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-15" yWindow="-15" windowWidth="12600" windowHeight="1150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Commodities'!$A$6:$M$279</definedName>
    <definedName name="_xlnm._FilterDatabase" localSheetId="4" hidden="1">'Exchange Traded Notes'!$A$6:$H$142</definedName>
    <definedName name="_xlnm._FilterDatabase" localSheetId="2" hidden="1">'XTF - Cascade OTC'!$A$6:$L$1000</definedName>
    <definedName name="_xlnm._FilterDatabase" localSheetId="1" hidden="1">'XTF Exchange Traded Funds'!$A$6:$K$1000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J1011" i="15" l="1"/>
  <c r="E25" i="22" l="1"/>
  <c r="E22" i="22"/>
  <c r="E12" i="22"/>
  <c r="E36" i="22"/>
  <c r="E23" i="22"/>
  <c r="E17" i="22"/>
  <c r="E21" i="22"/>
  <c r="E24" i="22"/>
  <c r="E47" i="22"/>
  <c r="E29" i="22"/>
  <c r="E11" i="22"/>
  <c r="E48" i="22"/>
  <c r="E7" i="22"/>
  <c r="E49" i="22"/>
  <c r="E50" i="22"/>
  <c r="E51" i="22"/>
  <c r="E52" i="22"/>
  <c r="E53" i="22"/>
  <c r="E19" i="22"/>
  <c r="E18" i="22"/>
  <c r="E31" i="22"/>
  <c r="E54" i="22"/>
  <c r="E20" i="22"/>
  <c r="E10" i="22"/>
  <c r="E13" i="22"/>
  <c r="E16" i="22"/>
  <c r="E55" i="22"/>
  <c r="E42" i="22"/>
  <c r="E33" i="22"/>
  <c r="E15" i="22"/>
  <c r="E56" i="22"/>
  <c r="E57" i="22"/>
  <c r="E58" i="22"/>
  <c r="E9" i="22"/>
  <c r="E59" i="22"/>
  <c r="E60" i="22"/>
  <c r="E8" i="22"/>
  <c r="E61" i="22"/>
  <c r="E62" i="22"/>
  <c r="E63" i="22"/>
  <c r="E64" i="22"/>
  <c r="E43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27" i="22"/>
  <c r="E38" i="22"/>
  <c r="E89" i="22"/>
  <c r="E90" i="22"/>
  <c r="E37" i="22"/>
  <c r="E26" i="22"/>
  <c r="E91" i="22"/>
  <c r="E92" i="22"/>
  <c r="E93" i="22"/>
  <c r="E94" i="22"/>
  <c r="E95" i="22"/>
  <c r="E96" i="22"/>
  <c r="E97" i="22"/>
  <c r="E98" i="22"/>
  <c r="E99" i="22"/>
  <c r="E100" i="22"/>
  <c r="E101" i="22"/>
  <c r="E34" i="22"/>
  <c r="E46" i="22"/>
  <c r="E41" i="22"/>
  <c r="E102" i="22"/>
  <c r="E103" i="22"/>
  <c r="E104" i="22"/>
  <c r="E105" i="22"/>
  <c r="E106" i="22"/>
  <c r="E39" i="22"/>
  <c r="E107" i="22"/>
  <c r="E30" i="22"/>
  <c r="E108" i="22"/>
  <c r="E109" i="22"/>
  <c r="E110" i="22"/>
  <c r="E111" i="22"/>
  <c r="E28" i="22"/>
  <c r="E32" i="22"/>
  <c r="E45" i="22"/>
  <c r="E40" i="22"/>
  <c r="E44" i="22"/>
  <c r="E35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K59" i="20"/>
  <c r="L59" i="20"/>
  <c r="K168" i="20"/>
  <c r="L168" i="20"/>
  <c r="K246" i="20"/>
  <c r="L246" i="20"/>
  <c r="K132" i="20"/>
  <c r="L132" i="20"/>
  <c r="K18" i="20"/>
  <c r="L18" i="20"/>
  <c r="K41" i="20"/>
  <c r="L41" i="20"/>
  <c r="K33" i="20"/>
  <c r="L33" i="20"/>
  <c r="K7" i="20"/>
  <c r="L7" i="20"/>
  <c r="K76" i="20"/>
  <c r="L76" i="20"/>
  <c r="K8" i="20"/>
  <c r="L8" i="20"/>
  <c r="K215" i="20"/>
  <c r="L215" i="20"/>
  <c r="K355" i="20"/>
  <c r="L355" i="20"/>
  <c r="K336" i="20"/>
  <c r="L336" i="20"/>
  <c r="K82" i="20"/>
  <c r="L82" i="20"/>
  <c r="K13" i="20"/>
  <c r="L13" i="20"/>
  <c r="K429" i="20"/>
  <c r="L429" i="20"/>
  <c r="K444" i="20"/>
  <c r="L444" i="20"/>
  <c r="K333" i="20"/>
  <c r="L333" i="20"/>
  <c r="K268" i="20"/>
  <c r="L268" i="20"/>
  <c r="K250" i="20"/>
  <c r="L250" i="20"/>
  <c r="K358" i="20"/>
  <c r="L358" i="20"/>
  <c r="K29" i="20"/>
  <c r="L29" i="20"/>
  <c r="K16" i="20"/>
  <c r="L16" i="20"/>
  <c r="K64" i="20"/>
  <c r="L64" i="20"/>
  <c r="K38" i="20"/>
  <c r="L38" i="20"/>
  <c r="K78" i="20"/>
  <c r="L78" i="20"/>
  <c r="K516" i="20"/>
  <c r="L516" i="20"/>
  <c r="K267" i="20"/>
  <c r="L267" i="20"/>
  <c r="K84" i="20"/>
  <c r="L84" i="20"/>
  <c r="K261" i="20"/>
  <c r="L261" i="20"/>
  <c r="K126" i="20"/>
  <c r="L126" i="20"/>
  <c r="K724" i="20"/>
  <c r="L724" i="20"/>
  <c r="K626" i="20"/>
  <c r="L626" i="20"/>
  <c r="K62" i="20"/>
  <c r="L62" i="20"/>
  <c r="K475" i="20"/>
  <c r="L475" i="20"/>
  <c r="K255" i="20"/>
  <c r="L255" i="20"/>
  <c r="K259" i="20"/>
  <c r="L259" i="20"/>
  <c r="K79" i="20"/>
  <c r="L79" i="20"/>
  <c r="K280" i="20"/>
  <c r="L280" i="20"/>
  <c r="K98" i="20"/>
  <c r="L98" i="20"/>
  <c r="K234" i="20"/>
  <c r="L234" i="20"/>
  <c r="K70" i="20"/>
  <c r="L70" i="20"/>
  <c r="K140" i="20"/>
  <c r="L140" i="20"/>
  <c r="K177" i="20"/>
  <c r="L177" i="20"/>
  <c r="K89" i="20"/>
  <c r="L89" i="20"/>
  <c r="K105" i="20"/>
  <c r="L105" i="20"/>
  <c r="K287" i="20"/>
  <c r="L287" i="20"/>
  <c r="K466" i="20"/>
  <c r="L466" i="20"/>
  <c r="K407" i="20"/>
  <c r="L407" i="20"/>
  <c r="K93" i="20"/>
  <c r="L93" i="20"/>
  <c r="K100" i="20"/>
  <c r="L100" i="20"/>
  <c r="K145" i="20"/>
  <c r="L145" i="20"/>
  <c r="K410" i="20"/>
  <c r="L410" i="20"/>
  <c r="K203" i="20"/>
  <c r="L203" i="20"/>
  <c r="K242" i="20"/>
  <c r="L242" i="20"/>
  <c r="K445" i="20"/>
  <c r="L445" i="20"/>
  <c r="K506" i="20"/>
  <c r="L506" i="20"/>
  <c r="K111" i="20"/>
  <c r="L111" i="20"/>
  <c r="K182" i="20"/>
  <c r="L182" i="20"/>
  <c r="K361" i="20"/>
  <c r="L361" i="20"/>
  <c r="K468" i="20"/>
  <c r="L468" i="20"/>
  <c r="K175" i="20"/>
  <c r="L175" i="20"/>
  <c r="K300" i="20"/>
  <c r="L300" i="20"/>
  <c r="K283" i="20"/>
  <c r="L283" i="20"/>
  <c r="K356" i="20"/>
  <c r="L356" i="20"/>
  <c r="K316" i="20"/>
  <c r="L316" i="20"/>
  <c r="K392" i="20"/>
  <c r="L392" i="20"/>
  <c r="K276" i="20"/>
  <c r="L276" i="20"/>
  <c r="K417" i="20"/>
  <c r="L417" i="20"/>
  <c r="K483" i="20"/>
  <c r="L483" i="20"/>
  <c r="K577" i="20"/>
  <c r="L577" i="20"/>
  <c r="K395" i="20"/>
  <c r="L395" i="20"/>
  <c r="K118" i="20"/>
  <c r="L118" i="20"/>
  <c r="K710" i="20"/>
  <c r="L710" i="20"/>
  <c r="K130" i="20"/>
  <c r="L130" i="20"/>
  <c r="K351" i="20"/>
  <c r="L351" i="20"/>
  <c r="K46" i="20"/>
  <c r="L46" i="20"/>
  <c r="K235" i="20"/>
  <c r="L235" i="20"/>
  <c r="K47" i="20"/>
  <c r="L47" i="20"/>
  <c r="K237" i="20"/>
  <c r="L237" i="20"/>
  <c r="K191" i="20"/>
  <c r="L191" i="20"/>
  <c r="K48" i="20"/>
  <c r="L48" i="20"/>
  <c r="K434" i="20"/>
  <c r="L434" i="20"/>
  <c r="K212" i="20"/>
  <c r="L212" i="20"/>
  <c r="K36" i="20"/>
  <c r="L36" i="20"/>
  <c r="K133" i="20"/>
  <c r="L133" i="20"/>
  <c r="K97" i="20"/>
  <c r="L97" i="20"/>
  <c r="K420" i="20"/>
  <c r="L420" i="20"/>
  <c r="K53" i="20"/>
  <c r="L53" i="20"/>
  <c r="K45" i="20"/>
  <c r="L45" i="20"/>
  <c r="K345" i="20"/>
  <c r="L345" i="20"/>
  <c r="K353" i="20"/>
  <c r="L353" i="20"/>
  <c r="K326" i="20"/>
  <c r="L326" i="20"/>
  <c r="K568" i="20"/>
  <c r="L568" i="20"/>
  <c r="K144" i="20"/>
  <c r="L144" i="20"/>
  <c r="K615" i="20"/>
  <c r="L615" i="20"/>
  <c r="K165" i="20"/>
  <c r="L165" i="20"/>
  <c r="K211" i="20"/>
  <c r="L211" i="20"/>
  <c r="K502" i="20"/>
  <c r="L502" i="20"/>
  <c r="K482" i="20"/>
  <c r="L482" i="20"/>
  <c r="K526" i="20"/>
  <c r="L526" i="20"/>
  <c r="K279" i="20"/>
  <c r="L279" i="20"/>
  <c r="K725" i="20"/>
  <c r="L725" i="20"/>
  <c r="K595" i="20"/>
  <c r="L595" i="20"/>
  <c r="K726" i="20"/>
  <c r="L726" i="20"/>
  <c r="K391" i="20"/>
  <c r="L391" i="20"/>
  <c r="K176" i="20"/>
  <c r="L176" i="20"/>
  <c r="K108" i="20"/>
  <c r="L108" i="20"/>
  <c r="K88" i="20"/>
  <c r="L88" i="20"/>
  <c r="K11" i="20"/>
  <c r="L11" i="20"/>
  <c r="K727" i="20"/>
  <c r="L727" i="20"/>
  <c r="K683" i="20"/>
  <c r="L683" i="20"/>
  <c r="K728" i="20"/>
  <c r="L728" i="20"/>
  <c r="K729" i="20"/>
  <c r="L729" i="20"/>
  <c r="K684" i="20"/>
  <c r="L684" i="20"/>
  <c r="K706" i="20"/>
  <c r="L706" i="20"/>
  <c r="K293" i="20"/>
  <c r="L293" i="20"/>
  <c r="K730" i="20"/>
  <c r="L730" i="20"/>
  <c r="K508" i="20"/>
  <c r="L508" i="20"/>
  <c r="K731" i="20"/>
  <c r="L731" i="20"/>
  <c r="K196" i="20"/>
  <c r="L196" i="20"/>
  <c r="K290" i="20"/>
  <c r="L290" i="20"/>
  <c r="K411" i="20"/>
  <c r="L411" i="20"/>
  <c r="K91" i="20"/>
  <c r="L91" i="20"/>
  <c r="K166" i="20"/>
  <c r="L166" i="20"/>
  <c r="K651" i="20"/>
  <c r="L651" i="20"/>
  <c r="K535" i="20"/>
  <c r="L535" i="20"/>
  <c r="K150" i="20"/>
  <c r="L150" i="20"/>
  <c r="K21" i="20"/>
  <c r="L21" i="20"/>
  <c r="K115" i="20"/>
  <c r="L115" i="20"/>
  <c r="K141" i="20"/>
  <c r="L141" i="20"/>
  <c r="K732" i="20"/>
  <c r="L732" i="20"/>
  <c r="K664" i="20"/>
  <c r="L664" i="20"/>
  <c r="K278" i="20"/>
  <c r="L278" i="20"/>
  <c r="K154" i="20"/>
  <c r="L154" i="20"/>
  <c r="K75" i="20"/>
  <c r="L75" i="20"/>
  <c r="K481" i="20"/>
  <c r="L481" i="20"/>
  <c r="K537" i="20"/>
  <c r="L537" i="20"/>
  <c r="K442" i="20"/>
  <c r="L442" i="20"/>
  <c r="K454" i="20"/>
  <c r="L454" i="20"/>
  <c r="K608" i="20"/>
  <c r="L608" i="20"/>
  <c r="K288" i="20"/>
  <c r="L288" i="20"/>
  <c r="K143" i="20"/>
  <c r="L143" i="20"/>
  <c r="K319" i="20"/>
  <c r="L319" i="20"/>
  <c r="K343" i="20"/>
  <c r="L343" i="20"/>
  <c r="K733" i="20"/>
  <c r="L733" i="20"/>
  <c r="K101" i="20"/>
  <c r="L101" i="20"/>
  <c r="K258" i="20"/>
  <c r="L258" i="20"/>
  <c r="K32" i="20"/>
  <c r="L32" i="20"/>
  <c r="K63" i="20"/>
  <c r="L63" i="20"/>
  <c r="K220" i="20"/>
  <c r="L220" i="20"/>
  <c r="K489" i="20"/>
  <c r="L489" i="20"/>
  <c r="K734" i="20"/>
  <c r="L734" i="20"/>
  <c r="K735" i="20"/>
  <c r="L735" i="20"/>
  <c r="K736" i="20"/>
  <c r="L736" i="20"/>
  <c r="K461" i="20"/>
  <c r="L461" i="20"/>
  <c r="K737" i="20"/>
  <c r="L737" i="20"/>
  <c r="K499" i="20"/>
  <c r="L499" i="20"/>
  <c r="K383" i="20"/>
  <c r="L383" i="20"/>
  <c r="K738" i="20"/>
  <c r="L738" i="20"/>
  <c r="K670" i="20"/>
  <c r="L670" i="20"/>
  <c r="K449" i="20"/>
  <c r="L449" i="20"/>
  <c r="K498" i="20"/>
  <c r="L498" i="20"/>
  <c r="K129" i="20"/>
  <c r="L129" i="20"/>
  <c r="K603" i="20"/>
  <c r="L603" i="20"/>
  <c r="K606" i="20"/>
  <c r="L606" i="20"/>
  <c r="K739" i="20"/>
  <c r="L739" i="20"/>
  <c r="K641" i="20"/>
  <c r="L641" i="20"/>
  <c r="K152" i="20"/>
  <c r="L152" i="20"/>
  <c r="K197" i="20"/>
  <c r="L197" i="20"/>
  <c r="K373" i="20"/>
  <c r="L373" i="20"/>
  <c r="K740" i="20"/>
  <c r="L740" i="20"/>
  <c r="K741" i="20"/>
  <c r="L741" i="20"/>
  <c r="K742" i="20"/>
  <c r="L742" i="20"/>
  <c r="K324" i="20"/>
  <c r="L324" i="20"/>
  <c r="K604" i="20"/>
  <c r="L604" i="20"/>
  <c r="K743" i="20"/>
  <c r="L743" i="20"/>
  <c r="K744" i="20"/>
  <c r="L744" i="20"/>
  <c r="K396" i="20"/>
  <c r="L396" i="20"/>
  <c r="K195" i="20"/>
  <c r="L195" i="20"/>
  <c r="K74" i="20"/>
  <c r="L74" i="20"/>
  <c r="K572" i="20"/>
  <c r="L572" i="20"/>
  <c r="K149" i="20"/>
  <c r="L149" i="20"/>
  <c r="K745" i="20"/>
  <c r="L745" i="20"/>
  <c r="K746" i="20"/>
  <c r="L746" i="20"/>
  <c r="K747" i="20"/>
  <c r="L747" i="20"/>
  <c r="K566" i="20"/>
  <c r="L566" i="20"/>
  <c r="K54" i="20"/>
  <c r="L54" i="20"/>
  <c r="K55" i="20"/>
  <c r="L55" i="20"/>
  <c r="K748" i="20"/>
  <c r="L748" i="20"/>
  <c r="K575" i="20"/>
  <c r="L575" i="20"/>
  <c r="K749" i="20"/>
  <c r="L749" i="20"/>
  <c r="K162" i="20"/>
  <c r="L162" i="20"/>
  <c r="K750" i="20"/>
  <c r="L750" i="20"/>
  <c r="K751" i="20"/>
  <c r="L751" i="20"/>
  <c r="K335" i="20"/>
  <c r="L335" i="20"/>
  <c r="K752" i="20"/>
  <c r="L752" i="20"/>
  <c r="K753" i="20"/>
  <c r="L753" i="20"/>
  <c r="K153" i="20"/>
  <c r="L153" i="20"/>
  <c r="K754" i="20"/>
  <c r="L754" i="20"/>
  <c r="K755" i="20"/>
  <c r="L755" i="20"/>
  <c r="K756" i="20"/>
  <c r="L756" i="20"/>
  <c r="K757" i="20"/>
  <c r="L757" i="20"/>
  <c r="K72" i="20"/>
  <c r="L72" i="20"/>
  <c r="K80" i="20"/>
  <c r="L80" i="20"/>
  <c r="K315" i="20"/>
  <c r="L315" i="20"/>
  <c r="K295" i="20"/>
  <c r="L295" i="20"/>
  <c r="K51" i="20"/>
  <c r="L51" i="20"/>
  <c r="K155" i="20"/>
  <c r="L155" i="20"/>
  <c r="K400" i="20"/>
  <c r="L400" i="20"/>
  <c r="K657" i="20"/>
  <c r="L657" i="20"/>
  <c r="K460" i="20"/>
  <c r="L460" i="20"/>
  <c r="K758" i="20"/>
  <c r="L758" i="20"/>
  <c r="K571" i="20"/>
  <c r="L571" i="20"/>
  <c r="K759" i="20"/>
  <c r="L759" i="20"/>
  <c r="K523" i="20"/>
  <c r="L523" i="20"/>
  <c r="K760" i="20"/>
  <c r="L760" i="20"/>
  <c r="K548" i="20"/>
  <c r="L548" i="20"/>
  <c r="K465" i="20"/>
  <c r="L465" i="20"/>
  <c r="K609" i="20"/>
  <c r="L609" i="20"/>
  <c r="K302" i="20"/>
  <c r="L302" i="20"/>
  <c r="K761" i="20"/>
  <c r="L761" i="20"/>
  <c r="K139" i="20"/>
  <c r="L139" i="20"/>
  <c r="K762" i="20"/>
  <c r="L762" i="20"/>
  <c r="K763" i="20"/>
  <c r="L763" i="20"/>
  <c r="K764" i="20"/>
  <c r="L764" i="20"/>
  <c r="K765" i="20"/>
  <c r="L765" i="20"/>
  <c r="K551" i="20"/>
  <c r="L551" i="20"/>
  <c r="K619" i="20"/>
  <c r="L619" i="20"/>
  <c r="K766" i="20"/>
  <c r="L766" i="20"/>
  <c r="K767" i="20"/>
  <c r="L767" i="20"/>
  <c r="K563" i="20"/>
  <c r="L563" i="20"/>
  <c r="K612" i="20"/>
  <c r="L612" i="20"/>
  <c r="K768" i="20"/>
  <c r="L768" i="20"/>
  <c r="K769" i="20"/>
  <c r="L769" i="20"/>
  <c r="K525" i="20"/>
  <c r="L525" i="20"/>
  <c r="K770" i="20"/>
  <c r="L770" i="20"/>
  <c r="K556" i="20"/>
  <c r="L556" i="20"/>
  <c r="K160" i="20"/>
  <c r="L160" i="20"/>
  <c r="K504" i="20"/>
  <c r="L504" i="20"/>
  <c r="K243" i="20"/>
  <c r="L243" i="20"/>
  <c r="K327" i="20"/>
  <c r="L327" i="20"/>
  <c r="K256" i="20"/>
  <c r="L256" i="20"/>
  <c r="K698" i="20"/>
  <c r="L698" i="20"/>
  <c r="K359" i="20"/>
  <c r="L359" i="20"/>
  <c r="K771" i="20"/>
  <c r="L771" i="20"/>
  <c r="K772" i="20"/>
  <c r="L772" i="20"/>
  <c r="K384" i="20"/>
  <c r="L384" i="20"/>
  <c r="K773" i="20"/>
  <c r="L773" i="20"/>
  <c r="K717" i="20"/>
  <c r="L717" i="20"/>
  <c r="K662" i="20"/>
  <c r="L662" i="20"/>
  <c r="K618" i="20"/>
  <c r="L618" i="20"/>
  <c r="K448" i="20"/>
  <c r="L448" i="20"/>
  <c r="K281" i="20"/>
  <c r="L281" i="20"/>
  <c r="K311" i="20"/>
  <c r="L311" i="20"/>
  <c r="K702" i="20"/>
  <c r="L702" i="20"/>
  <c r="K205" i="20"/>
  <c r="L205" i="20"/>
  <c r="K621" i="20"/>
  <c r="L621" i="20"/>
  <c r="K409" i="20"/>
  <c r="L409" i="20"/>
  <c r="K387" i="20"/>
  <c r="L387" i="20"/>
  <c r="K200" i="20"/>
  <c r="L200" i="20"/>
  <c r="K69" i="20"/>
  <c r="L69" i="20"/>
  <c r="K181" i="20"/>
  <c r="L181" i="20"/>
  <c r="K245" i="20"/>
  <c r="L245" i="20"/>
  <c r="K712" i="20"/>
  <c r="L712" i="20"/>
  <c r="K774" i="20"/>
  <c r="L774" i="20"/>
  <c r="K178" i="20"/>
  <c r="L178" i="20"/>
  <c r="K775" i="20"/>
  <c r="L775" i="20"/>
  <c r="K552" i="20"/>
  <c r="L552" i="20"/>
  <c r="K331" i="20"/>
  <c r="L331" i="20"/>
  <c r="K224" i="20"/>
  <c r="L224" i="20"/>
  <c r="K776" i="20"/>
  <c r="L776" i="20"/>
  <c r="K471" i="20"/>
  <c r="L471" i="20"/>
  <c r="K344" i="20"/>
  <c r="L344" i="20"/>
  <c r="K254" i="20"/>
  <c r="L254" i="20"/>
  <c r="K142" i="20"/>
  <c r="L142" i="20"/>
  <c r="K777" i="20"/>
  <c r="L777" i="20"/>
  <c r="K474" i="20"/>
  <c r="L474" i="20"/>
  <c r="K183" i="20"/>
  <c r="L183" i="20"/>
  <c r="K299" i="20"/>
  <c r="L299" i="20"/>
  <c r="K369" i="20"/>
  <c r="L369" i="20"/>
  <c r="K459" i="20"/>
  <c r="L459" i="20"/>
  <c r="K308" i="20"/>
  <c r="L308" i="20"/>
  <c r="K390" i="20"/>
  <c r="L390" i="20"/>
  <c r="K222" i="20"/>
  <c r="L222" i="20"/>
  <c r="K292" i="20"/>
  <c r="L292" i="20"/>
  <c r="K443" i="20"/>
  <c r="L443" i="20"/>
  <c r="K720" i="20"/>
  <c r="L720" i="20"/>
  <c r="K208" i="20"/>
  <c r="L208" i="20"/>
  <c r="K722" i="20"/>
  <c r="L722" i="20"/>
  <c r="K778" i="20"/>
  <c r="L778" i="20"/>
  <c r="K451" i="20"/>
  <c r="L451" i="20"/>
  <c r="K714" i="20"/>
  <c r="L714" i="20"/>
  <c r="K388" i="20"/>
  <c r="L388" i="20"/>
  <c r="K306" i="20"/>
  <c r="L306" i="20"/>
  <c r="K779" i="20"/>
  <c r="L779" i="20"/>
  <c r="K580" i="20"/>
  <c r="L580" i="20"/>
  <c r="K368" i="20"/>
  <c r="L368" i="20"/>
  <c r="K187" i="20"/>
  <c r="L187" i="20"/>
  <c r="K430" i="20"/>
  <c r="L430" i="20"/>
  <c r="K382" i="20"/>
  <c r="L382" i="20"/>
  <c r="K349" i="20"/>
  <c r="L349" i="20"/>
  <c r="K161" i="20"/>
  <c r="L161" i="20"/>
  <c r="K718" i="20"/>
  <c r="L718" i="20"/>
  <c r="K124" i="20"/>
  <c r="L124" i="20"/>
  <c r="K136" i="20"/>
  <c r="L136" i="20"/>
  <c r="K708" i="20"/>
  <c r="L708" i="20"/>
  <c r="K679" i="20"/>
  <c r="L679" i="20"/>
  <c r="K682" i="20"/>
  <c r="L682" i="20"/>
  <c r="K780" i="20"/>
  <c r="L780" i="20"/>
  <c r="K781" i="20"/>
  <c r="L781" i="20"/>
  <c r="K782" i="20"/>
  <c r="L782" i="20"/>
  <c r="K536" i="20"/>
  <c r="L536" i="20"/>
  <c r="K689" i="20"/>
  <c r="L689" i="20"/>
  <c r="K94" i="20"/>
  <c r="L94" i="20"/>
  <c r="K318" i="20"/>
  <c r="L318" i="20"/>
  <c r="K188" i="20"/>
  <c r="L188" i="20"/>
  <c r="K198" i="20"/>
  <c r="L198" i="20"/>
  <c r="K225" i="20"/>
  <c r="L225" i="20"/>
  <c r="K505" i="20"/>
  <c r="L505" i="20"/>
  <c r="K620" i="20"/>
  <c r="L620" i="20"/>
  <c r="K403" i="20"/>
  <c r="L403" i="20"/>
  <c r="K275" i="20"/>
  <c r="L275" i="20"/>
  <c r="K783" i="20"/>
  <c r="L783" i="20"/>
  <c r="K517" i="20"/>
  <c r="L517" i="20"/>
  <c r="K303" i="20"/>
  <c r="L303" i="20"/>
  <c r="K784" i="20"/>
  <c r="L784" i="20"/>
  <c r="K694" i="20"/>
  <c r="L694" i="20"/>
  <c r="K658" i="20"/>
  <c r="L658" i="20"/>
  <c r="K529" i="20"/>
  <c r="L529" i="20"/>
  <c r="K406" i="20"/>
  <c r="L406" i="20"/>
  <c r="K640" i="20"/>
  <c r="L640" i="20"/>
  <c r="K528" i="20"/>
  <c r="L528" i="20"/>
  <c r="K591" i="20"/>
  <c r="L591" i="20"/>
  <c r="K479" i="20"/>
  <c r="L479" i="20"/>
  <c r="K379" i="20"/>
  <c r="L379" i="20"/>
  <c r="K541" i="20"/>
  <c r="L541" i="20"/>
  <c r="K490" i="20"/>
  <c r="L490" i="20"/>
  <c r="K341" i="20"/>
  <c r="L341" i="20"/>
  <c r="K456" i="20"/>
  <c r="L456" i="20"/>
  <c r="K463" i="20"/>
  <c r="L463" i="20"/>
  <c r="K695" i="20"/>
  <c r="L695" i="20"/>
  <c r="K367" i="20"/>
  <c r="L367" i="20"/>
  <c r="K785" i="20"/>
  <c r="L785" i="20"/>
  <c r="K786" i="20"/>
  <c r="L786" i="20"/>
  <c r="K787" i="20"/>
  <c r="L787" i="20"/>
  <c r="K788" i="20"/>
  <c r="L788" i="20"/>
  <c r="K789" i="20"/>
  <c r="L789" i="20"/>
  <c r="K790" i="20"/>
  <c r="L790" i="20"/>
  <c r="K791" i="20"/>
  <c r="L791" i="20"/>
  <c r="K792" i="20"/>
  <c r="L792" i="20"/>
  <c r="K793" i="20"/>
  <c r="L793" i="20"/>
  <c r="K425" i="20"/>
  <c r="L425" i="20"/>
  <c r="K252" i="20"/>
  <c r="L252" i="20"/>
  <c r="K424" i="20"/>
  <c r="L424" i="20"/>
  <c r="K693" i="20"/>
  <c r="L693" i="20"/>
  <c r="K399" i="20"/>
  <c r="L399" i="20"/>
  <c r="K497" i="20"/>
  <c r="L497" i="20"/>
  <c r="K366" i="20"/>
  <c r="L366" i="20"/>
  <c r="K360" i="20"/>
  <c r="L360" i="20"/>
  <c r="K484" i="20"/>
  <c r="L484" i="20"/>
  <c r="K401" i="20"/>
  <c r="L401" i="20"/>
  <c r="K794" i="20"/>
  <c r="L794" i="20"/>
  <c r="K795" i="20"/>
  <c r="L795" i="20"/>
  <c r="K477" i="20"/>
  <c r="L477" i="20"/>
  <c r="K380" i="20"/>
  <c r="L380" i="20"/>
  <c r="K476" i="20"/>
  <c r="L476" i="20"/>
  <c r="K796" i="20"/>
  <c r="L796" i="20"/>
  <c r="K797" i="20"/>
  <c r="L797" i="20"/>
  <c r="K798" i="20"/>
  <c r="L798" i="20"/>
  <c r="K799" i="20"/>
  <c r="L799" i="20"/>
  <c r="K512" i="20"/>
  <c r="L512" i="20"/>
  <c r="K520" i="20"/>
  <c r="L520" i="20"/>
  <c r="K800" i="20"/>
  <c r="L800" i="20"/>
  <c r="K801" i="20"/>
  <c r="L801" i="20"/>
  <c r="K635" i="20"/>
  <c r="L635" i="20"/>
  <c r="K802" i="20"/>
  <c r="L802" i="20"/>
  <c r="K803" i="20"/>
  <c r="L803" i="20"/>
  <c r="K804" i="20"/>
  <c r="L804" i="20"/>
  <c r="K721" i="20"/>
  <c r="L721" i="20"/>
  <c r="K715" i="20"/>
  <c r="L715" i="20"/>
  <c r="K701" i="20"/>
  <c r="L701" i="20"/>
  <c r="K705" i="20"/>
  <c r="L705" i="20"/>
  <c r="K427" i="20"/>
  <c r="L427" i="20"/>
  <c r="K562" i="20"/>
  <c r="L562" i="20"/>
  <c r="K169" i="20"/>
  <c r="L169" i="20"/>
  <c r="K805" i="20"/>
  <c r="L805" i="20"/>
  <c r="K418" i="20"/>
  <c r="L418" i="20"/>
  <c r="K478" i="20"/>
  <c r="L478" i="20"/>
  <c r="K589" i="20"/>
  <c r="L589" i="20"/>
  <c r="K362" i="20"/>
  <c r="L362" i="20"/>
  <c r="K393" i="20"/>
  <c r="L393" i="20"/>
  <c r="K602" i="20"/>
  <c r="L602" i="20"/>
  <c r="K385" i="20"/>
  <c r="L385" i="20"/>
  <c r="K806" i="20"/>
  <c r="L806" i="20"/>
  <c r="K323" i="20"/>
  <c r="L323" i="20"/>
  <c r="K719" i="20"/>
  <c r="L719" i="20"/>
  <c r="K807" i="20"/>
  <c r="L807" i="20"/>
  <c r="K667" i="20"/>
  <c r="L667" i="20"/>
  <c r="K270" i="20"/>
  <c r="L270" i="20"/>
  <c r="K808" i="20"/>
  <c r="L808" i="20"/>
  <c r="K809" i="20"/>
  <c r="L809" i="20"/>
  <c r="K810" i="20"/>
  <c r="L810" i="20"/>
  <c r="K811" i="20"/>
  <c r="L811" i="20"/>
  <c r="K271" i="20"/>
  <c r="L271" i="20"/>
  <c r="K700" i="20"/>
  <c r="L700" i="20"/>
  <c r="K812" i="20"/>
  <c r="L812" i="20"/>
  <c r="K677" i="20"/>
  <c r="L677" i="20"/>
  <c r="K813" i="20"/>
  <c r="L813" i="20"/>
  <c r="K814" i="20"/>
  <c r="L814" i="20"/>
  <c r="K815" i="20"/>
  <c r="L815" i="20"/>
  <c r="K332" i="20"/>
  <c r="L332" i="20"/>
  <c r="K816" i="20"/>
  <c r="L816" i="20"/>
  <c r="K817" i="20"/>
  <c r="L817" i="20"/>
  <c r="K818" i="20"/>
  <c r="L818" i="20"/>
  <c r="K819" i="20"/>
  <c r="L819" i="20"/>
  <c r="K820" i="20"/>
  <c r="L820" i="20"/>
  <c r="K605" i="20"/>
  <c r="L605" i="20"/>
  <c r="K821" i="20"/>
  <c r="L821" i="20"/>
  <c r="K822" i="20"/>
  <c r="L822" i="20"/>
  <c r="K823" i="20"/>
  <c r="L823" i="20"/>
  <c r="K824" i="20"/>
  <c r="L824" i="20"/>
  <c r="K825" i="20"/>
  <c r="L825" i="20"/>
  <c r="K826" i="20"/>
  <c r="L826" i="20"/>
  <c r="K210" i="20"/>
  <c r="L210" i="20"/>
  <c r="K20" i="20"/>
  <c r="L20" i="20"/>
  <c r="K179" i="20"/>
  <c r="L179" i="20"/>
  <c r="K617" i="20"/>
  <c r="L617" i="20"/>
  <c r="K827" i="20"/>
  <c r="L827" i="20"/>
  <c r="K828" i="20"/>
  <c r="L828" i="20"/>
  <c r="K829" i="20"/>
  <c r="L829" i="20"/>
  <c r="K830" i="20"/>
  <c r="L830" i="20"/>
  <c r="K831" i="20"/>
  <c r="L831" i="20"/>
  <c r="K832" i="20"/>
  <c r="L832" i="20"/>
  <c r="K833" i="20"/>
  <c r="L833" i="20"/>
  <c r="K834" i="20"/>
  <c r="L834" i="20"/>
  <c r="K835" i="20"/>
  <c r="L835" i="20"/>
  <c r="K277" i="20"/>
  <c r="L277" i="20"/>
  <c r="K507" i="20"/>
  <c r="L507" i="20"/>
  <c r="K836" i="20"/>
  <c r="L836" i="20"/>
  <c r="K435" i="20"/>
  <c r="L435" i="20"/>
  <c r="K837" i="20"/>
  <c r="L837" i="20"/>
  <c r="K68" i="20"/>
  <c r="L68" i="20"/>
  <c r="K515" i="20"/>
  <c r="L515" i="20"/>
  <c r="K838" i="20"/>
  <c r="L838" i="20"/>
  <c r="K839" i="20"/>
  <c r="L839" i="20"/>
  <c r="K840" i="20"/>
  <c r="L840" i="20"/>
  <c r="K841" i="20"/>
  <c r="L841" i="20"/>
  <c r="K842" i="20"/>
  <c r="L842" i="20"/>
  <c r="K843" i="20"/>
  <c r="L843" i="20"/>
  <c r="K241" i="20"/>
  <c r="L241" i="20"/>
  <c r="K509" i="20"/>
  <c r="L509" i="20"/>
  <c r="K844" i="20"/>
  <c r="L844" i="20"/>
  <c r="K845" i="20"/>
  <c r="L845" i="20"/>
  <c r="K550" i="20"/>
  <c r="L550" i="20"/>
  <c r="K846" i="20"/>
  <c r="L846" i="20"/>
  <c r="K847" i="20"/>
  <c r="L847" i="20"/>
  <c r="K848" i="20"/>
  <c r="L848" i="20"/>
  <c r="K849" i="20"/>
  <c r="L849" i="20"/>
  <c r="K850" i="20"/>
  <c r="L850" i="20"/>
  <c r="K707" i="20"/>
  <c r="L707" i="20"/>
  <c r="K495" i="20"/>
  <c r="L495" i="20"/>
  <c r="K397" i="20"/>
  <c r="L397" i="20"/>
  <c r="K330" i="20"/>
  <c r="L330" i="20"/>
  <c r="K412" i="20"/>
  <c r="L412" i="20"/>
  <c r="K540" i="20"/>
  <c r="L540" i="20"/>
  <c r="K455" i="20"/>
  <c r="L455" i="20"/>
  <c r="K697" i="20"/>
  <c r="L697" i="20"/>
  <c r="K583" i="20"/>
  <c r="L583" i="20"/>
  <c r="K496" i="20"/>
  <c r="L496" i="20"/>
  <c r="K851" i="20"/>
  <c r="L851" i="20"/>
  <c r="K852" i="20"/>
  <c r="L852" i="20"/>
  <c r="K321" i="20"/>
  <c r="L321" i="20"/>
  <c r="K363" i="20"/>
  <c r="L363" i="20"/>
  <c r="K492" i="20"/>
  <c r="L492" i="20"/>
  <c r="K853" i="20"/>
  <c r="L853" i="20"/>
  <c r="K458" i="20"/>
  <c r="L458" i="20"/>
  <c r="K518" i="20"/>
  <c r="L518" i="20"/>
  <c r="K221" i="20"/>
  <c r="L221" i="20"/>
  <c r="K227" i="20"/>
  <c r="L227" i="20"/>
  <c r="K450" i="20"/>
  <c r="L450" i="20"/>
  <c r="K854" i="20"/>
  <c r="L854" i="20"/>
  <c r="K723" i="20"/>
  <c r="L723" i="20"/>
  <c r="K855" i="20"/>
  <c r="L855" i="20"/>
  <c r="K856" i="20"/>
  <c r="L856" i="20"/>
  <c r="K642" i="20"/>
  <c r="L642" i="20"/>
  <c r="K691" i="20"/>
  <c r="L691" i="20"/>
  <c r="K857" i="20"/>
  <c r="L857" i="20"/>
  <c r="K431" i="20"/>
  <c r="L431" i="20"/>
  <c r="K690" i="20"/>
  <c r="L690" i="20"/>
  <c r="K858" i="20"/>
  <c r="L858" i="20"/>
  <c r="K660" i="20"/>
  <c r="L660" i="20"/>
  <c r="K859" i="20"/>
  <c r="L859" i="20"/>
  <c r="K860" i="20"/>
  <c r="L860" i="20"/>
  <c r="K263" i="20"/>
  <c r="L263" i="20"/>
  <c r="K861" i="20"/>
  <c r="L861" i="20"/>
  <c r="K554" i="20"/>
  <c r="L554" i="20"/>
  <c r="K862" i="20"/>
  <c r="L862" i="20"/>
  <c r="K654" i="20"/>
  <c r="L654" i="20"/>
  <c r="K309" i="20"/>
  <c r="L309" i="20"/>
  <c r="K676" i="20"/>
  <c r="L676" i="20"/>
  <c r="K314" i="20"/>
  <c r="L314" i="20"/>
  <c r="K863" i="20"/>
  <c r="L863" i="20"/>
  <c r="K357" i="20"/>
  <c r="L357" i="20"/>
  <c r="K462" i="20"/>
  <c r="L462" i="20"/>
  <c r="K147" i="20"/>
  <c r="L147" i="20"/>
  <c r="K600" i="20"/>
  <c r="L600" i="20"/>
  <c r="K260" i="20"/>
  <c r="L260" i="20"/>
  <c r="K864" i="20"/>
  <c r="L864" i="20"/>
  <c r="K634" i="20"/>
  <c r="L634" i="20"/>
  <c r="K56" i="20"/>
  <c r="L56" i="20"/>
  <c r="K590" i="20"/>
  <c r="L590" i="20"/>
  <c r="K865" i="20"/>
  <c r="L865" i="20"/>
  <c r="K223" i="20"/>
  <c r="L223" i="20"/>
  <c r="K104" i="20"/>
  <c r="L104" i="20"/>
  <c r="K549" i="20"/>
  <c r="L549" i="20"/>
  <c r="K348" i="20"/>
  <c r="L348" i="20"/>
  <c r="K436" i="20"/>
  <c r="L436" i="20"/>
  <c r="K866" i="20"/>
  <c r="L866" i="20"/>
  <c r="K35" i="20"/>
  <c r="L35" i="20"/>
  <c r="K229" i="20"/>
  <c r="L229" i="20"/>
  <c r="K14" i="20"/>
  <c r="L14" i="20"/>
  <c r="K42" i="20"/>
  <c r="L42" i="20"/>
  <c r="K65" i="20"/>
  <c r="L65" i="20"/>
  <c r="K30" i="20"/>
  <c r="L30" i="20"/>
  <c r="K25" i="20"/>
  <c r="L25" i="20"/>
  <c r="K128" i="20"/>
  <c r="L128" i="20"/>
  <c r="K43" i="20"/>
  <c r="L43" i="20"/>
  <c r="K103" i="20"/>
  <c r="L103" i="20"/>
  <c r="K40" i="20"/>
  <c r="L40" i="20"/>
  <c r="K123" i="20"/>
  <c r="L123" i="20"/>
  <c r="K95" i="20"/>
  <c r="L95" i="20"/>
  <c r="K9" i="20"/>
  <c r="L9" i="20"/>
  <c r="K202" i="20"/>
  <c r="L202" i="20"/>
  <c r="K213" i="20"/>
  <c r="L213" i="20"/>
  <c r="K37" i="20"/>
  <c r="L37" i="20"/>
  <c r="K594" i="20"/>
  <c r="L594" i="20"/>
  <c r="K12" i="20"/>
  <c r="L12" i="20"/>
  <c r="K593" i="20"/>
  <c r="L593" i="20"/>
  <c r="K624" i="20"/>
  <c r="L624" i="20"/>
  <c r="K472" i="20"/>
  <c r="L472" i="20"/>
  <c r="K659" i="20"/>
  <c r="L659" i="20"/>
  <c r="K867" i="20"/>
  <c r="L867" i="20"/>
  <c r="K868" i="20"/>
  <c r="L868" i="20"/>
  <c r="K869" i="20"/>
  <c r="L869" i="20"/>
  <c r="K510" i="20"/>
  <c r="L510" i="20"/>
  <c r="K655" i="20"/>
  <c r="L655" i="20"/>
  <c r="K27" i="20"/>
  <c r="L27" i="20"/>
  <c r="K31" i="20"/>
  <c r="L31" i="20"/>
  <c r="K22" i="20"/>
  <c r="L22" i="20"/>
  <c r="K389" i="20"/>
  <c r="L389" i="20"/>
  <c r="K23" i="20"/>
  <c r="L23" i="20"/>
  <c r="K257" i="20"/>
  <c r="L257" i="20"/>
  <c r="K447" i="20"/>
  <c r="L447" i="20"/>
  <c r="K157" i="20"/>
  <c r="L157" i="20"/>
  <c r="K151" i="20"/>
  <c r="L151" i="20"/>
  <c r="K870" i="20"/>
  <c r="L870" i="20"/>
  <c r="K470" i="20"/>
  <c r="L470" i="20"/>
  <c r="K871" i="20"/>
  <c r="L871" i="20"/>
  <c r="K578" i="20"/>
  <c r="L578" i="20"/>
  <c r="K872" i="20"/>
  <c r="L872" i="20"/>
  <c r="K631" i="20"/>
  <c r="L631" i="20"/>
  <c r="K873" i="20"/>
  <c r="L873" i="20"/>
  <c r="K874" i="20"/>
  <c r="L874" i="20"/>
  <c r="K875" i="20"/>
  <c r="L875" i="20"/>
  <c r="K876" i="20"/>
  <c r="L876" i="20"/>
  <c r="K877" i="20"/>
  <c r="L877" i="20"/>
  <c r="K878" i="20"/>
  <c r="L878" i="20"/>
  <c r="K879" i="20"/>
  <c r="L879" i="20"/>
  <c r="K534" i="20"/>
  <c r="L534" i="20"/>
  <c r="K193" i="20"/>
  <c r="L193" i="20"/>
  <c r="K201" i="20"/>
  <c r="L201" i="20"/>
  <c r="K503" i="20"/>
  <c r="L503" i="20"/>
  <c r="K880" i="20"/>
  <c r="L880" i="20"/>
  <c r="K253" i="20"/>
  <c r="L253" i="20"/>
  <c r="K398" i="20"/>
  <c r="L398" i="20"/>
  <c r="K881" i="20"/>
  <c r="L881" i="20"/>
  <c r="K882" i="20"/>
  <c r="L882" i="20"/>
  <c r="K883" i="20"/>
  <c r="L883" i="20"/>
  <c r="K884" i="20"/>
  <c r="L884" i="20"/>
  <c r="K650" i="20"/>
  <c r="L650" i="20"/>
  <c r="K885" i="20"/>
  <c r="L885" i="20"/>
  <c r="K886" i="20"/>
  <c r="L886" i="20"/>
  <c r="K887" i="20"/>
  <c r="L887" i="20"/>
  <c r="K377" i="20"/>
  <c r="L377" i="20"/>
  <c r="K244" i="20"/>
  <c r="L244" i="20"/>
  <c r="K687" i="20"/>
  <c r="L687" i="20"/>
  <c r="K381" i="20"/>
  <c r="L381" i="20"/>
  <c r="K378" i="20"/>
  <c r="L378" i="20"/>
  <c r="K519" i="20"/>
  <c r="L519" i="20"/>
  <c r="K194" i="20"/>
  <c r="L194" i="20"/>
  <c r="K365" i="20"/>
  <c r="L365" i="20"/>
  <c r="K120" i="20"/>
  <c r="L120" i="20"/>
  <c r="K346" i="20"/>
  <c r="L346" i="20"/>
  <c r="K249" i="20"/>
  <c r="L249" i="20"/>
  <c r="K262" i="20"/>
  <c r="L262" i="20"/>
  <c r="K86" i="20"/>
  <c r="L86" i="20"/>
  <c r="K174" i="20"/>
  <c r="L174" i="20"/>
  <c r="K514" i="20"/>
  <c r="L514" i="20"/>
  <c r="K493" i="20"/>
  <c r="L493" i="20"/>
  <c r="K304" i="20"/>
  <c r="L304" i="20"/>
  <c r="K289" i="20"/>
  <c r="L289" i="20"/>
  <c r="K209" i="20"/>
  <c r="L209" i="20"/>
  <c r="K248" i="20"/>
  <c r="L248" i="20"/>
  <c r="K34" i="20"/>
  <c r="L34" i="20"/>
  <c r="K285" i="20"/>
  <c r="L285" i="20"/>
  <c r="K888" i="20"/>
  <c r="L888" i="20"/>
  <c r="K557" i="20"/>
  <c r="L557" i="20"/>
  <c r="K282" i="20"/>
  <c r="L282" i="20"/>
  <c r="K487" i="20"/>
  <c r="L487" i="20"/>
  <c r="K307" i="20"/>
  <c r="L307" i="20"/>
  <c r="K26" i="20"/>
  <c r="L26" i="20"/>
  <c r="K50" i="20"/>
  <c r="L50" i="20"/>
  <c r="K92" i="20"/>
  <c r="L92" i="20"/>
  <c r="K99" i="20"/>
  <c r="L99" i="20"/>
  <c r="K24" i="20"/>
  <c r="L24" i="20"/>
  <c r="K10" i="20"/>
  <c r="L10" i="20"/>
  <c r="K264" i="20"/>
  <c r="L264" i="20"/>
  <c r="K127" i="20"/>
  <c r="L127" i="20"/>
  <c r="K584" i="20"/>
  <c r="L584" i="20"/>
  <c r="K889" i="20"/>
  <c r="L889" i="20"/>
  <c r="K716" i="20"/>
  <c r="L716" i="20"/>
  <c r="K96" i="20"/>
  <c r="L96" i="20"/>
  <c r="K67" i="20"/>
  <c r="L67" i="20"/>
  <c r="K207" i="20"/>
  <c r="L207" i="20"/>
  <c r="K164" i="20"/>
  <c r="L164" i="20"/>
  <c r="K230" i="20"/>
  <c r="L230" i="20"/>
  <c r="K342" i="20"/>
  <c r="L342" i="20"/>
  <c r="K521" i="20"/>
  <c r="L521" i="20"/>
  <c r="K439" i="20"/>
  <c r="L439" i="20"/>
  <c r="K134" i="20"/>
  <c r="L134" i="20"/>
  <c r="K239" i="20"/>
  <c r="L239" i="20"/>
  <c r="K15" i="20"/>
  <c r="L15" i="20"/>
  <c r="K106" i="20"/>
  <c r="L106" i="20"/>
  <c r="K339" i="20"/>
  <c r="L339" i="20"/>
  <c r="K44" i="20"/>
  <c r="L44" i="20"/>
  <c r="K464" i="20"/>
  <c r="L464" i="20"/>
  <c r="K240" i="20"/>
  <c r="L240" i="20"/>
  <c r="K204" i="20"/>
  <c r="L204" i="20"/>
  <c r="K553" i="20"/>
  <c r="L553" i="20"/>
  <c r="K453" i="20"/>
  <c r="L453" i="20"/>
  <c r="K180" i="20"/>
  <c r="L180" i="20"/>
  <c r="K173" i="20"/>
  <c r="L173" i="20"/>
  <c r="K218" i="20"/>
  <c r="L218" i="20"/>
  <c r="K199" i="20"/>
  <c r="L199" i="20"/>
  <c r="K77" i="20"/>
  <c r="L77" i="20"/>
  <c r="K291" i="20"/>
  <c r="L291" i="20"/>
  <c r="K404" i="20"/>
  <c r="L404" i="20"/>
  <c r="K329" i="20"/>
  <c r="L329" i="20"/>
  <c r="K284" i="20"/>
  <c r="L284" i="20"/>
  <c r="K265" i="20"/>
  <c r="L265" i="20"/>
  <c r="K294" i="20"/>
  <c r="L294" i="20"/>
  <c r="K60" i="20"/>
  <c r="L60" i="20"/>
  <c r="K19" i="20"/>
  <c r="L19" i="20"/>
  <c r="K17" i="20"/>
  <c r="L17" i="20"/>
  <c r="K28" i="20"/>
  <c r="L28" i="20"/>
  <c r="K57" i="20"/>
  <c r="L57" i="20"/>
  <c r="K119" i="20"/>
  <c r="L119" i="20"/>
  <c r="K214" i="20"/>
  <c r="L214" i="20"/>
  <c r="K352" i="20"/>
  <c r="L352" i="20"/>
  <c r="K148" i="20"/>
  <c r="L148" i="20"/>
  <c r="K266" i="20"/>
  <c r="L266" i="20"/>
  <c r="K71" i="20"/>
  <c r="L71" i="20"/>
  <c r="K890" i="20"/>
  <c r="L890" i="20"/>
  <c r="K405" i="20"/>
  <c r="L405" i="20"/>
  <c r="K627" i="20"/>
  <c r="L627" i="20"/>
  <c r="K686" i="20"/>
  <c r="L686" i="20"/>
  <c r="K416" i="20"/>
  <c r="L416" i="20"/>
  <c r="K184" i="20"/>
  <c r="L184" i="20"/>
  <c r="K73" i="20"/>
  <c r="L73" i="20"/>
  <c r="K217" i="20"/>
  <c r="L217" i="20"/>
  <c r="K114" i="20"/>
  <c r="L114" i="20"/>
  <c r="K703" i="20"/>
  <c r="L703" i="20"/>
  <c r="K219" i="20"/>
  <c r="L219" i="20"/>
  <c r="K538" i="20"/>
  <c r="L538" i="20"/>
  <c r="K110" i="20"/>
  <c r="L110" i="20"/>
  <c r="K107" i="20"/>
  <c r="L107" i="20"/>
  <c r="K312" i="20"/>
  <c r="L312" i="20"/>
  <c r="K320" i="20"/>
  <c r="L320" i="20"/>
  <c r="K441" i="20"/>
  <c r="L441" i="20"/>
  <c r="K422" i="20"/>
  <c r="L422" i="20"/>
  <c r="K138" i="20"/>
  <c r="L138" i="20"/>
  <c r="K274" i="20"/>
  <c r="L274" i="20"/>
  <c r="K297" i="20"/>
  <c r="L297" i="20"/>
  <c r="K272" i="20"/>
  <c r="L272" i="20"/>
  <c r="K49" i="20"/>
  <c r="L49" i="20"/>
  <c r="K172" i="20"/>
  <c r="L172" i="20"/>
  <c r="K233" i="20"/>
  <c r="L233" i="20"/>
  <c r="K206" i="20"/>
  <c r="L206" i="20"/>
  <c r="K305" i="20"/>
  <c r="L305" i="20"/>
  <c r="K296" i="20"/>
  <c r="L296" i="20"/>
  <c r="K109" i="20"/>
  <c r="L109" i="20"/>
  <c r="K565" i="20"/>
  <c r="L565" i="20"/>
  <c r="K555" i="20"/>
  <c r="L555" i="20"/>
  <c r="K386" i="20"/>
  <c r="L386" i="20"/>
  <c r="K543" i="20"/>
  <c r="L543" i="20"/>
  <c r="K592" i="20"/>
  <c r="L592" i="20"/>
  <c r="K102" i="20"/>
  <c r="L102" i="20"/>
  <c r="K672" i="20"/>
  <c r="L672" i="20"/>
  <c r="K511" i="20"/>
  <c r="L511" i="20"/>
  <c r="K607" i="20"/>
  <c r="L607" i="20"/>
  <c r="K582" i="20"/>
  <c r="L582" i="20"/>
  <c r="K85" i="20"/>
  <c r="L85" i="20"/>
  <c r="K137" i="20"/>
  <c r="L137" i="20"/>
  <c r="K488" i="20"/>
  <c r="L488" i="20"/>
  <c r="K370" i="20"/>
  <c r="L370" i="20"/>
  <c r="K646" i="20"/>
  <c r="L646" i="20"/>
  <c r="K432" i="20"/>
  <c r="L432" i="20"/>
  <c r="K666" i="20"/>
  <c r="L666" i="20"/>
  <c r="K325" i="20"/>
  <c r="L325" i="20"/>
  <c r="K423" i="20"/>
  <c r="L423" i="20"/>
  <c r="K891" i="20"/>
  <c r="L891" i="20"/>
  <c r="K713" i="20"/>
  <c r="L713" i="20"/>
  <c r="K228" i="20"/>
  <c r="L228" i="20"/>
  <c r="K892" i="20"/>
  <c r="L892" i="20"/>
  <c r="K414" i="20"/>
  <c r="L414" i="20"/>
  <c r="K163" i="20"/>
  <c r="L163" i="20"/>
  <c r="K558" i="20"/>
  <c r="L558" i="20"/>
  <c r="K546" i="20"/>
  <c r="L546" i="20"/>
  <c r="K415" i="20"/>
  <c r="L415" i="20"/>
  <c r="K419" i="20"/>
  <c r="L419" i="20"/>
  <c r="K531" i="20"/>
  <c r="L531" i="20"/>
  <c r="K334" i="20"/>
  <c r="L334" i="20"/>
  <c r="K598" i="20"/>
  <c r="L598" i="20"/>
  <c r="K893" i="20"/>
  <c r="L893" i="20"/>
  <c r="K894" i="20"/>
  <c r="L894" i="20"/>
  <c r="K402" i="20"/>
  <c r="L402" i="20"/>
  <c r="K354" i="20"/>
  <c r="L354" i="20"/>
  <c r="K596" i="20"/>
  <c r="L596" i="20"/>
  <c r="K469" i="20"/>
  <c r="L469" i="20"/>
  <c r="K61" i="20"/>
  <c r="L61" i="20"/>
  <c r="K480" i="20"/>
  <c r="L480" i="20"/>
  <c r="K52" i="20"/>
  <c r="L52" i="20"/>
  <c r="K238" i="20"/>
  <c r="L238" i="20"/>
  <c r="K561" i="20"/>
  <c r="L561" i="20"/>
  <c r="K116" i="20"/>
  <c r="L116" i="20"/>
  <c r="K671" i="20"/>
  <c r="L671" i="20"/>
  <c r="K895" i="20"/>
  <c r="L895" i="20"/>
  <c r="K674" i="20"/>
  <c r="L674" i="20"/>
  <c r="K711" i="20"/>
  <c r="L711" i="20"/>
  <c r="K574" i="20"/>
  <c r="L574" i="20"/>
  <c r="K524" i="20"/>
  <c r="L524" i="20"/>
  <c r="K125" i="20"/>
  <c r="L125" i="20"/>
  <c r="K313" i="20"/>
  <c r="L313" i="20"/>
  <c r="K636" i="20"/>
  <c r="L636" i="20"/>
  <c r="K896" i="20"/>
  <c r="L896" i="20"/>
  <c r="K573" i="20"/>
  <c r="L573" i="20"/>
  <c r="K696" i="20"/>
  <c r="L696" i="20"/>
  <c r="K585" i="20"/>
  <c r="L585" i="20"/>
  <c r="K527" i="20"/>
  <c r="L527" i="20"/>
  <c r="K653" i="20"/>
  <c r="L653" i="20"/>
  <c r="K897" i="20"/>
  <c r="L897" i="20"/>
  <c r="K637" i="20"/>
  <c r="L637" i="20"/>
  <c r="K171" i="20"/>
  <c r="L171" i="20"/>
  <c r="K898" i="20"/>
  <c r="L898" i="20"/>
  <c r="K675" i="20"/>
  <c r="L675" i="20"/>
  <c r="K452" i="20"/>
  <c r="L452" i="20"/>
  <c r="K899" i="20"/>
  <c r="L899" i="20"/>
  <c r="K900" i="20"/>
  <c r="L900" i="20"/>
  <c r="K681" i="20"/>
  <c r="L681" i="20"/>
  <c r="K673" i="20"/>
  <c r="L673" i="20"/>
  <c r="K530" i="20"/>
  <c r="L530" i="20"/>
  <c r="K901" i="20"/>
  <c r="L901" i="20"/>
  <c r="K599" i="20"/>
  <c r="L599" i="20"/>
  <c r="K494" i="20"/>
  <c r="L494" i="20"/>
  <c r="K372" i="20"/>
  <c r="L372" i="20"/>
  <c r="K186" i="20"/>
  <c r="L186" i="20"/>
  <c r="K190" i="20"/>
  <c r="L190" i="20"/>
  <c r="K597" i="20"/>
  <c r="L597" i="20"/>
  <c r="K328" i="20"/>
  <c r="L328" i="20"/>
  <c r="K544" i="20"/>
  <c r="L544" i="20"/>
  <c r="K542" i="20"/>
  <c r="L542" i="20"/>
  <c r="K438" i="20"/>
  <c r="L438" i="20"/>
  <c r="K680" i="20"/>
  <c r="L680" i="20"/>
  <c r="K216" i="20"/>
  <c r="L216" i="20"/>
  <c r="K433" i="20"/>
  <c r="L433" i="20"/>
  <c r="K408" i="20"/>
  <c r="L408" i="20"/>
  <c r="K374" i="20"/>
  <c r="L374" i="20"/>
  <c r="K688" i="20"/>
  <c r="L688" i="20"/>
  <c r="K226" i="20"/>
  <c r="L226" i="20"/>
  <c r="K902" i="20"/>
  <c r="L902" i="20"/>
  <c r="K648" i="20"/>
  <c r="L648" i="20"/>
  <c r="K567" i="20"/>
  <c r="L567" i="20"/>
  <c r="K630" i="20"/>
  <c r="L630" i="20"/>
  <c r="K467" i="20"/>
  <c r="L467" i="20"/>
  <c r="K286" i="20"/>
  <c r="L286" i="20"/>
  <c r="K113" i="20"/>
  <c r="L113" i="20"/>
  <c r="K903" i="20"/>
  <c r="L903" i="20"/>
  <c r="K904" i="20"/>
  <c r="L904" i="20"/>
  <c r="K614" i="20"/>
  <c r="L614" i="20"/>
  <c r="K189" i="20"/>
  <c r="L189" i="20"/>
  <c r="K117" i="20"/>
  <c r="L117" i="20"/>
  <c r="K122" i="20"/>
  <c r="L122" i="20"/>
  <c r="K656" i="20"/>
  <c r="L656" i="20"/>
  <c r="K905" i="20"/>
  <c r="L905" i="20"/>
  <c r="K906" i="20"/>
  <c r="L906" i="20"/>
  <c r="K907" i="20"/>
  <c r="L907" i="20"/>
  <c r="K908" i="20"/>
  <c r="L908" i="20"/>
  <c r="K909" i="20"/>
  <c r="L909" i="20"/>
  <c r="K192" i="20"/>
  <c r="L192" i="20"/>
  <c r="K428" i="20"/>
  <c r="L428" i="20"/>
  <c r="K121" i="20"/>
  <c r="L121" i="20"/>
  <c r="K910" i="20"/>
  <c r="L910" i="20"/>
  <c r="K911" i="20"/>
  <c r="L911" i="20"/>
  <c r="K912" i="20"/>
  <c r="L912" i="20"/>
  <c r="K913" i="20"/>
  <c r="L913" i="20"/>
  <c r="K914" i="20"/>
  <c r="L914" i="20"/>
  <c r="K231" i="20"/>
  <c r="L231" i="20"/>
  <c r="K421" i="20"/>
  <c r="L421" i="20"/>
  <c r="K915" i="20"/>
  <c r="L915" i="20"/>
  <c r="K916" i="20"/>
  <c r="L916" i="20"/>
  <c r="K917" i="20"/>
  <c r="L917" i="20"/>
  <c r="K158" i="20"/>
  <c r="L158" i="20"/>
  <c r="K83" i="20"/>
  <c r="L83" i="20"/>
  <c r="K647" i="20"/>
  <c r="L647" i="20"/>
  <c r="K185" i="20"/>
  <c r="L185" i="20"/>
  <c r="K539" i="20"/>
  <c r="L539" i="20"/>
  <c r="K167" i="20"/>
  <c r="L167" i="20"/>
  <c r="K90" i="20"/>
  <c r="L90" i="20"/>
  <c r="K338" i="20"/>
  <c r="L338" i="20"/>
  <c r="K918" i="20"/>
  <c r="L918" i="20"/>
  <c r="K273" i="20"/>
  <c r="L273" i="20"/>
  <c r="K159" i="20"/>
  <c r="L159" i="20"/>
  <c r="K87" i="20"/>
  <c r="L87" i="20"/>
  <c r="K581" i="20"/>
  <c r="L581" i="20"/>
  <c r="K426" i="20"/>
  <c r="L426" i="20"/>
  <c r="K919" i="20"/>
  <c r="L919" i="20"/>
  <c r="K920" i="20"/>
  <c r="L920" i="20"/>
  <c r="K921" i="20"/>
  <c r="L921" i="20"/>
  <c r="K922" i="20"/>
  <c r="L922" i="20"/>
  <c r="K923" i="20"/>
  <c r="L923" i="20"/>
  <c r="K501" i="20"/>
  <c r="L501" i="20"/>
  <c r="K924" i="20"/>
  <c r="L924" i="20"/>
  <c r="K251" i="20"/>
  <c r="L251" i="20"/>
  <c r="K925" i="20"/>
  <c r="L925" i="20"/>
  <c r="K926" i="20"/>
  <c r="L926" i="20"/>
  <c r="K927" i="20"/>
  <c r="L927" i="20"/>
  <c r="K928" i="20"/>
  <c r="L928" i="20"/>
  <c r="K929" i="20"/>
  <c r="L929" i="20"/>
  <c r="K232" i="20"/>
  <c r="L232" i="20"/>
  <c r="K663" i="20"/>
  <c r="L663" i="20"/>
  <c r="K337" i="20"/>
  <c r="L337" i="20"/>
  <c r="K39" i="20"/>
  <c r="L39" i="20"/>
  <c r="K112" i="20"/>
  <c r="L112" i="20"/>
  <c r="K375" i="20"/>
  <c r="L375" i="20"/>
  <c r="K629" i="20"/>
  <c r="L629" i="20"/>
  <c r="K613" i="20"/>
  <c r="L613" i="20"/>
  <c r="K81" i="20"/>
  <c r="L81" i="20"/>
  <c r="K437" i="20"/>
  <c r="L437" i="20"/>
  <c r="K298" i="20"/>
  <c r="L298" i="20"/>
  <c r="K576" i="20"/>
  <c r="L576" i="20"/>
  <c r="K322" i="20"/>
  <c r="L322" i="20"/>
  <c r="K394" i="20"/>
  <c r="L394" i="20"/>
  <c r="K930" i="20"/>
  <c r="L930" i="20"/>
  <c r="K135" i="20"/>
  <c r="L135" i="20"/>
  <c r="K491" i="20"/>
  <c r="L491" i="20"/>
  <c r="K446" i="20"/>
  <c r="L446" i="20"/>
  <c r="K364" i="20"/>
  <c r="L364" i="20"/>
  <c r="K247" i="20"/>
  <c r="L247" i="20"/>
  <c r="K685" i="20"/>
  <c r="L685" i="20"/>
  <c r="K931" i="20"/>
  <c r="L931" i="20"/>
  <c r="K522" i="20"/>
  <c r="L522" i="20"/>
  <c r="K632" i="20"/>
  <c r="L632" i="20"/>
  <c r="K625" i="20"/>
  <c r="L625" i="20"/>
  <c r="K699" i="20"/>
  <c r="L699" i="20"/>
  <c r="K932" i="20"/>
  <c r="L932" i="20"/>
  <c r="K933" i="20"/>
  <c r="L933" i="20"/>
  <c r="K934" i="20"/>
  <c r="L934" i="20"/>
  <c r="K935" i="20"/>
  <c r="L935" i="20"/>
  <c r="K936" i="20"/>
  <c r="L936" i="20"/>
  <c r="K564" i="20"/>
  <c r="L564" i="20"/>
  <c r="K131" i="20"/>
  <c r="L131" i="20"/>
  <c r="K560" i="20"/>
  <c r="L560" i="20"/>
  <c r="K371" i="20"/>
  <c r="L371" i="20"/>
  <c r="K547" i="20"/>
  <c r="L547" i="20"/>
  <c r="K269" i="20"/>
  <c r="L269" i="20"/>
  <c r="K611" i="20"/>
  <c r="L611" i="20"/>
  <c r="K440" i="20"/>
  <c r="L440" i="20"/>
  <c r="K533" i="20"/>
  <c r="L533" i="20"/>
  <c r="K601" i="20"/>
  <c r="L601" i="20"/>
  <c r="K588" i="20"/>
  <c r="L588" i="20"/>
  <c r="K937" i="20"/>
  <c r="L937" i="20"/>
  <c r="K938" i="20"/>
  <c r="L938" i="20"/>
  <c r="K939" i="20"/>
  <c r="L939" i="20"/>
  <c r="K692" i="20"/>
  <c r="L692" i="20"/>
  <c r="K940" i="20"/>
  <c r="L940" i="20"/>
  <c r="K941" i="20"/>
  <c r="L941" i="20"/>
  <c r="K942" i="20"/>
  <c r="L942" i="20"/>
  <c r="K943" i="20"/>
  <c r="L943" i="20"/>
  <c r="K944" i="20"/>
  <c r="L944" i="20"/>
  <c r="K350" i="20"/>
  <c r="L350" i="20"/>
  <c r="K310" i="20"/>
  <c r="L310" i="20"/>
  <c r="K945" i="20"/>
  <c r="L945" i="20"/>
  <c r="K500" i="20"/>
  <c r="L500" i="20"/>
  <c r="K623" i="20"/>
  <c r="L623" i="20"/>
  <c r="K376" i="20"/>
  <c r="L376" i="20"/>
  <c r="K661" i="20"/>
  <c r="L661" i="20"/>
  <c r="K579" i="20"/>
  <c r="L579" i="20"/>
  <c r="K545" i="20"/>
  <c r="L545" i="20"/>
  <c r="K709" i="20"/>
  <c r="L709" i="20"/>
  <c r="K649" i="20"/>
  <c r="L649" i="20"/>
  <c r="K669" i="20"/>
  <c r="L669" i="20"/>
  <c r="K668" i="20"/>
  <c r="L668" i="20"/>
  <c r="K559" i="20"/>
  <c r="L559" i="20"/>
  <c r="K347" i="20"/>
  <c r="L347" i="20"/>
  <c r="K457" i="20"/>
  <c r="L457" i="20"/>
  <c r="K645" i="20"/>
  <c r="L645" i="20"/>
  <c r="K616" i="20"/>
  <c r="L616" i="20"/>
  <c r="K946" i="20"/>
  <c r="L946" i="20"/>
  <c r="K586" i="20"/>
  <c r="L586" i="20"/>
  <c r="K156" i="20"/>
  <c r="L156" i="20"/>
  <c r="K639" i="20"/>
  <c r="L639" i="20"/>
  <c r="K947" i="20"/>
  <c r="L947" i="20"/>
  <c r="K569" i="20"/>
  <c r="L569" i="20"/>
  <c r="K532" i="20"/>
  <c r="L532" i="20"/>
  <c r="K643" i="20"/>
  <c r="L643" i="20"/>
  <c r="K948" i="20"/>
  <c r="L948" i="20"/>
  <c r="K628" i="20"/>
  <c r="L628" i="20"/>
  <c r="K949" i="20"/>
  <c r="L949" i="20"/>
  <c r="K66" i="20"/>
  <c r="L66" i="20"/>
  <c r="K622" i="20"/>
  <c r="L622" i="20"/>
  <c r="K950" i="20"/>
  <c r="L950" i="20"/>
  <c r="K665" i="20"/>
  <c r="L665" i="20"/>
  <c r="K633" i="20"/>
  <c r="L633" i="20"/>
  <c r="K610" i="20"/>
  <c r="L610" i="20"/>
  <c r="K951" i="20"/>
  <c r="L951" i="20"/>
  <c r="K952" i="20"/>
  <c r="L952" i="20"/>
  <c r="K486" i="20"/>
  <c r="L486" i="20"/>
  <c r="K485" i="20"/>
  <c r="L485" i="20"/>
  <c r="K953" i="20"/>
  <c r="L953" i="20"/>
  <c r="K954" i="20"/>
  <c r="L954" i="20"/>
  <c r="K955" i="20"/>
  <c r="L955" i="20"/>
  <c r="K956" i="20"/>
  <c r="L956" i="20"/>
  <c r="K957" i="20"/>
  <c r="L957" i="20"/>
  <c r="K958" i="20"/>
  <c r="L958" i="20"/>
  <c r="K959" i="20"/>
  <c r="L959" i="20"/>
  <c r="K960" i="20"/>
  <c r="L960" i="20"/>
  <c r="K961" i="20"/>
  <c r="L961" i="20"/>
  <c r="K587" i="20"/>
  <c r="L587" i="20"/>
  <c r="K513" i="20"/>
  <c r="L513" i="20"/>
  <c r="K962" i="20"/>
  <c r="L962" i="20"/>
  <c r="K963" i="20"/>
  <c r="L963" i="20"/>
  <c r="K964" i="20"/>
  <c r="L964" i="20"/>
  <c r="K413" i="20"/>
  <c r="L413" i="20"/>
  <c r="K965" i="20"/>
  <c r="L965" i="20"/>
  <c r="K966" i="20"/>
  <c r="L966" i="20"/>
  <c r="K967" i="20"/>
  <c r="L967" i="20"/>
  <c r="K968" i="20"/>
  <c r="L968" i="20"/>
  <c r="K570" i="20"/>
  <c r="L570" i="20"/>
  <c r="K317" i="20"/>
  <c r="L317" i="20"/>
  <c r="K236" i="20"/>
  <c r="L236" i="20"/>
  <c r="K969" i="20"/>
  <c r="L969" i="20"/>
  <c r="K970" i="20"/>
  <c r="L970" i="20"/>
  <c r="K638" i="20"/>
  <c r="L638" i="20"/>
  <c r="K971" i="20"/>
  <c r="L971" i="20"/>
  <c r="K972" i="20"/>
  <c r="L972" i="20"/>
  <c r="K973" i="20"/>
  <c r="L973" i="20"/>
  <c r="K974" i="20"/>
  <c r="L974" i="20"/>
  <c r="K975" i="20"/>
  <c r="L975" i="20"/>
  <c r="K652" i="20"/>
  <c r="L652" i="20"/>
  <c r="K976" i="20"/>
  <c r="L976" i="20"/>
  <c r="K678" i="20"/>
  <c r="L678" i="20"/>
  <c r="K977" i="20"/>
  <c r="L977" i="20"/>
  <c r="K978" i="20"/>
  <c r="L978" i="20"/>
  <c r="K979" i="20"/>
  <c r="L979" i="20"/>
  <c r="K704" i="20"/>
  <c r="L704" i="20"/>
  <c r="K980" i="20"/>
  <c r="L980" i="20"/>
  <c r="K981" i="20"/>
  <c r="L981" i="20"/>
  <c r="K982" i="20"/>
  <c r="L982" i="20"/>
  <c r="K983" i="20"/>
  <c r="L983" i="20"/>
  <c r="K473" i="20"/>
  <c r="L473" i="20"/>
  <c r="K301" i="20"/>
  <c r="L301" i="20"/>
  <c r="K984" i="20"/>
  <c r="L984" i="20"/>
  <c r="K985" i="20"/>
  <c r="L985" i="20"/>
  <c r="K170" i="20"/>
  <c r="L170" i="20"/>
  <c r="K986" i="20"/>
  <c r="L986" i="20"/>
  <c r="K987" i="20"/>
  <c r="L987" i="20"/>
  <c r="K146" i="20"/>
  <c r="L146" i="20"/>
  <c r="K988" i="20"/>
  <c r="L988" i="20"/>
  <c r="K644" i="20"/>
  <c r="L644" i="20"/>
  <c r="K989" i="20"/>
  <c r="L989" i="20"/>
  <c r="K990" i="20"/>
  <c r="L990" i="20"/>
  <c r="K340" i="20"/>
  <c r="L340" i="20"/>
  <c r="K991" i="20"/>
  <c r="L991" i="20"/>
  <c r="K992" i="20"/>
  <c r="L992" i="20"/>
  <c r="K993" i="20"/>
  <c r="L993" i="20"/>
  <c r="K994" i="20"/>
  <c r="L994" i="20"/>
  <c r="K995" i="20"/>
  <c r="L995" i="20"/>
  <c r="K996" i="20"/>
  <c r="L996" i="20"/>
  <c r="K997" i="20"/>
  <c r="L997" i="20"/>
  <c r="K998" i="20"/>
  <c r="L998" i="20"/>
  <c r="K999" i="20"/>
  <c r="L999" i="20"/>
  <c r="K1000" i="20"/>
  <c r="L1000" i="20"/>
  <c r="L1007" i="20"/>
  <c r="L1008" i="20"/>
  <c r="L1009" i="20"/>
  <c r="L1010" i="20"/>
  <c r="I1011" i="20"/>
  <c r="H1007" i="20"/>
  <c r="H1008" i="20"/>
  <c r="H1009" i="20"/>
  <c r="H1010" i="20"/>
  <c r="J1011" i="20"/>
  <c r="G1011" i="20"/>
  <c r="F1011" i="20"/>
  <c r="B1011" i="20"/>
  <c r="K58" i="20"/>
  <c r="K1007" i="20" l="1"/>
  <c r="H7" i="20" l="1"/>
  <c r="H19" i="20"/>
  <c r="H10" i="20"/>
  <c r="H8" i="20"/>
  <c r="H20" i="20"/>
  <c r="H52" i="20"/>
  <c r="H54" i="20"/>
  <c r="H17" i="20"/>
  <c r="H13" i="20"/>
  <c r="H33" i="20"/>
  <c r="H28" i="20"/>
  <c r="H75" i="20"/>
  <c r="H24" i="20"/>
  <c r="H38" i="20"/>
  <c r="H174" i="20"/>
  <c r="H15" i="20"/>
  <c r="H295" i="20"/>
  <c r="H41" i="20"/>
  <c r="H86" i="20"/>
  <c r="H26" i="20"/>
  <c r="H532" i="20"/>
  <c r="H16" i="20"/>
  <c r="H46" i="20"/>
  <c r="H47" i="20"/>
  <c r="H154" i="20"/>
  <c r="H18" i="20"/>
  <c r="H29" i="20"/>
  <c r="H50" i="20"/>
  <c r="H64" i="20"/>
  <c r="H11" i="20"/>
  <c r="H187" i="20"/>
  <c r="H162" i="20"/>
  <c r="H205" i="20"/>
  <c r="H49" i="20"/>
  <c r="H76" i="20"/>
  <c r="H58" i="20"/>
  <c r="H32" i="20"/>
  <c r="H92" i="20"/>
  <c r="H107" i="20"/>
  <c r="H186" i="20"/>
  <c r="H72" i="20"/>
  <c r="H168" i="20"/>
  <c r="H77" i="20"/>
  <c r="H165" i="20"/>
  <c r="H137" i="20"/>
  <c r="H55" i="20"/>
  <c r="H78" i="20"/>
  <c r="H62" i="20"/>
  <c r="H432" i="20"/>
  <c r="H60" i="20"/>
  <c r="H57" i="20"/>
  <c r="H118" i="20"/>
  <c r="H59" i="20"/>
  <c r="H96" i="20"/>
  <c r="H125" i="20"/>
  <c r="H85" i="20"/>
  <c r="H84" i="20"/>
  <c r="H98" i="20"/>
  <c r="H99" i="20"/>
  <c r="H173" i="20"/>
  <c r="H133" i="20"/>
  <c r="H375" i="20"/>
  <c r="H148" i="20"/>
  <c r="H80" i="20"/>
  <c r="H160" i="20"/>
  <c r="H69" i="20"/>
  <c r="H477" i="20"/>
  <c r="H51" i="20"/>
  <c r="H119" i="20"/>
  <c r="H181" i="20"/>
  <c r="H238" i="20"/>
  <c r="H39" i="20"/>
  <c r="H48" i="20"/>
  <c r="H430" i="20"/>
  <c r="H177" i="20"/>
  <c r="H74" i="20"/>
  <c r="H311" i="20"/>
  <c r="H63" i="20"/>
  <c r="H427" i="20"/>
  <c r="H335" i="20"/>
  <c r="H155" i="20"/>
  <c r="H465" i="20"/>
  <c r="H120" i="20"/>
  <c r="H68" i="20"/>
  <c r="H161" i="20"/>
  <c r="H34" i="20"/>
  <c r="H271" i="20"/>
  <c r="H191" i="20"/>
  <c r="H251" i="20"/>
  <c r="H169" i="20"/>
  <c r="H388" i="20"/>
  <c r="H299" i="20"/>
  <c r="H266" i="20"/>
  <c r="H197" i="20"/>
  <c r="H129" i="20"/>
  <c r="H134" i="20"/>
  <c r="H483" i="20"/>
  <c r="H30" i="20"/>
  <c r="H82" i="20"/>
  <c r="H150" i="20"/>
  <c r="H175" i="20"/>
  <c r="H203" i="20"/>
  <c r="H556" i="20"/>
  <c r="H212" i="20"/>
  <c r="H73" i="20"/>
  <c r="H222" i="20"/>
  <c r="H94" i="20"/>
  <c r="H143" i="20"/>
  <c r="H962" i="20"/>
  <c r="H235" i="20"/>
  <c r="H218" i="20"/>
  <c r="H210" i="20"/>
  <c r="H190" i="20"/>
  <c r="H108" i="20"/>
  <c r="H111" i="20"/>
  <c r="H67" i="20"/>
  <c r="H255" i="20"/>
  <c r="H199" i="20"/>
  <c r="H621" i="20"/>
  <c r="H219" i="20"/>
  <c r="H324" i="20"/>
  <c r="H126" i="20"/>
  <c r="H21" i="20"/>
  <c r="H40" i="20"/>
  <c r="H272" i="20"/>
  <c r="H183" i="20"/>
  <c r="H61" i="20"/>
  <c r="H140" i="20"/>
  <c r="H22" i="20"/>
  <c r="H83" i="20"/>
  <c r="H172" i="20"/>
  <c r="H146" i="20"/>
  <c r="H193" i="20"/>
  <c r="H279" i="20"/>
  <c r="H136" i="20"/>
  <c r="H164" i="20"/>
  <c r="H89" i="20"/>
  <c r="H250" i="20"/>
  <c r="H110" i="20"/>
  <c r="H196" i="20"/>
  <c r="H189" i="20"/>
  <c r="H314" i="20"/>
  <c r="H141" i="20"/>
  <c r="H139" i="20"/>
  <c r="H25" i="20"/>
  <c r="H71" i="20"/>
  <c r="H243" i="20"/>
  <c r="H390" i="20"/>
  <c r="H306" i="20"/>
  <c r="H130" i="20"/>
  <c r="H43" i="20"/>
  <c r="H343" i="20"/>
  <c r="H167" i="20"/>
  <c r="H351" i="20"/>
  <c r="H70" i="20"/>
  <c r="H240" i="20"/>
  <c r="H297" i="20"/>
  <c r="H179" i="20"/>
  <c r="H325" i="20"/>
  <c r="H504" i="20"/>
  <c r="H211" i="20"/>
  <c r="H200" i="20"/>
  <c r="H260" i="20"/>
  <c r="H65" i="20"/>
  <c r="H226" i="20"/>
  <c r="H426" i="20"/>
  <c r="H207" i="20"/>
  <c r="H114" i="20"/>
  <c r="H261" i="20"/>
  <c r="H157" i="20"/>
  <c r="H153" i="20"/>
  <c r="H246" i="20"/>
  <c r="H338" i="20"/>
  <c r="H300" i="20"/>
  <c r="H245" i="20"/>
  <c r="H152" i="20"/>
  <c r="H224" i="20"/>
  <c r="H476" i="20"/>
  <c r="H79" i="20"/>
  <c r="H158" i="20"/>
  <c r="H987" i="20"/>
  <c r="H90" i="20"/>
  <c r="H417" i="20"/>
  <c r="H144" i="20"/>
  <c r="H247" i="20"/>
  <c r="H309" i="20"/>
  <c r="H394" i="20"/>
  <c r="H116" i="20"/>
  <c r="H918" i="20"/>
  <c r="H395" i="20"/>
  <c r="H254" i="20"/>
  <c r="H313" i="20"/>
  <c r="H180" i="20"/>
  <c r="H752" i="20"/>
  <c r="H370" i="20"/>
  <c r="H329" i="20"/>
  <c r="H764" i="20"/>
  <c r="H489" i="20"/>
  <c r="H636" i="20"/>
  <c r="H185" i="20"/>
  <c r="H364" i="20"/>
  <c r="H198" i="20"/>
  <c r="H233" i="20"/>
  <c r="H12" i="20"/>
  <c r="H176" i="20"/>
  <c r="H237" i="20"/>
  <c r="H298" i="20"/>
  <c r="H262" i="20"/>
  <c r="H281" i="20"/>
  <c r="H14" i="20"/>
  <c r="H257" i="20"/>
  <c r="H201" i="20"/>
  <c r="H378" i="20"/>
  <c r="H267" i="20"/>
  <c r="H326" i="20"/>
  <c r="H109" i="20"/>
  <c r="H292" i="20"/>
  <c r="H135" i="20"/>
  <c r="H315" i="20"/>
  <c r="H291" i="20"/>
  <c r="H35" i="20"/>
  <c r="H352" i="20"/>
  <c r="H446" i="20"/>
  <c r="H561" i="20"/>
  <c r="H217" i="20"/>
  <c r="H142" i="20"/>
  <c r="H277" i="20"/>
  <c r="H387" i="20"/>
  <c r="H149" i="20"/>
  <c r="H304" i="20"/>
  <c r="H95" i="20"/>
  <c r="H499" i="20"/>
  <c r="H270" i="20"/>
  <c r="H91" i="20"/>
  <c r="H425" i="20"/>
  <c r="H31" i="20"/>
  <c r="H592" i="20"/>
  <c r="H961" i="20"/>
  <c r="H280" i="20"/>
  <c r="H184" i="20"/>
  <c r="H301" i="20"/>
  <c r="H925" i="20"/>
  <c r="H807" i="20"/>
  <c r="H105" i="20"/>
  <c r="H308" i="20"/>
  <c r="H188" i="20"/>
  <c r="H208" i="20"/>
  <c r="H318" i="20"/>
  <c r="H37" i="20"/>
  <c r="H214" i="20"/>
  <c r="H36" i="20"/>
  <c r="H209" i="20"/>
  <c r="H373" i="20"/>
  <c r="H244" i="20"/>
  <c r="H100" i="20"/>
  <c r="H45" i="20"/>
  <c r="H383" i="20"/>
  <c r="H239" i="20"/>
  <c r="H593" i="20"/>
  <c r="H268" i="20"/>
  <c r="H891" i="20"/>
  <c r="H606" i="20"/>
  <c r="H274" i="20"/>
  <c r="H409" i="20"/>
  <c r="H355" i="20"/>
  <c r="H56" i="20"/>
  <c r="H319" i="20"/>
  <c r="H170" i="20"/>
  <c r="H248" i="20"/>
  <c r="H341" i="20"/>
  <c r="H331" i="20"/>
  <c r="H230" i="20"/>
  <c r="H599" i="20"/>
  <c r="H53" i="20"/>
  <c r="H138" i="20"/>
  <c r="H9" i="20"/>
  <c r="H263" i="20"/>
  <c r="H258" i="20"/>
  <c r="H713" i="20"/>
  <c r="H44" i="20"/>
  <c r="H232" i="20"/>
  <c r="H372" i="20"/>
  <c r="H87" i="20"/>
  <c r="H206" i="20"/>
  <c r="H754" i="20"/>
  <c r="H805" i="20"/>
  <c r="H234" i="20"/>
  <c r="H585" i="20"/>
  <c r="H88" i="20"/>
  <c r="H286" i="20"/>
  <c r="H846" i="20"/>
  <c r="H451" i="20"/>
  <c r="H112" i="20"/>
  <c r="H225" i="20"/>
  <c r="H867" i="20"/>
  <c r="H81" i="20"/>
  <c r="H384" i="20"/>
  <c r="H283" i="20"/>
  <c r="H264" i="20"/>
  <c r="H265" i="20"/>
  <c r="H102" i="20"/>
  <c r="H307" i="20"/>
  <c r="H350" i="20"/>
  <c r="H151" i="20"/>
  <c r="H316" i="20"/>
  <c r="H101" i="20"/>
  <c r="H284" i="20"/>
  <c r="H241" i="20"/>
  <c r="H469" i="20"/>
  <c r="H215" i="20"/>
  <c r="H221" i="20"/>
  <c r="H127" i="20"/>
  <c r="H734" i="20"/>
  <c r="H259" i="20"/>
  <c r="H275" i="20"/>
  <c r="H361" i="20"/>
  <c r="H178" i="20"/>
  <c r="H528" i="20"/>
  <c r="H242" i="20"/>
  <c r="H216" i="20"/>
  <c r="H471" i="20"/>
  <c r="H498" i="20"/>
  <c r="H548" i="20"/>
  <c r="H124" i="20"/>
  <c r="H377" i="20"/>
  <c r="H349" i="20"/>
  <c r="H42" i="20"/>
  <c r="H434" i="20"/>
  <c r="H675" i="20"/>
  <c r="H702" i="20"/>
  <c r="H763" i="20"/>
  <c r="H924" i="20"/>
  <c r="H182" i="20"/>
  <c r="H302" i="20"/>
  <c r="H204" i="20"/>
  <c r="H273" i="20"/>
  <c r="H442" i="20"/>
  <c r="H523" i="20"/>
  <c r="H452" i="20"/>
  <c r="H793" i="20"/>
  <c r="H363" i="20"/>
  <c r="H472" i="20"/>
  <c r="H103" i="20"/>
  <c r="H256" i="20"/>
  <c r="H357" i="20"/>
  <c r="H276" i="20"/>
  <c r="H310" i="20"/>
  <c r="H653" i="20"/>
  <c r="H640" i="20"/>
  <c r="H223" i="20"/>
  <c r="H772" i="20"/>
  <c r="H320" i="20"/>
  <c r="H403" i="20"/>
  <c r="H552" i="20"/>
  <c r="H288" i="20"/>
  <c r="H776" i="20"/>
  <c r="H438" i="20"/>
  <c r="H792" i="20"/>
  <c r="H347" i="20"/>
  <c r="H474" i="20"/>
  <c r="H437" i="20"/>
  <c r="H322" i="20"/>
  <c r="H401" i="20"/>
  <c r="H777" i="20"/>
  <c r="H132" i="20"/>
  <c r="H93" i="20"/>
  <c r="H321" i="20"/>
  <c r="H531" i="20"/>
  <c r="H360" i="20"/>
  <c r="H423" i="20"/>
  <c r="H464" i="20"/>
  <c r="H396" i="20"/>
  <c r="H121" i="20"/>
  <c r="H229" i="20"/>
  <c r="H405" i="20"/>
  <c r="H400" i="20"/>
  <c r="H332" i="20"/>
  <c r="H942" i="20"/>
  <c r="H529" i="20"/>
  <c r="H487" i="20"/>
  <c r="H411" i="20"/>
  <c r="H739" i="20"/>
  <c r="H358" i="20"/>
  <c r="H406" i="20"/>
  <c r="H782" i="20"/>
  <c r="H381" i="20"/>
  <c r="H600" i="20"/>
  <c r="H420" i="20"/>
  <c r="H391" i="20"/>
  <c r="H429" i="20"/>
  <c r="H393" i="20"/>
  <c r="H342" i="20"/>
  <c r="H147" i="20"/>
  <c r="H408" i="20"/>
  <c r="H840" i="20"/>
  <c r="H294" i="20"/>
  <c r="H580" i="20"/>
  <c r="H449" i="20"/>
  <c r="H988" i="20"/>
  <c r="H454" i="20"/>
  <c r="H780" i="20"/>
  <c r="H27" i="20"/>
  <c r="H609" i="20"/>
  <c r="H494" i="20"/>
  <c r="H943" i="20"/>
  <c r="H896" i="20"/>
  <c r="H590" i="20"/>
  <c r="H382" i="20"/>
  <c r="H696" i="20"/>
  <c r="H756" i="20"/>
  <c r="H333" i="20"/>
  <c r="H642" i="20"/>
  <c r="H123" i="20"/>
  <c r="H252" i="20"/>
  <c r="H604" i="20"/>
  <c r="H443" i="20"/>
  <c r="H496" i="20"/>
  <c r="H738" i="20"/>
  <c r="H885" i="20"/>
  <c r="H115" i="20"/>
  <c r="H479" i="20"/>
  <c r="H519" i="20"/>
  <c r="H424" i="20"/>
  <c r="H220" i="20"/>
  <c r="H293" i="20"/>
  <c r="H128" i="20"/>
  <c r="H104" i="20"/>
  <c r="H305" i="20"/>
  <c r="H506" i="20"/>
  <c r="H860" i="20"/>
  <c r="H655" i="20"/>
  <c r="H369" i="20"/>
  <c r="H374" i="20"/>
  <c r="H735" i="20"/>
  <c r="H428" i="20"/>
  <c r="H359" i="20"/>
  <c r="H473" i="20"/>
  <c r="H687" i="20"/>
  <c r="H750" i="20"/>
  <c r="H931" i="20"/>
  <c r="H641" i="20"/>
  <c r="H712" i="20"/>
  <c r="H448" i="20"/>
  <c r="H530" i="20"/>
  <c r="H630" i="20"/>
  <c r="H290" i="20"/>
  <c r="H398" i="20"/>
  <c r="H404" i="20"/>
  <c r="H113" i="20"/>
  <c r="H145" i="20"/>
  <c r="H345" i="20"/>
  <c r="H501" i="20"/>
  <c r="H371" i="20"/>
  <c r="H356" i="20"/>
  <c r="H450" i="20"/>
  <c r="H894" i="20"/>
  <c r="H914" i="20"/>
  <c r="H344" i="20"/>
  <c r="H328" i="20"/>
  <c r="H368" i="20"/>
  <c r="H468" i="20"/>
  <c r="H453" i="20"/>
  <c r="H106" i="20"/>
  <c r="H445" i="20"/>
  <c r="H323" i="20"/>
  <c r="H447" i="20"/>
  <c r="H456" i="20"/>
  <c r="H613" i="20"/>
  <c r="H848" i="20"/>
  <c r="H550" i="20"/>
  <c r="H859" i="20"/>
  <c r="H857" i="20"/>
  <c r="H460" i="20"/>
  <c r="H565" i="20"/>
  <c r="H337" i="20"/>
  <c r="H303" i="20"/>
  <c r="H480" i="20"/>
  <c r="H367" i="20"/>
  <c r="H850" i="20"/>
  <c r="H253" i="20"/>
  <c r="H632" i="20"/>
  <c r="H117" i="20"/>
  <c r="H856" i="20"/>
  <c r="H657" i="20"/>
  <c r="H490" i="20"/>
  <c r="H902" i="20"/>
  <c r="H166" i="20"/>
  <c r="H721" i="20"/>
  <c r="H461" i="20"/>
  <c r="H534" i="20"/>
  <c r="H431" i="20"/>
  <c r="H690" i="20"/>
  <c r="H781" i="20"/>
  <c r="H380" i="20"/>
  <c r="H231" i="20"/>
  <c r="H542" i="20"/>
  <c r="H131" i="20"/>
  <c r="H362" i="20"/>
  <c r="H809" i="20"/>
  <c r="H457" i="20"/>
  <c r="H820" i="20"/>
  <c r="H710" i="20"/>
  <c r="H569" i="20"/>
  <c r="H594" i="20"/>
  <c r="H698" i="20"/>
  <c r="H227" i="20"/>
  <c r="H516" i="20"/>
  <c r="H775" i="20"/>
  <c r="H652" i="20"/>
  <c r="H287" i="20"/>
  <c r="H475" i="20"/>
  <c r="H660" i="20"/>
  <c r="H202" i="20"/>
  <c r="H536" i="20"/>
  <c r="H509" i="20"/>
  <c r="H654" i="20"/>
  <c r="H399" i="20"/>
  <c r="H634" i="20"/>
  <c r="H524" i="20"/>
  <c r="H602" i="20"/>
  <c r="H635" i="20"/>
  <c r="H960" i="20"/>
  <c r="H554" i="20"/>
  <c r="H467" i="20"/>
  <c r="H488" i="20"/>
  <c r="H549" i="20"/>
  <c r="H334" i="20"/>
  <c r="H470" i="20"/>
  <c r="H959" i="20"/>
  <c r="H339" i="20"/>
  <c r="H348" i="20"/>
  <c r="H989" i="20"/>
  <c r="H213" i="20"/>
  <c r="H282" i="20"/>
  <c r="H732" i="20"/>
  <c r="H577" i="20"/>
  <c r="H484" i="20"/>
  <c r="H97" i="20"/>
  <c r="H546" i="20"/>
  <c r="H433" i="20"/>
  <c r="H779" i="20"/>
  <c r="H936" i="20"/>
  <c r="H591" i="20"/>
  <c r="H718" i="20"/>
  <c r="H659" i="20"/>
  <c r="H502" i="20"/>
  <c r="H699" i="20"/>
  <c r="H402" i="20"/>
  <c r="H514" i="20"/>
  <c r="H413" i="20"/>
  <c r="H526" i="20"/>
  <c r="H171" i="20"/>
  <c r="H462" i="20"/>
  <c r="H812" i="20"/>
  <c r="H278" i="20"/>
  <c r="H624" i="20"/>
  <c r="H497" i="20"/>
  <c r="H689" i="20"/>
  <c r="H637" i="20"/>
  <c r="H503" i="20"/>
  <c r="H459" i="20"/>
  <c r="H555" i="20"/>
  <c r="H692" i="20"/>
  <c r="H648" i="20"/>
  <c r="H522" i="20"/>
  <c r="H540" i="20"/>
  <c r="H535" i="20"/>
  <c r="H466" i="20"/>
  <c r="H444" i="20"/>
  <c r="H716" i="20"/>
  <c r="H458" i="20"/>
  <c r="H156" i="20"/>
  <c r="H353" i="20"/>
  <c r="H576" i="20"/>
  <c r="H414" i="20"/>
  <c r="H482" i="20"/>
  <c r="H418" i="20"/>
  <c r="H562" i="20"/>
  <c r="H804" i="20"/>
  <c r="H463" i="20"/>
  <c r="H557" i="20"/>
  <c r="H596" i="20"/>
  <c r="H938" i="20"/>
  <c r="H439" i="20"/>
  <c r="H163" i="20"/>
  <c r="H767" i="20"/>
  <c r="H768" i="20"/>
  <c r="H500" i="20"/>
  <c r="H869" i="20"/>
  <c r="H527" i="20"/>
  <c r="H513" i="20"/>
  <c r="H643" i="20"/>
  <c r="H626" i="20"/>
  <c r="H517" i="20"/>
  <c r="H547" i="20"/>
  <c r="H836" i="20"/>
  <c r="H883" i="20"/>
  <c r="H736" i="20"/>
  <c r="H392" i="20"/>
  <c r="H722" i="20"/>
  <c r="H436" i="20"/>
  <c r="H520" i="20"/>
  <c r="H615" i="20"/>
  <c r="H543" i="20"/>
  <c r="H422" i="20"/>
  <c r="H821" i="20"/>
  <c r="H573" i="20"/>
  <c r="H595" i="20"/>
  <c r="H566" i="20"/>
  <c r="H761" i="20"/>
  <c r="H650" i="20"/>
  <c r="H880" i="20"/>
  <c r="H544" i="20"/>
  <c r="H935" i="20"/>
  <c r="H515" i="20"/>
  <c r="H627" i="20"/>
  <c r="H366" i="20"/>
  <c r="H558" i="20"/>
  <c r="H379" i="20"/>
  <c r="H598" i="20"/>
  <c r="H478" i="20"/>
  <c r="H923" i="20"/>
  <c r="H751" i="20"/>
  <c r="H774" i="20"/>
  <c r="H512" i="20"/>
  <c r="H249" i="20"/>
  <c r="H603" i="20"/>
  <c r="H538" i="20"/>
  <c r="H726" i="20"/>
  <c r="H312" i="20"/>
  <c r="H733" i="20"/>
  <c r="H990" i="20"/>
  <c r="H407" i="20"/>
  <c r="H195" i="20"/>
  <c r="H545" i="20"/>
  <c r="H269" i="20"/>
  <c r="H618" i="20"/>
  <c r="H440" i="20"/>
  <c r="H678" i="20"/>
  <c r="H605" i="20"/>
  <c r="H753" i="20"/>
  <c r="H744" i="20"/>
  <c r="H667" i="20"/>
  <c r="H571" i="20"/>
  <c r="H737" i="20"/>
  <c r="H673" i="20"/>
  <c r="H521" i="20"/>
  <c r="H890" i="20"/>
  <c r="H679" i="20"/>
  <c r="H824" i="20"/>
  <c r="H511" i="20"/>
  <c r="H533" i="20"/>
  <c r="H608" i="20"/>
  <c r="H507" i="20"/>
  <c r="H340" i="20"/>
  <c r="H760" i="20"/>
  <c r="H707" i="20"/>
  <c r="H421" i="20"/>
  <c r="H285" i="20"/>
  <c r="H937" i="20"/>
  <c r="H376" i="20"/>
  <c r="H575" i="20"/>
  <c r="H819" i="20"/>
  <c r="H563" i="20"/>
  <c r="H559" i="20"/>
  <c r="H441" i="20"/>
  <c r="H803" i="20"/>
  <c r="H551" i="20"/>
  <c r="H666" i="20"/>
  <c r="H541" i="20"/>
  <c r="H518" i="20"/>
  <c r="H296" i="20"/>
  <c r="H508" i="20"/>
  <c r="H572" i="20"/>
  <c r="H676" i="20"/>
  <c r="H228" i="20"/>
  <c r="H917" i="20"/>
  <c r="H327" i="20"/>
  <c r="H664" i="20"/>
  <c r="H336" i="20"/>
  <c r="H568" i="20"/>
  <c r="H662" i="20"/>
  <c r="H159" i="20"/>
  <c r="H485" i="20"/>
  <c r="H926" i="20"/>
  <c r="H681" i="20"/>
  <c r="H913" i="20"/>
  <c r="H579" i="20"/>
  <c r="H578" i="20"/>
  <c r="H588" i="20"/>
  <c r="H505" i="20"/>
  <c r="H638" i="20"/>
  <c r="H365" i="20"/>
  <c r="H786" i="20"/>
  <c r="H708" i="20"/>
  <c r="H758" i="20"/>
  <c r="H587" i="20"/>
  <c r="H612" i="20"/>
  <c r="H553" i="20"/>
  <c r="H564" i="20"/>
  <c r="H787" i="20"/>
  <c r="H822" i="20"/>
  <c r="H581" i="20"/>
  <c r="H651" i="20"/>
  <c r="H539" i="20"/>
  <c r="H560" i="20"/>
  <c r="H601" i="20"/>
  <c r="H700" i="20"/>
  <c r="H759" i="20"/>
  <c r="H680" i="20"/>
  <c r="H991" i="20"/>
  <c r="H597" i="20"/>
  <c r="H610" i="20"/>
  <c r="H611" i="20"/>
  <c r="H684" i="20"/>
  <c r="H703" i="20"/>
  <c r="H939" i="20"/>
  <c r="H646" i="20"/>
  <c r="H670" i="20"/>
  <c r="H614" i="20"/>
  <c r="H910" i="20"/>
  <c r="H992" i="20"/>
  <c r="H616" i="20"/>
  <c r="H617" i="20"/>
  <c r="H757" i="20"/>
  <c r="H619" i="20"/>
  <c r="H629" i="20"/>
  <c r="H415" i="20"/>
  <c r="H974" i="20"/>
  <c r="H835" i="20"/>
  <c r="H748" i="20"/>
  <c r="H893" i="20"/>
  <c r="H589" i="20"/>
  <c r="H622" i="20"/>
  <c r="H236" i="20"/>
  <c r="H745" i="20"/>
  <c r="H633" i="20"/>
  <c r="H899" i="20"/>
  <c r="H582" i="20"/>
  <c r="H755" i="20"/>
  <c r="H583" i="20"/>
  <c r="H628" i="20"/>
  <c r="H844" i="20"/>
  <c r="H567" i="20"/>
  <c r="H607" i="20"/>
  <c r="H979" i="20"/>
  <c r="H647" i="20"/>
  <c r="H419" i="20"/>
  <c r="H631" i="20"/>
  <c r="H778" i="20"/>
  <c r="H816" i="20"/>
  <c r="H645" i="20"/>
  <c r="H639" i="20"/>
  <c r="H346" i="20"/>
  <c r="H656" i="20"/>
  <c r="H791" i="20"/>
  <c r="H682" i="20"/>
  <c r="H861" i="20"/>
  <c r="H492" i="20"/>
  <c r="H845" i="20"/>
  <c r="H717" i="20"/>
  <c r="H701" i="20"/>
  <c r="H644" i="20"/>
  <c r="H194" i="20"/>
  <c r="H705" i="20"/>
  <c r="H623" i="20"/>
  <c r="H317" i="20"/>
  <c r="H911" i="20"/>
  <c r="H620" i="20"/>
  <c r="H455" i="20"/>
  <c r="H649" i="20"/>
  <c r="H743" i="20"/>
  <c r="H625" i="20"/>
  <c r="H749" i="20"/>
  <c r="H898" i="20"/>
  <c r="H685" i="20"/>
  <c r="H584" i="20"/>
  <c r="H720" i="20"/>
  <c r="H493" i="20"/>
  <c r="H495" i="20"/>
  <c r="H658" i="20"/>
  <c r="H661" i="20"/>
  <c r="H677" i="20"/>
  <c r="H746" i="20"/>
  <c r="H410" i="20"/>
  <c r="H842" i="20"/>
  <c r="H668" i="20"/>
  <c r="H669" i="20"/>
  <c r="H671" i="20"/>
  <c r="H901" i="20"/>
  <c r="H672" i="20"/>
  <c r="H674" i="20"/>
  <c r="H586" i="20"/>
  <c r="H729" i="20"/>
  <c r="H969" i="20"/>
  <c r="H747" i="20"/>
  <c r="H965" i="20"/>
  <c r="H888" i="20"/>
  <c r="H946" i="20"/>
  <c r="H855" i="20"/>
  <c r="H934" i="20"/>
  <c r="H853" i="20"/>
  <c r="H665" i="20"/>
  <c r="H663" i="20"/>
  <c r="H715" i="20"/>
  <c r="H980" i="20"/>
  <c r="H683" i="20"/>
  <c r="H827" i="20"/>
  <c r="H953" i="20"/>
  <c r="H919" i="20"/>
  <c r="H354" i="20"/>
  <c r="H892" i="20"/>
  <c r="H900" i="20"/>
  <c r="H947" i="20"/>
  <c r="H831" i="20"/>
  <c r="H706" i="20"/>
  <c r="H854" i="20"/>
  <c r="H686" i="20"/>
  <c r="H944" i="20"/>
  <c r="H865" i="20"/>
  <c r="H832" i="20"/>
  <c r="H510" i="20"/>
  <c r="H849" i="20"/>
  <c r="H688" i="20"/>
  <c r="H525" i="20"/>
  <c r="H771" i="20"/>
  <c r="H695" i="20"/>
  <c r="H903" i="20"/>
  <c r="H192" i="20"/>
  <c r="H818" i="20"/>
  <c r="H941" i="20"/>
  <c r="H813" i="20"/>
  <c r="H386" i="20"/>
  <c r="H693" i="20"/>
  <c r="H330" i="20"/>
  <c r="H694" i="20"/>
  <c r="H928" i="20"/>
  <c r="H933" i="20"/>
  <c r="H985" i="20"/>
  <c r="H725" i="20"/>
  <c r="H697" i="20"/>
  <c r="H724" i="20"/>
  <c r="H834" i="20"/>
  <c r="H874" i="20"/>
  <c r="H921" i="20"/>
  <c r="H714" i="20"/>
  <c r="H897" i="20"/>
  <c r="H769" i="20"/>
  <c r="H806" i="20"/>
  <c r="H389" i="20"/>
  <c r="H122" i="20"/>
  <c r="H828" i="20"/>
  <c r="H773" i="20"/>
  <c r="H435" i="20"/>
  <c r="H486" i="20"/>
  <c r="H709" i="20"/>
  <c r="H727" i="20"/>
  <c r="H385" i="20"/>
  <c r="H711" i="20"/>
  <c r="H948" i="20"/>
  <c r="H983" i="20"/>
  <c r="H940" i="20"/>
  <c r="H704" i="20"/>
  <c r="H929" i="20"/>
  <c r="H810" i="20"/>
  <c r="H719" i="20"/>
  <c r="H909" i="20"/>
  <c r="H920" i="20"/>
  <c r="H723" i="20"/>
  <c r="H491" i="20"/>
  <c r="H949" i="20"/>
  <c r="H986" i="20"/>
  <c r="H801" i="20"/>
  <c r="H817" i="20"/>
  <c r="H802" i="20"/>
  <c r="H789" i="20"/>
  <c r="H762" i="20"/>
  <c r="H790" i="20"/>
  <c r="H765" i="20"/>
  <c r="H905" i="20"/>
  <c r="H784" i="20"/>
  <c r="H927" i="20"/>
  <c r="H397" i="20"/>
  <c r="H906" i="20"/>
  <c r="H574" i="20"/>
  <c r="H907" i="20"/>
  <c r="H866" i="20"/>
  <c r="H838" i="20"/>
  <c r="H843" i="20"/>
  <c r="H984" i="20"/>
  <c r="H785" i="20"/>
  <c r="H742" i="20"/>
  <c r="H916" i="20"/>
  <c r="H954" i="20"/>
  <c r="H887" i="20"/>
  <c r="H950" i="20"/>
  <c r="H808" i="20"/>
  <c r="H876" i="20"/>
  <c r="H66" i="20"/>
  <c r="H788" i="20"/>
  <c r="H800" i="20"/>
  <c r="H783" i="20"/>
  <c r="H881" i="20"/>
  <c r="H882" i="20"/>
  <c r="H908" i="20"/>
  <c r="H870" i="20"/>
  <c r="H412" i="20"/>
  <c r="H884" i="20"/>
  <c r="H795" i="20"/>
  <c r="H912" i="20"/>
  <c r="H956" i="20"/>
  <c r="H839" i="20"/>
  <c r="H794" i="20"/>
  <c r="H815" i="20"/>
  <c r="H289" i="20"/>
  <c r="H877" i="20"/>
  <c r="H797" i="20"/>
  <c r="H895" i="20"/>
  <c r="H958" i="20"/>
  <c r="H957" i="20"/>
  <c r="H915" i="20"/>
  <c r="H796" i="20"/>
  <c r="H945" i="20"/>
  <c r="H904" i="20"/>
  <c r="H799" i="20"/>
  <c r="H852" i="20"/>
  <c r="H968" i="20"/>
  <c r="H967" i="20"/>
  <c r="H966" i="20"/>
  <c r="H955" i="20"/>
  <c r="H833" i="20"/>
  <c r="H872" i="20"/>
  <c r="H798" i="20"/>
  <c r="H416" i="20"/>
  <c r="H975" i="20"/>
  <c r="H23" i="20"/>
  <c r="H993" i="20"/>
  <c r="H837" i="20"/>
  <c r="H829" i="20"/>
  <c r="H851" i="20"/>
  <c r="H973" i="20"/>
  <c r="H972" i="20"/>
  <c r="H951" i="20"/>
  <c r="H875" i="20"/>
  <c r="H981" i="20"/>
  <c r="H868" i="20"/>
  <c r="H982" i="20"/>
  <c r="H932" i="20"/>
  <c r="H830" i="20"/>
  <c r="H873" i="20"/>
  <c r="H952" i="20"/>
  <c r="H930" i="20"/>
  <c r="H847" i="20"/>
  <c r="H811" i="20"/>
  <c r="H886" i="20"/>
  <c r="H971" i="20"/>
  <c r="H878" i="20"/>
  <c r="H879" i="20"/>
  <c r="H841" i="20"/>
  <c r="H970" i="20"/>
  <c r="H963" i="20"/>
  <c r="H691" i="20"/>
  <c r="H570" i="20"/>
  <c r="H766" i="20"/>
  <c r="H871" i="20"/>
  <c r="H978" i="20"/>
  <c r="H977" i="20"/>
  <c r="H889" i="20"/>
  <c r="H770" i="20"/>
  <c r="H863" i="20"/>
  <c r="H858" i="20"/>
  <c r="H864" i="20"/>
  <c r="H862" i="20"/>
  <c r="H922" i="20"/>
  <c r="H823" i="20"/>
  <c r="H826" i="20"/>
  <c r="H825" i="20"/>
  <c r="H964" i="20"/>
  <c r="H814" i="20"/>
  <c r="H730" i="20"/>
  <c r="H728" i="20"/>
  <c r="H1008" i="15" l="1"/>
  <c r="H1010" i="15"/>
  <c r="H1009" i="15"/>
  <c r="H1007" i="15"/>
  <c r="H1006" i="15"/>
  <c r="H855" i="15"/>
  <c r="H292" i="15"/>
  <c r="H872" i="15"/>
  <c r="H420" i="15"/>
  <c r="H429" i="15"/>
  <c r="H241" i="15"/>
  <c r="H631" i="15"/>
  <c r="H491" i="15"/>
  <c r="H276" i="15"/>
  <c r="H871" i="15"/>
  <c r="H960" i="15"/>
  <c r="H249" i="15"/>
  <c r="H254" i="15"/>
  <c r="H473" i="15"/>
  <c r="H252" i="15"/>
  <c r="H908" i="15"/>
  <c r="H600" i="15"/>
  <c r="H321" i="15"/>
  <c r="H471" i="15"/>
  <c r="H608" i="15"/>
  <c r="H482" i="15"/>
  <c r="H833" i="15"/>
  <c r="H887" i="15"/>
  <c r="H842" i="15"/>
  <c r="H676" i="15"/>
  <c r="H543" i="15"/>
  <c r="H625" i="15"/>
  <c r="H787" i="15"/>
  <c r="H208" i="15"/>
  <c r="H427" i="15"/>
  <c r="H385" i="15"/>
  <c r="H300" i="15"/>
  <c r="H549" i="15"/>
  <c r="H697" i="15"/>
  <c r="H775" i="15"/>
  <c r="H359" i="15"/>
  <c r="H390" i="15"/>
  <c r="H840" i="15"/>
  <c r="H369" i="15"/>
  <c r="H523" i="15"/>
  <c r="H563" i="15"/>
  <c r="H919" i="15"/>
  <c r="H583" i="15"/>
  <c r="H915" i="15"/>
  <c r="H627" i="15"/>
  <c r="H383" i="15"/>
  <c r="H907" i="15"/>
  <c r="H527" i="15"/>
  <c r="H879" i="15"/>
  <c r="H881" i="15"/>
  <c r="H673" i="15"/>
  <c r="H585" i="15"/>
  <c r="H73" i="15"/>
  <c r="H623" i="15"/>
  <c r="H375" i="15"/>
  <c r="H860" i="15"/>
  <c r="H450" i="15"/>
  <c r="H492" i="15"/>
  <c r="H750" i="15"/>
  <c r="H570" i="15"/>
  <c r="H191" i="15"/>
  <c r="H229" i="15"/>
  <c r="H207" i="15"/>
  <c r="H302" i="15"/>
  <c r="H451" i="15"/>
  <c r="H133" i="15"/>
  <c r="H483" i="15"/>
  <c r="H12" i="15"/>
  <c r="H509" i="15"/>
  <c r="H315" i="15"/>
  <c r="H410" i="15"/>
  <c r="H279" i="15"/>
  <c r="H55" i="15"/>
  <c r="H675" i="15"/>
  <c r="H115" i="15"/>
  <c r="H95" i="15"/>
  <c r="H248" i="15"/>
  <c r="H628" i="15"/>
  <c r="H980" i="15"/>
  <c r="H816" i="15"/>
  <c r="H874" i="15"/>
  <c r="H851" i="15"/>
  <c r="H338" i="15"/>
  <c r="H458" i="15"/>
  <c r="H691" i="15"/>
  <c r="H888" i="15"/>
  <c r="H843" i="15"/>
  <c r="H870" i="15"/>
  <c r="H890" i="15"/>
  <c r="H488" i="15"/>
  <c r="H892" i="15"/>
  <c r="H911" i="15"/>
  <c r="H857" i="15"/>
  <c r="H147" i="15"/>
  <c r="H761" i="15"/>
  <c r="H886" i="15"/>
  <c r="H726" i="15"/>
  <c r="H379" i="15"/>
  <c r="H835" i="15"/>
  <c r="H873" i="15"/>
  <c r="H441" i="15"/>
  <c r="H727" i="15"/>
  <c r="H596" i="15"/>
  <c r="H735" i="15"/>
  <c r="H244" i="15"/>
  <c r="H412" i="15"/>
  <c r="H744" i="15"/>
  <c r="H819" i="15"/>
  <c r="H692" i="15"/>
  <c r="H205" i="15"/>
  <c r="H354" i="15"/>
  <c r="H613" i="15"/>
  <c r="H294" i="15"/>
  <c r="H415" i="15"/>
  <c r="H853" i="15"/>
  <c r="H565" i="15"/>
  <c r="H781" i="15"/>
  <c r="H335" i="15"/>
  <c r="H345" i="15"/>
  <c r="H558" i="15"/>
  <c r="H198" i="15"/>
  <c r="H77" i="15"/>
  <c r="H230" i="15"/>
  <c r="H287" i="15"/>
  <c r="H834" i="15"/>
  <c r="H930" i="15"/>
  <c r="H172" i="15"/>
  <c r="H598" i="15"/>
  <c r="H27" i="15"/>
  <c r="H652" i="15"/>
  <c r="H866" i="15"/>
  <c r="H376" i="15"/>
  <c r="H267" i="15"/>
  <c r="H285" i="15"/>
  <c r="H682" i="15"/>
  <c r="H818" i="15"/>
  <c r="H581" i="15"/>
  <c r="H591" i="15"/>
  <c r="H624" i="15"/>
  <c r="H545" i="15"/>
  <c r="H734" i="15"/>
  <c r="H754" i="15"/>
  <c r="H165" i="15"/>
  <c r="H374" i="15"/>
  <c r="H533" i="15"/>
  <c r="H626" i="15"/>
  <c r="H738" i="15"/>
  <c r="H462" i="15"/>
  <c r="H554" i="15"/>
  <c r="H817" i="15"/>
  <c r="H588" i="15"/>
  <c r="H796" i="15"/>
  <c r="H695" i="15"/>
  <c r="H971" i="15"/>
  <c r="H782" i="15"/>
  <c r="H747" i="15"/>
  <c r="H551" i="15"/>
  <c r="H681" i="15"/>
  <c r="H373" i="15"/>
  <c r="H192" i="15"/>
  <c r="H776" i="15"/>
  <c r="H522" i="15"/>
  <c r="H148" i="15"/>
  <c r="H314" i="15"/>
  <c r="H521" i="15"/>
  <c r="H749" i="15"/>
  <c r="H476" i="15"/>
  <c r="H889" i="15"/>
  <c r="H841" i="15"/>
  <c r="H913" i="15"/>
  <c r="H766" i="15"/>
  <c r="H562" i="15"/>
  <c r="H413" i="15"/>
  <c r="H436" i="15"/>
  <c r="H510" i="15"/>
  <c r="H537" i="15"/>
  <c r="H595" i="15"/>
  <c r="H532" i="15"/>
  <c r="H399" i="15"/>
  <c r="H786" i="15"/>
  <c r="H559" i="15"/>
  <c r="H524" i="15"/>
  <c r="H351" i="15"/>
  <c r="H485" i="15"/>
  <c r="H663" i="15"/>
  <c r="H828" i="15"/>
  <c r="H437" i="15"/>
  <c r="H477" i="15"/>
  <c r="H348" i="15"/>
  <c r="H498" i="15"/>
  <c r="H952" i="15"/>
  <c r="H529" i="15"/>
  <c r="H297" i="15"/>
  <c r="H959" i="15"/>
  <c r="H283" i="15"/>
  <c r="H475" i="15"/>
  <c r="H829" i="15"/>
  <c r="H602" i="15"/>
  <c r="H393" i="15"/>
  <c r="H518" i="15"/>
  <c r="H433" i="15"/>
  <c r="H236" i="15"/>
  <c r="H428" i="15"/>
  <c r="H381" i="15"/>
  <c r="H938" i="15"/>
  <c r="H561" i="15"/>
  <c r="H984" i="15"/>
  <c r="H269" i="15"/>
  <c r="H163" i="15"/>
  <c r="H610" i="15"/>
  <c r="H839" i="15"/>
  <c r="H243" i="15"/>
  <c r="H568" i="15"/>
  <c r="H9" i="15"/>
  <c r="H455" i="15"/>
  <c r="H619" i="15"/>
  <c r="H958" i="15"/>
  <c r="H51" i="15"/>
  <c r="H56" i="15"/>
  <c r="H745" i="15"/>
  <c r="H171" i="15"/>
  <c r="H19" i="15"/>
  <c r="H61" i="15"/>
  <c r="H465" i="15"/>
  <c r="H14" i="15"/>
  <c r="H377" i="15"/>
  <c r="H341" i="15"/>
  <c r="H830" i="15"/>
  <c r="H480" i="15"/>
  <c r="H705" i="15"/>
  <c r="H468" i="15"/>
  <c r="H152" i="15"/>
  <c r="H481" i="15"/>
  <c r="H810" i="15"/>
  <c r="H305" i="15"/>
  <c r="H290" i="15"/>
  <c r="H875" i="15"/>
  <c r="H296" i="15"/>
  <c r="H111" i="15"/>
  <c r="H22" i="15"/>
  <c r="H201" i="15"/>
  <c r="H530" i="15"/>
  <c r="H795" i="15"/>
  <c r="H924" i="15"/>
  <c r="H949" i="15"/>
  <c r="H957" i="15"/>
  <c r="H126" i="15"/>
  <c r="H194" i="15"/>
  <c r="H941" i="15"/>
  <c r="H136" i="15"/>
  <c r="H748" i="15"/>
  <c r="H769" i="15"/>
  <c r="H696" i="15"/>
  <c r="H174" i="15"/>
  <c r="H703" i="15"/>
  <c r="H186" i="15"/>
  <c r="H264" i="15"/>
  <c r="H689" i="15"/>
  <c r="H342" i="15"/>
  <c r="H188" i="15"/>
  <c r="H398" i="15"/>
  <c r="H743" i="15"/>
  <c r="H122" i="15"/>
  <c r="H653" i="15"/>
  <c r="H590" i="15"/>
  <c r="H719" i="15"/>
  <c r="H173" i="15"/>
  <c r="H142" i="15"/>
  <c r="H278" i="15"/>
  <c r="H877" i="15"/>
  <c r="H289" i="15"/>
  <c r="H597" i="15"/>
  <c r="H60" i="15"/>
  <c r="H224" i="15"/>
  <c r="H102" i="15"/>
  <c r="H740" i="15"/>
  <c r="H809" i="15"/>
  <c r="H246" i="15"/>
  <c r="H286" i="15"/>
  <c r="H905" i="15"/>
  <c r="H902" i="15"/>
  <c r="H824" i="15"/>
  <c r="H469" i="15"/>
  <c r="H891" i="15"/>
  <c r="H798" i="15"/>
  <c r="H525" i="15"/>
  <c r="H865" i="15"/>
  <c r="H940" i="15"/>
  <c r="H536" i="15"/>
  <c r="H231" i="15"/>
  <c r="H722" i="15"/>
  <c r="H119" i="15"/>
  <c r="H281" i="15"/>
  <c r="H40" i="15"/>
  <c r="H69" i="15"/>
  <c r="H594" i="15"/>
  <c r="H711" i="15"/>
  <c r="H506" i="15"/>
  <c r="H368" i="15"/>
  <c r="H365" i="15"/>
  <c r="H57" i="15"/>
  <c r="H758" i="15"/>
  <c r="H256" i="15"/>
  <c r="H75" i="15"/>
  <c r="H193" i="15"/>
  <c r="H772" i="15"/>
  <c r="H667" i="15"/>
  <c r="H788" i="15"/>
  <c r="H694" i="15"/>
  <c r="H641" i="15"/>
  <c r="H862" i="15"/>
  <c r="H777" i="15"/>
  <c r="H794" i="15"/>
  <c r="H793" i="15"/>
  <c r="H17" i="15"/>
  <c r="H671" i="15"/>
  <c r="H678" i="15"/>
  <c r="H222" i="15"/>
  <c r="H34" i="15"/>
  <c r="H709" i="15"/>
  <c r="H580" i="15"/>
  <c r="H159" i="15"/>
  <c r="H44" i="15"/>
  <c r="H199" i="15"/>
  <c r="H367" i="15"/>
  <c r="H206" i="15"/>
  <c r="H137" i="15"/>
  <c r="H716" i="15"/>
  <c r="H209" i="15"/>
  <c r="H228" i="15"/>
  <c r="H213" i="15"/>
  <c r="H65" i="15"/>
  <c r="H706" i="15"/>
  <c r="H503" i="15"/>
  <c r="H644" i="15"/>
  <c r="H712" i="15"/>
  <c r="H459" i="15"/>
  <c r="H713" i="15"/>
  <c r="H601" i="15"/>
  <c r="H658" i="15"/>
  <c r="H642" i="15"/>
  <c r="H26" i="15"/>
  <c r="H720" i="15"/>
  <c r="H288" i="15"/>
  <c r="H145" i="15"/>
  <c r="H729" i="15"/>
  <c r="H307" i="15"/>
  <c r="H363" i="15"/>
  <c r="H502" i="15"/>
  <c r="H556" i="15"/>
  <c r="H78" i="15"/>
  <c r="H299" i="15"/>
  <c r="H131" i="15"/>
  <c r="H751" i="15"/>
  <c r="H99" i="15"/>
  <c r="H797" i="15"/>
  <c r="H434" i="15"/>
  <c r="H657" i="15"/>
  <c r="H531" i="15"/>
  <c r="H718" i="15"/>
  <c r="H46" i="15"/>
  <c r="H8" i="15"/>
  <c r="H634" i="15"/>
  <c r="H318" i="15"/>
  <c r="H753" i="15"/>
  <c r="H968" i="15"/>
  <c r="H847" i="15"/>
  <c r="H621" i="15"/>
  <c r="H162" i="15"/>
  <c r="H49" i="15"/>
  <c r="H45" i="15"/>
  <c r="H66" i="15"/>
  <c r="H326" i="15"/>
  <c r="H62" i="15"/>
  <c r="H306" i="15"/>
  <c r="H124" i="15"/>
  <c r="H636" i="15"/>
  <c r="H402" i="15"/>
  <c r="H546" i="15"/>
  <c r="H313" i="15"/>
  <c r="H400" i="15"/>
  <c r="H117" i="15"/>
  <c r="H358" i="15"/>
  <c r="H454" i="15"/>
  <c r="H672" i="15"/>
  <c r="H226" i="15"/>
  <c r="H611" i="15"/>
  <c r="H202" i="15"/>
  <c r="H439" i="15"/>
  <c r="H755" i="15"/>
  <c r="H783" i="15"/>
  <c r="H974" i="15"/>
  <c r="H699" i="15"/>
  <c r="H357" i="15"/>
  <c r="H303" i="15"/>
  <c r="H324" i="15"/>
  <c r="H632" i="15"/>
  <c r="H622" i="15"/>
  <c r="H499" i="15"/>
  <c r="H391" i="15"/>
  <c r="H89" i="15"/>
  <c r="H654" i="15"/>
  <c r="H407" i="15"/>
  <c r="H355" i="15"/>
  <c r="H13" i="15"/>
  <c r="H38" i="15"/>
  <c r="H382" i="15"/>
  <c r="H885" i="15"/>
  <c r="H883" i="15"/>
  <c r="H337" i="15"/>
  <c r="H203" i="15"/>
  <c r="H47" i="15"/>
  <c r="H74" i="15"/>
  <c r="H70" i="15"/>
  <c r="H225" i="15"/>
  <c r="H23" i="15"/>
  <c r="H87" i="15"/>
  <c r="H52" i="15"/>
  <c r="H88" i="15"/>
  <c r="H445" i="15"/>
  <c r="H616" i="15"/>
  <c r="H150" i="15"/>
  <c r="H731" i="15"/>
  <c r="H647" i="15"/>
  <c r="H177" i="15"/>
  <c r="H291" i="15"/>
  <c r="H746" i="15"/>
  <c r="H416" i="15"/>
  <c r="H340" i="15"/>
  <c r="H329" i="15"/>
  <c r="H409" i="15"/>
  <c r="H650" i="15"/>
  <c r="H629" i="15"/>
  <c r="H715" i="15"/>
  <c r="H344" i="15"/>
  <c r="H200" i="15"/>
  <c r="H662" i="15"/>
  <c r="H479" i="15"/>
  <c r="H86" i="15"/>
  <c r="H702" i="15"/>
  <c r="H490" i="15"/>
  <c r="H737" i="15"/>
  <c r="H780" i="15"/>
  <c r="H668" i="15"/>
  <c r="H31" i="15"/>
  <c r="H18" i="15"/>
  <c r="H800" i="15"/>
  <c r="H822" i="15"/>
  <c r="H431" i="15"/>
  <c r="H813" i="15"/>
  <c r="H633" i="15"/>
  <c r="H898" i="15"/>
  <c r="H679" i="15"/>
  <c r="H721" i="15"/>
  <c r="H863" i="15"/>
  <c r="H127" i="15"/>
  <c r="H356" i="15"/>
  <c r="H242" i="15"/>
  <c r="H90" i="15"/>
  <c r="H534" i="15"/>
  <c r="H876" i="15"/>
  <c r="H204" i="15"/>
  <c r="H319" i="15"/>
  <c r="H238" i="15"/>
  <c r="H424" i="15"/>
  <c r="H495" i="15"/>
  <c r="H440" i="15"/>
  <c r="H263" i="15"/>
  <c r="H604" i="15"/>
  <c r="H651" i="15"/>
  <c r="H220" i="15"/>
  <c r="H280" i="15"/>
  <c r="H67" i="15"/>
  <c r="H378" i="15"/>
  <c r="H426" i="15"/>
  <c r="H430" i="15"/>
  <c r="H149" i="15"/>
  <c r="H43" i="15"/>
  <c r="H84" i="15"/>
  <c r="H637" i="15"/>
  <c r="H544" i="15"/>
  <c r="H394" i="15"/>
  <c r="H312" i="15"/>
  <c r="H262" i="15"/>
  <c r="H156" i="15"/>
  <c r="H284" i="15"/>
  <c r="H541" i="15"/>
  <c r="H240" i="15"/>
  <c r="H680" i="15"/>
  <c r="H79" i="15"/>
  <c r="H257" i="15"/>
  <c r="H129" i="15"/>
  <c r="H7" i="15"/>
  <c r="H48" i="15"/>
  <c r="H250" i="15"/>
  <c r="H334" i="15"/>
  <c r="H245" i="15"/>
  <c r="H266" i="15"/>
  <c r="H144" i="15"/>
  <c r="H175" i="15"/>
  <c r="H143" i="15"/>
  <c r="H728" i="15"/>
  <c r="H778" i="15"/>
  <c r="H293" i="15"/>
  <c r="H648" i="15"/>
  <c r="H33" i="15"/>
  <c r="H28" i="15"/>
  <c r="H63" i="15"/>
  <c r="H35" i="15"/>
  <c r="H20" i="15"/>
  <c r="H59" i="15"/>
  <c r="H36" i="15"/>
  <c r="H53" i="15"/>
  <c r="H11" i="15"/>
  <c r="H146" i="15"/>
  <c r="H10" i="15"/>
  <c r="H15" i="15"/>
  <c r="H417" i="15"/>
  <c r="H517" i="15"/>
  <c r="H196" i="15"/>
  <c r="H178" i="15"/>
  <c r="H320" i="15"/>
  <c r="H575" i="15"/>
  <c r="H396" i="15"/>
  <c r="H160" i="15"/>
  <c r="H542" i="15"/>
  <c r="H389" i="15"/>
  <c r="H167" i="15"/>
  <c r="H123" i="15"/>
  <c r="H457" i="15"/>
  <c r="H221" i="15"/>
  <c r="H579" i="15"/>
  <c r="H508" i="15"/>
  <c r="H58" i="15"/>
  <c r="H687" i="15"/>
  <c r="H599" i="15"/>
  <c r="H848" i="15"/>
  <c r="H106" i="15"/>
  <c r="H185" i="15"/>
  <c r="H639" i="15"/>
  <c r="H372" i="15"/>
  <c r="H791" i="15"/>
  <c r="H261" i="15"/>
  <c r="H456" i="15"/>
  <c r="H42" i="15"/>
  <c r="H493" i="15"/>
  <c r="H101" i="15"/>
  <c r="H16" i="15"/>
  <c r="H116" i="15"/>
  <c r="H710" i="15"/>
  <c r="H742" i="15"/>
  <c r="H725" i="15"/>
  <c r="H103" i="15"/>
  <c r="H404" i="15"/>
  <c r="H212" i="15"/>
  <c r="H140" i="15"/>
  <c r="H614" i="15"/>
  <c r="H30" i="15"/>
  <c r="H114" i="15"/>
  <c r="H343" i="15"/>
  <c r="H50" i="15"/>
  <c r="H659" i="15"/>
  <c r="H110" i="15"/>
  <c r="H685" i="15"/>
  <c r="H54" i="15"/>
  <c r="H273" i="15"/>
  <c r="H100" i="15"/>
  <c r="H387" i="15"/>
  <c r="H189" i="15"/>
  <c r="H94" i="15"/>
  <c r="H406" i="15"/>
  <c r="H421" i="15"/>
  <c r="H388" i="15"/>
  <c r="H328" i="15"/>
  <c r="H352" i="15"/>
  <c r="H190" i="15"/>
  <c r="H447" i="15"/>
  <c r="H635" i="15"/>
  <c r="H29" i="15"/>
  <c r="H361" i="15"/>
  <c r="H846" i="15"/>
  <c r="H259" i="15"/>
  <c r="H64" i="15"/>
  <c r="H108" i="15"/>
  <c r="H24" i="15"/>
  <c r="H158" i="15"/>
  <c r="H182" i="15"/>
  <c r="H268" i="15"/>
  <c r="H790" i="15"/>
  <c r="H615" i="15"/>
  <c r="H802" i="15"/>
  <c r="H573" i="15"/>
  <c r="H609" i="15"/>
  <c r="H557" i="15"/>
  <c r="H582" i="15"/>
  <c r="H552" i="15"/>
  <c r="H452" i="15"/>
  <c r="H316" i="15"/>
  <c r="H41" i="15"/>
  <c r="H516" i="15"/>
  <c r="H574" i="15"/>
  <c r="H513" i="15"/>
  <c r="H118" i="15"/>
  <c r="H32" i="15"/>
  <c r="H211" i="15"/>
  <c r="H134" i="15"/>
  <c r="H81" i="15"/>
  <c r="H325" i="15"/>
  <c r="H470" i="15"/>
  <c r="H435" i="15"/>
  <c r="H121" i="15"/>
  <c r="H120" i="15"/>
  <c r="H339" i="15"/>
  <c r="H322" i="15"/>
  <c r="H467" i="15"/>
  <c r="H107" i="15"/>
  <c r="H180" i="15"/>
  <c r="H295" i="15"/>
  <c r="H304" i="15"/>
  <c r="H460" i="15"/>
  <c r="H311" i="15"/>
  <c r="H605" i="15"/>
  <c r="H395" i="15"/>
  <c r="H686" i="15"/>
  <c r="H105" i="15"/>
  <c r="H371" i="15"/>
  <c r="H128" i="15"/>
  <c r="H161" i="15"/>
  <c r="H271" i="15"/>
  <c r="H97" i="15"/>
  <c r="H953" i="15"/>
  <c r="H867" i="15"/>
  <c r="H83" i="15"/>
  <c r="H251" i="15"/>
  <c r="H270" i="15"/>
  <c r="H96" i="15"/>
  <c r="H93" i="15"/>
  <c r="H85" i="15"/>
  <c r="H25" i="15"/>
  <c r="H555" i="15"/>
  <c r="H576" i="15"/>
  <c r="H166" i="15"/>
  <c r="H215" i="15"/>
  <c r="H141" i="15"/>
  <c r="H484" i="15"/>
  <c r="H500" i="15"/>
  <c r="H71" i="15"/>
  <c r="H784" i="15"/>
  <c r="H37" i="15"/>
  <c r="H466" i="15"/>
  <c r="H584" i="15"/>
  <c r="H832" i="15"/>
  <c r="H336" i="15"/>
  <c r="H550" i="15"/>
  <c r="H442" i="15"/>
  <c r="H547" i="15"/>
  <c r="H403" i="15"/>
  <c r="H184" i="15"/>
  <c r="H757" i="15"/>
  <c r="H880" i="15"/>
  <c r="H836" i="15"/>
  <c r="H330" i="15"/>
  <c r="H511" i="15"/>
  <c r="H449" i="15"/>
  <c r="H298" i="15"/>
  <c r="H606" i="15"/>
  <c r="H756" i="15"/>
  <c r="H154" i="15"/>
  <c r="H649" i="15"/>
  <c r="H239" i="15"/>
  <c r="H39" i="15"/>
  <c r="H21" i="15"/>
  <c r="H91" i="15"/>
  <c r="H494" i="15"/>
  <c r="H168" i="15"/>
  <c r="H789" i="15"/>
  <c r="H564" i="15"/>
  <c r="H155" i="15"/>
  <c r="H80" i="15"/>
  <c r="H350" i="15"/>
  <c r="H767" i="15"/>
  <c r="H688" i="15"/>
  <c r="H643" i="15"/>
  <c r="H125" i="15"/>
  <c r="H811" i="15"/>
  <c r="H112" i="15"/>
  <c r="H714" i="15"/>
  <c r="H223" i="15"/>
  <c r="H253" i="15"/>
  <c r="H414" i="15"/>
  <c r="H234" i="15"/>
  <c r="H768" i="15"/>
  <c r="H72" i="15"/>
  <c r="H446" i="15"/>
  <c r="H571" i="15"/>
  <c r="H487" i="15"/>
  <c r="H779" i="15"/>
  <c r="H553" i="15"/>
  <c r="H954" i="15"/>
  <c r="H844" i="15"/>
  <c r="H807" i="15"/>
  <c r="H771" i="15"/>
  <c r="H620" i="15"/>
  <c r="H548" i="15"/>
  <c r="H153" i="15"/>
  <c r="H701" i="15"/>
  <c r="H520" i="15"/>
  <c r="H852" i="15"/>
  <c r="H838" i="15"/>
  <c r="H985" i="15"/>
  <c r="H920" i="15"/>
  <c r="H76" i="15"/>
  <c r="H68" i="15"/>
  <c r="H507" i="15"/>
  <c r="H646" i="15"/>
  <c r="H669" i="15"/>
  <c r="H612" i="15"/>
  <c r="H982" i="15"/>
  <c r="H708" i="15"/>
  <c r="H981" i="15"/>
  <c r="H656" i="15"/>
  <c r="H983" i="15"/>
  <c r="H474" i="15"/>
  <c r="H951" i="15"/>
  <c r="H812" i="15"/>
  <c r="H986" i="15"/>
  <c r="H973" i="15"/>
  <c r="H515" i="15"/>
  <c r="H645" i="15"/>
  <c r="H733" i="15"/>
  <c r="H332" i="15"/>
  <c r="H448" i="15"/>
  <c r="H504" i="15"/>
  <c r="H132" i="15"/>
  <c r="H397" i="15"/>
  <c r="H98" i="15"/>
  <c r="H526" i="15"/>
  <c r="H438" i="15"/>
  <c r="H567" i="15"/>
  <c r="H763" i="15"/>
  <c r="H366" i="15"/>
  <c r="H277" i="15"/>
  <c r="H183" i="15"/>
  <c r="H362" i="15"/>
  <c r="H327" i="15"/>
  <c r="H464" i="15"/>
  <c r="H197" i="15"/>
  <c r="H864" i="15"/>
  <c r="H232" i="15"/>
  <c r="H370" i="15"/>
  <c r="H630" i="15"/>
  <c r="H323" i="15"/>
  <c r="H514" i="15"/>
  <c r="H360" i="15"/>
  <c r="H422" i="15"/>
  <c r="H560" i="15"/>
  <c r="H181" i="15"/>
  <c r="H655" i="15"/>
  <c r="H272" i="15"/>
  <c r="H82" i="15"/>
  <c r="H956" i="15"/>
  <c r="H135" i="15"/>
  <c r="H660" i="15"/>
  <c r="H472" i="15"/>
  <c r="H217" i="15"/>
  <c r="H176" i="15"/>
  <c r="H235" i="15"/>
  <c r="H752" i="15"/>
  <c r="H972" i="15"/>
  <c r="H759" i="15"/>
  <c r="H578" i="15"/>
  <c r="H820" i="15"/>
  <c r="H799" i="15"/>
  <c r="H805" i="15"/>
  <c r="H301" i="15"/>
  <c r="H661" i="15"/>
  <c r="H937" i="15"/>
  <c r="H164" i="15"/>
  <c r="H233" i="15"/>
  <c r="H849" i="15"/>
  <c r="H814" i="15"/>
  <c r="H945" i="15"/>
  <c r="H736" i="15"/>
  <c r="H858" i="15"/>
  <c r="H730" i="15"/>
  <c r="H827" i="15"/>
  <c r="H955" i="15"/>
  <c r="H821" i="15"/>
  <c r="H869" i="15"/>
  <c r="H967" i="15"/>
  <c r="H665" i="15"/>
  <c r="H540" i="15"/>
  <c r="H386" i="15"/>
  <c r="H587" i="15"/>
  <c r="H569" i="15"/>
  <c r="H723" i="15"/>
  <c r="H308" i="15"/>
  <c r="H214" i="15"/>
  <c r="H666" i="15"/>
  <c r="H384" i="15"/>
  <c r="H825" i="15"/>
  <c r="H966" i="15"/>
  <c r="H801" i="15"/>
  <c r="H741" i="15"/>
  <c r="H773" i="15"/>
  <c r="H969" i="15"/>
  <c r="H92" i="15"/>
  <c r="H275" i="15"/>
  <c r="H258" i="15"/>
  <c r="H929" i="15"/>
  <c r="H837" i="15"/>
  <c r="H868" i="15"/>
  <c r="H411" i="15"/>
  <c r="H309" i="15"/>
  <c r="H589" i="15"/>
  <c r="H804" i="15"/>
  <c r="H353" i="15"/>
  <c r="H310" i="15"/>
  <c r="H640" i="15"/>
  <c r="H566" i="15"/>
  <c r="H618" i="15"/>
  <c r="H486" i="15"/>
  <c r="H317" i="15"/>
  <c r="H932" i="15"/>
  <c r="H792" i="15"/>
  <c r="H918" i="15"/>
  <c r="H453" i="15"/>
  <c r="H965" i="15"/>
  <c r="H461" i="15"/>
  <c r="H572" i="15"/>
  <c r="H677" i="15"/>
  <c r="H765" i="15"/>
  <c r="H617" i="15"/>
  <c r="H909" i="15"/>
  <c r="H808" i="15"/>
  <c r="H423" i="15"/>
  <c r="H512" i="15"/>
  <c r="H347" i="15"/>
  <c r="H577" i="15"/>
  <c r="H823" i="15"/>
  <c r="H806" i="15"/>
  <c r="H593" i="15"/>
  <c r="H704" i="15"/>
  <c r="H975" i="15"/>
  <c r="H109" i="15"/>
  <c r="H592" i="15"/>
  <c r="H670" i="15"/>
  <c r="H854" i="15"/>
  <c r="H970" i="15"/>
  <c r="H831" i="15"/>
  <c r="H859" i="15"/>
  <c r="H732" i="15"/>
  <c r="H674" i="15"/>
  <c r="H497" i="15"/>
  <c r="H139" i="15"/>
  <c r="H496" i="15"/>
  <c r="H607" i="15"/>
  <c r="H950" i="15"/>
  <c r="H218" i="15"/>
  <c r="H912" i="15"/>
  <c r="H210" i="15"/>
  <c r="H170" i="15"/>
  <c r="H151" i="15"/>
  <c r="H130" i="15"/>
  <c r="H419" i="15"/>
  <c r="H237" i="15"/>
  <c r="H282" i="15"/>
  <c r="H333" i="15"/>
  <c r="H216" i="15"/>
  <c r="H157" i="15"/>
  <c r="H519" i="15"/>
  <c r="H104" i="15"/>
  <c r="H539" i="15"/>
  <c r="H255" i="15"/>
  <c r="H432" i="15"/>
  <c r="H227" i="15"/>
  <c r="H380" i="15"/>
  <c r="H349" i="15"/>
  <c r="H408" i="15"/>
  <c r="H942" i="15"/>
  <c r="H856" i="15"/>
  <c r="H603" i="15"/>
  <c r="H910" i="15"/>
  <c r="H850" i="15"/>
  <c r="H922" i="15"/>
  <c r="H901" i="15"/>
  <c r="H961" i="15"/>
  <c r="H425" i="15"/>
  <c r="H914" i="15"/>
  <c r="H904" i="15"/>
  <c r="H989" i="15"/>
  <c r="H993" i="15"/>
  <c r="H990" i="15"/>
  <c r="H169" i="15"/>
  <c r="H976" i="15"/>
  <c r="H978" i="15"/>
  <c r="H977" i="15"/>
  <c r="H979" i="15"/>
  <c r="H764" i="15"/>
  <c r="H992" i="15"/>
  <c r="H991" i="15"/>
  <c r="H946" i="15"/>
  <c r="H944" i="15"/>
  <c r="H418" i="15"/>
  <c r="H826" i="15"/>
  <c r="H893" i="15"/>
  <c r="H717" i="15"/>
  <c r="H538" i="15"/>
  <c r="H265" i="15"/>
  <c r="H478" i="15"/>
  <c r="H401" i="15"/>
  <c r="H894" i="15"/>
  <c r="H489" i="15"/>
  <c r="H895" i="15"/>
  <c r="H443" i="15"/>
  <c r="H247" i="15"/>
  <c r="H896" i="15"/>
  <c r="H845" i="15"/>
  <c r="H693" i="15"/>
  <c r="H331" i="15"/>
  <c r="H770" i="15"/>
  <c r="H392" i="15"/>
  <c r="H943" i="15"/>
  <c r="H274" i="15"/>
  <c r="H878" i="15"/>
  <c r="H187" i="15"/>
  <c r="H138" i="15"/>
  <c r="H405" i="15"/>
  <c r="H963" i="15"/>
  <c r="H964" i="15"/>
  <c r="H501" i="15"/>
  <c r="H664" i="15"/>
  <c r="H179" i="15"/>
  <c r="H195" i="15"/>
  <c r="H219" i="15"/>
  <c r="H927" i="15"/>
  <c r="H948" i="15"/>
  <c r="H947" i="15"/>
  <c r="H774" i="15"/>
  <c r="H926" i="15"/>
  <c r="H925" i="15"/>
  <c r="H916" i="15"/>
  <c r="H934" i="15"/>
  <c r="H933" i="15"/>
  <c r="H444" i="15"/>
  <c r="H921" i="15"/>
  <c r="H803" i="15"/>
  <c r="H935" i="15"/>
  <c r="H936" i="15"/>
  <c r="H917" i="15"/>
  <c r="H638" i="15"/>
  <c r="H463" i="15"/>
  <c r="H535" i="15"/>
  <c r="H528" i="15"/>
  <c r="H861" i="15"/>
  <c r="H690" i="15"/>
  <c r="H260" i="15"/>
  <c r="H899" i="15"/>
  <c r="H724" i="15"/>
  <c r="H683" i="15"/>
  <c r="H815" i="15"/>
  <c r="H900" i="15"/>
  <c r="H364" i="15"/>
  <c r="H906" i="15"/>
  <c r="H707" i="15"/>
  <c r="H882" i="15"/>
  <c r="H884" i="15"/>
  <c r="H762" i="15"/>
  <c r="H684" i="15"/>
  <c r="H346" i="15"/>
  <c r="H928" i="15"/>
  <c r="H923" i="15"/>
  <c r="H939" i="15"/>
  <c r="H931" i="15"/>
  <c r="H586" i="15"/>
  <c r="H903" i="15"/>
  <c r="H505" i="15"/>
  <c r="H897" i="15"/>
  <c r="H700" i="15"/>
  <c r="H113" i="15"/>
  <c r="G1011" i="15"/>
  <c r="F1011" i="15"/>
  <c r="I1008" i="15" s="1"/>
  <c r="B1011" i="15"/>
  <c r="H1000" i="15"/>
  <c r="H698" i="15"/>
  <c r="H962" i="15"/>
  <c r="H988" i="15"/>
  <c r="H987" i="15"/>
  <c r="H760" i="15"/>
  <c r="H785" i="15"/>
  <c r="H994" i="15"/>
  <c r="H995" i="15"/>
  <c r="H997" i="15"/>
  <c r="H998" i="15"/>
  <c r="H999" i="15"/>
  <c r="B1001" i="15"/>
  <c r="J1001" i="15"/>
  <c r="H996" i="15" l="1"/>
  <c r="I1006" i="15"/>
  <c r="I1007" i="15"/>
  <c r="I1009" i="15"/>
  <c r="I1010" i="15"/>
  <c r="G1001" i="15"/>
  <c r="F1001" i="15"/>
  <c r="I996" i="15" s="1"/>
  <c r="M119" i="21"/>
  <c r="M255" i="21"/>
  <c r="M256" i="21"/>
  <c r="M46" i="21"/>
  <c r="M50" i="21"/>
  <c r="M193" i="21"/>
  <c r="M257" i="21"/>
  <c r="M258" i="21"/>
  <c r="M259" i="21"/>
  <c r="M260" i="21"/>
  <c r="M152" i="21"/>
  <c r="M261" i="21"/>
  <c r="M262" i="21"/>
  <c r="M137" i="21"/>
  <c r="H1006" i="20"/>
  <c r="I1011" i="15" l="1"/>
  <c r="I698" i="15"/>
  <c r="I987" i="15"/>
  <c r="I785" i="15"/>
  <c r="I997" i="15"/>
  <c r="I760" i="15"/>
  <c r="I995" i="15"/>
  <c r="I998" i="15"/>
  <c r="I962" i="15"/>
  <c r="I994" i="15"/>
  <c r="I906" i="15"/>
  <c r="I113" i="15"/>
  <c r="I855" i="15"/>
  <c r="I276" i="15"/>
  <c r="I600" i="15"/>
  <c r="I676" i="15"/>
  <c r="I549" i="15"/>
  <c r="I563" i="15"/>
  <c r="I879" i="15"/>
  <c r="I450" i="15"/>
  <c r="I451" i="15"/>
  <c r="I55" i="15"/>
  <c r="I874" i="15"/>
  <c r="I890" i="15"/>
  <c r="I726" i="15"/>
  <c r="I244" i="15"/>
  <c r="I294" i="15"/>
  <c r="I198" i="15"/>
  <c r="I27" i="15"/>
  <c r="I581" i="15"/>
  <c r="I533" i="15"/>
  <c r="I695" i="15"/>
  <c r="I776" i="15"/>
  <c r="I841" i="15"/>
  <c r="I595" i="15"/>
  <c r="I663" i="15"/>
  <c r="I297" i="15"/>
  <c r="I433" i="15"/>
  <c r="I163" i="15"/>
  <c r="I958" i="15"/>
  <c r="I14" i="15"/>
  <c r="I481" i="15"/>
  <c r="I201" i="15"/>
  <c r="I941" i="15"/>
  <c r="I264" i="15"/>
  <c r="I590" i="15"/>
  <c r="I60" i="15"/>
  <c r="I902" i="15"/>
  <c r="I536" i="15"/>
  <c r="I711" i="15"/>
  <c r="I193" i="15"/>
  <c r="I794" i="15"/>
  <c r="I580" i="15"/>
  <c r="I209" i="15"/>
  <c r="I459" i="15"/>
  <c r="I145" i="15"/>
  <c r="I131" i="15"/>
  <c r="I46" i="15"/>
  <c r="I162" i="15"/>
  <c r="I636" i="15"/>
  <c r="I672" i="15"/>
  <c r="I699" i="15"/>
  <c r="I89" i="15"/>
  <c r="I883" i="15"/>
  <c r="I87" i="15"/>
  <c r="I177" i="15"/>
  <c r="I629" i="15"/>
  <c r="I490" i="15"/>
  <c r="I431" i="15"/>
  <c r="I356" i="15"/>
  <c r="I424" i="15"/>
  <c r="I67" i="15"/>
  <c r="I544" i="15"/>
  <c r="I680" i="15"/>
  <c r="I245" i="15"/>
  <c r="I648" i="15"/>
  <c r="I53" i="15"/>
  <c r="I178" i="15"/>
  <c r="I123" i="15"/>
  <c r="I848" i="15"/>
  <c r="I42" i="15"/>
  <c r="I103" i="15"/>
  <c r="I50" i="15"/>
  <c r="I189" i="15"/>
  <c r="I447" i="15"/>
  <c r="I24" i="15"/>
  <c r="I609" i="15"/>
  <c r="I574" i="15"/>
  <c r="I470" i="15"/>
  <c r="I180" i="15"/>
  <c r="I105" i="15"/>
  <c r="I83" i="15"/>
  <c r="I576" i="15"/>
  <c r="I37" i="15"/>
  <c r="I403" i="15"/>
  <c r="I298" i="15"/>
  <c r="I91" i="15"/>
  <c r="I292" i="15"/>
  <c r="I871" i="15"/>
  <c r="I321" i="15"/>
  <c r="I543" i="15"/>
  <c r="I697" i="15"/>
  <c r="I919" i="15"/>
  <c r="I881" i="15"/>
  <c r="I492" i="15"/>
  <c r="I133" i="15"/>
  <c r="I675" i="15"/>
  <c r="I851" i="15"/>
  <c r="I488" i="15"/>
  <c r="I379" i="15"/>
  <c r="I412" i="15"/>
  <c r="I415" i="15"/>
  <c r="I77" i="15"/>
  <c r="I652" i="15"/>
  <c r="I591" i="15"/>
  <c r="I626" i="15"/>
  <c r="I971" i="15"/>
  <c r="I522" i="15"/>
  <c r="I913" i="15"/>
  <c r="I532" i="15"/>
  <c r="I828" i="15"/>
  <c r="I959" i="15"/>
  <c r="I236" i="15"/>
  <c r="I610" i="15"/>
  <c r="I51" i="15"/>
  <c r="I377" i="15"/>
  <c r="I810" i="15"/>
  <c r="I530" i="15"/>
  <c r="I136" i="15"/>
  <c r="I689" i="15"/>
  <c r="I719" i="15"/>
  <c r="I224" i="15"/>
  <c r="I824" i="15"/>
  <c r="I231" i="15"/>
  <c r="I506" i="15"/>
  <c r="I772" i="15"/>
  <c r="I793" i="15"/>
  <c r="I159" i="15"/>
  <c r="I228" i="15"/>
  <c r="I713" i="15"/>
  <c r="I729" i="15"/>
  <c r="I751" i="15"/>
  <c r="I8" i="15"/>
  <c r="I49" i="15"/>
  <c r="I402" i="15"/>
  <c r="I226" i="15"/>
  <c r="I357" i="15"/>
  <c r="I654" i="15"/>
  <c r="I337" i="15"/>
  <c r="I52" i="15"/>
  <c r="I291" i="15"/>
  <c r="I715" i="15"/>
  <c r="I737" i="15"/>
  <c r="I813" i="15"/>
  <c r="I242" i="15"/>
  <c r="I495" i="15"/>
  <c r="I378" i="15"/>
  <c r="I394" i="15"/>
  <c r="I79" i="15"/>
  <c r="I266" i="15"/>
  <c r="I33" i="15"/>
  <c r="I11" i="15"/>
  <c r="I320" i="15"/>
  <c r="I457" i="15"/>
  <c r="I106" i="15"/>
  <c r="I493" i="15"/>
  <c r="I404" i="15"/>
  <c r="I659" i="15"/>
  <c r="I94" i="15"/>
  <c r="I635" i="15"/>
  <c r="I158" i="15"/>
  <c r="I557" i="15"/>
  <c r="I513" i="15"/>
  <c r="I435" i="15"/>
  <c r="I295" i="15"/>
  <c r="I371" i="15"/>
  <c r="I251" i="15"/>
  <c r="I166" i="15"/>
  <c r="I466" i="15"/>
  <c r="I184" i="15"/>
  <c r="I606" i="15"/>
  <c r="I494" i="15"/>
  <c r="I762" i="15"/>
  <c r="I872" i="15"/>
  <c r="I960" i="15"/>
  <c r="I471" i="15"/>
  <c r="I625" i="15"/>
  <c r="I775" i="15"/>
  <c r="I583" i="15"/>
  <c r="I673" i="15"/>
  <c r="I750" i="15"/>
  <c r="I483" i="15"/>
  <c r="I115" i="15"/>
  <c r="I338" i="15"/>
  <c r="I892" i="15"/>
  <c r="I835" i="15"/>
  <c r="I744" i="15"/>
  <c r="I853" i="15"/>
  <c r="I230" i="15"/>
  <c r="I866" i="15"/>
  <c r="I624" i="15"/>
  <c r="I738" i="15"/>
  <c r="I782" i="15"/>
  <c r="I148" i="15"/>
  <c r="I766" i="15"/>
  <c r="I399" i="15"/>
  <c r="I437" i="15"/>
  <c r="I283" i="15"/>
  <c r="I428" i="15"/>
  <c r="I839" i="15"/>
  <c r="I56" i="15"/>
  <c r="I341" i="15"/>
  <c r="I305" i="15"/>
  <c r="I795" i="15"/>
  <c r="I748" i="15"/>
  <c r="I342" i="15"/>
  <c r="I173" i="15"/>
  <c r="I102" i="15"/>
  <c r="I469" i="15"/>
  <c r="I722" i="15"/>
  <c r="I368" i="15"/>
  <c r="I667" i="15"/>
  <c r="I17" i="15"/>
  <c r="I44" i="15"/>
  <c r="I213" i="15"/>
  <c r="I601" i="15"/>
  <c r="I307" i="15"/>
  <c r="I99" i="15"/>
  <c r="I634" i="15"/>
  <c r="I45" i="15"/>
  <c r="I546" i="15"/>
  <c r="I611" i="15"/>
  <c r="I303" i="15"/>
  <c r="I407" i="15"/>
  <c r="I203" i="15"/>
  <c r="I88" i="15"/>
  <c r="I746" i="15"/>
  <c r="I344" i="15"/>
  <c r="I780" i="15"/>
  <c r="I633" i="15"/>
  <c r="I90" i="15"/>
  <c r="I440" i="15"/>
  <c r="I426" i="15"/>
  <c r="I312" i="15"/>
  <c r="I257" i="15"/>
  <c r="I144" i="15"/>
  <c r="I28" i="15"/>
  <c r="I146" i="15"/>
  <c r="I575" i="15"/>
  <c r="I221" i="15"/>
  <c r="I185" i="15"/>
  <c r="I101" i="15"/>
  <c r="I212" i="15"/>
  <c r="I110" i="15"/>
  <c r="I406" i="15"/>
  <c r="I29" i="15"/>
  <c r="I182" i="15"/>
  <c r="I582" i="15"/>
  <c r="I118" i="15"/>
  <c r="I121" i="15"/>
  <c r="I304" i="15"/>
  <c r="I128" i="15"/>
  <c r="I270" i="15"/>
  <c r="I215" i="15"/>
  <c r="I584" i="15"/>
  <c r="I757" i="15"/>
  <c r="I756" i="15"/>
  <c r="I168" i="15"/>
  <c r="I346" i="15"/>
  <c r="I420" i="15"/>
  <c r="I249" i="15"/>
  <c r="I608" i="15"/>
  <c r="I787" i="15"/>
  <c r="I359" i="15"/>
  <c r="I915" i="15"/>
  <c r="I585" i="15"/>
  <c r="I570" i="15"/>
  <c r="I12" i="15"/>
  <c r="I95" i="15"/>
  <c r="I458" i="15"/>
  <c r="I911" i="15"/>
  <c r="I873" i="15"/>
  <c r="I819" i="15"/>
  <c r="I565" i="15"/>
  <c r="I287" i="15"/>
  <c r="I376" i="15"/>
  <c r="I545" i="15"/>
  <c r="I462" i="15"/>
  <c r="I747" i="15"/>
  <c r="I314" i="15"/>
  <c r="I562" i="15"/>
  <c r="I786" i="15"/>
  <c r="I477" i="15"/>
  <c r="I475" i="15"/>
  <c r="I381" i="15"/>
  <c r="I243" i="15"/>
  <c r="I745" i="15"/>
  <c r="I830" i="15"/>
  <c r="I290" i="15"/>
  <c r="I924" i="15"/>
  <c r="I769" i="15"/>
  <c r="I188" i="15"/>
  <c r="I142" i="15"/>
  <c r="I740" i="15"/>
  <c r="I891" i="15"/>
  <c r="I119" i="15"/>
  <c r="I365" i="15"/>
  <c r="I788" i="15"/>
  <c r="I671" i="15"/>
  <c r="I199" i="15"/>
  <c r="I65" i="15"/>
  <c r="I658" i="15"/>
  <c r="I363" i="15"/>
  <c r="I797" i="15"/>
  <c r="I318" i="15"/>
  <c r="I66" i="15"/>
  <c r="I313" i="15"/>
  <c r="I202" i="15"/>
  <c r="I324" i="15"/>
  <c r="I355" i="15"/>
  <c r="I47" i="15"/>
  <c r="I445" i="15"/>
  <c r="I416" i="15"/>
  <c r="I200" i="15"/>
  <c r="I668" i="15"/>
  <c r="I898" i="15"/>
  <c r="I534" i="15"/>
  <c r="I263" i="15"/>
  <c r="I430" i="15"/>
  <c r="I262" i="15"/>
  <c r="I129" i="15"/>
  <c r="I175" i="15"/>
  <c r="I923" i="15"/>
  <c r="I429" i="15"/>
  <c r="I254" i="15"/>
  <c r="I482" i="15"/>
  <c r="I208" i="15"/>
  <c r="I390" i="15"/>
  <c r="I627" i="15"/>
  <c r="I73" i="15"/>
  <c r="I191" i="15"/>
  <c r="I509" i="15"/>
  <c r="I248" i="15"/>
  <c r="I691" i="15"/>
  <c r="I857" i="15"/>
  <c r="I441" i="15"/>
  <c r="I692" i="15"/>
  <c r="I781" i="15"/>
  <c r="I834" i="15"/>
  <c r="I267" i="15"/>
  <c r="I734" i="15"/>
  <c r="I554" i="15"/>
  <c r="I551" i="15"/>
  <c r="I521" i="15"/>
  <c r="I413" i="15"/>
  <c r="I559" i="15"/>
  <c r="I348" i="15"/>
  <c r="I829" i="15"/>
  <c r="I938" i="15"/>
  <c r="I568" i="15"/>
  <c r="I171" i="15"/>
  <c r="I480" i="15"/>
  <c r="I875" i="15"/>
  <c r="I949" i="15"/>
  <c r="I696" i="15"/>
  <c r="I398" i="15"/>
  <c r="I278" i="15"/>
  <c r="I809" i="15"/>
  <c r="I798" i="15"/>
  <c r="I281" i="15"/>
  <c r="I57" i="15"/>
  <c r="I694" i="15"/>
  <c r="I678" i="15"/>
  <c r="I367" i="15"/>
  <c r="I706" i="15"/>
  <c r="I642" i="15"/>
  <c r="I502" i="15"/>
  <c r="I434" i="15"/>
  <c r="I753" i="15"/>
  <c r="I326" i="15"/>
  <c r="I400" i="15"/>
  <c r="I439" i="15"/>
  <c r="I632" i="15"/>
  <c r="I13" i="15"/>
  <c r="I74" i="15"/>
  <c r="I616" i="15"/>
  <c r="I340" i="15"/>
  <c r="I662" i="15"/>
  <c r="I31" i="15"/>
  <c r="I679" i="15"/>
  <c r="I876" i="15"/>
  <c r="I604" i="15"/>
  <c r="I149" i="15"/>
  <c r="I156" i="15"/>
  <c r="I7" i="15"/>
  <c r="I931" i="15"/>
  <c r="I241" i="15"/>
  <c r="I473" i="15"/>
  <c r="I833" i="15"/>
  <c r="I427" i="15"/>
  <c r="I840" i="15"/>
  <c r="I383" i="15"/>
  <c r="I623" i="15"/>
  <c r="I229" i="15"/>
  <c r="I315" i="15"/>
  <c r="I628" i="15"/>
  <c r="I888" i="15"/>
  <c r="I147" i="15"/>
  <c r="I727" i="15"/>
  <c r="I205" i="15"/>
  <c r="I335" i="15"/>
  <c r="I930" i="15"/>
  <c r="I285" i="15"/>
  <c r="I754" i="15"/>
  <c r="I817" i="15"/>
  <c r="I681" i="15"/>
  <c r="I749" i="15"/>
  <c r="I436" i="15"/>
  <c r="I524" i="15"/>
  <c r="I498" i="15"/>
  <c r="I602" i="15"/>
  <c r="I561" i="15"/>
  <c r="I9" i="15"/>
  <c r="I19" i="15"/>
  <c r="I705" i="15"/>
  <c r="I296" i="15"/>
  <c r="I957" i="15"/>
  <c r="I174" i="15"/>
  <c r="I743" i="15"/>
  <c r="I877" i="15"/>
  <c r="I246" i="15"/>
  <c r="I525" i="15"/>
  <c r="I40" i="15"/>
  <c r="I758" i="15"/>
  <c r="I641" i="15"/>
  <c r="I222" i="15"/>
  <c r="I206" i="15"/>
  <c r="I503" i="15"/>
  <c r="I26" i="15"/>
  <c r="I556" i="15"/>
  <c r="I657" i="15"/>
  <c r="I968" i="15"/>
  <c r="I62" i="15"/>
  <c r="I117" i="15"/>
  <c r="I755" i="15"/>
  <c r="I622" i="15"/>
  <c r="I38" i="15"/>
  <c r="I70" i="15"/>
  <c r="I150" i="15"/>
  <c r="I329" i="15"/>
  <c r="I479" i="15"/>
  <c r="I18" i="15"/>
  <c r="I721" i="15"/>
  <c r="I204" i="15"/>
  <c r="I651" i="15"/>
  <c r="I43" i="15"/>
  <c r="I897" i="15"/>
  <c r="I491" i="15"/>
  <c r="I908" i="15"/>
  <c r="I842" i="15"/>
  <c r="I300" i="15"/>
  <c r="I523" i="15"/>
  <c r="I527" i="15"/>
  <c r="I860" i="15"/>
  <c r="I302" i="15"/>
  <c r="I279" i="15"/>
  <c r="I816" i="15"/>
  <c r="I870" i="15"/>
  <c r="I886" i="15"/>
  <c r="I735" i="15"/>
  <c r="I613" i="15"/>
  <c r="I558" i="15"/>
  <c r="I598" i="15"/>
  <c r="I818" i="15"/>
  <c r="I374" i="15"/>
  <c r="I796" i="15"/>
  <c r="I192" i="15"/>
  <c r="I889" i="15"/>
  <c r="I537" i="15"/>
  <c r="I485" i="15"/>
  <c r="I529" i="15"/>
  <c r="I518" i="15"/>
  <c r="I269" i="15"/>
  <c r="I619" i="15"/>
  <c r="I465" i="15"/>
  <c r="I152" i="15"/>
  <c r="I22" i="15"/>
  <c r="I194" i="15"/>
  <c r="I186" i="15"/>
  <c r="I653" i="15"/>
  <c r="I597" i="15"/>
  <c r="I905" i="15"/>
  <c r="I940" i="15"/>
  <c r="I594" i="15"/>
  <c r="I75" i="15"/>
  <c r="I777" i="15"/>
  <c r="I709" i="15"/>
  <c r="I716" i="15"/>
  <c r="I712" i="15"/>
  <c r="I288" i="15"/>
  <c r="I299" i="15"/>
  <c r="I718" i="15"/>
  <c r="I621" i="15"/>
  <c r="I124" i="15"/>
  <c r="I454" i="15"/>
  <c r="I974" i="15"/>
  <c r="I391" i="15"/>
  <c r="I885" i="15"/>
  <c r="I23" i="15"/>
  <c r="I647" i="15"/>
  <c r="I650" i="15"/>
  <c r="I702" i="15"/>
  <c r="I822" i="15"/>
  <c r="I127" i="15"/>
  <c r="I238" i="15"/>
  <c r="I280" i="15"/>
  <c r="I637" i="15"/>
  <c r="I252" i="15"/>
  <c r="I165" i="15"/>
  <c r="I289" i="15"/>
  <c r="I499" i="15"/>
  <c r="I542" i="15"/>
  <c r="I140" i="15"/>
  <c r="I352" i="15"/>
  <c r="I211" i="15"/>
  <c r="I686" i="15"/>
  <c r="I550" i="15"/>
  <c r="I843" i="15"/>
  <c r="I455" i="15"/>
  <c r="I720" i="15"/>
  <c r="I220" i="15"/>
  <c r="I334" i="15"/>
  <c r="I15" i="15"/>
  <c r="I599" i="15"/>
  <c r="I273" i="15"/>
  <c r="I552" i="15"/>
  <c r="I467" i="15"/>
  <c r="I484" i="15"/>
  <c r="I449" i="15"/>
  <c r="I643" i="15"/>
  <c r="I234" i="15"/>
  <c r="I954" i="15"/>
  <c r="I520" i="15"/>
  <c r="I646" i="15"/>
  <c r="I474" i="15"/>
  <c r="I332" i="15"/>
  <c r="I567" i="15"/>
  <c r="I197" i="15"/>
  <c r="I422" i="15"/>
  <c r="I660" i="15"/>
  <c r="I578" i="15"/>
  <c r="I233" i="15"/>
  <c r="I955" i="15"/>
  <c r="I569" i="15"/>
  <c r="I801" i="15"/>
  <c r="I837" i="15"/>
  <c r="I640" i="15"/>
  <c r="I453" i="15"/>
  <c r="I808" i="15"/>
  <c r="I704" i="15"/>
  <c r="I859" i="15"/>
  <c r="I218" i="15"/>
  <c r="I282" i="15"/>
  <c r="I432" i="15"/>
  <c r="I910" i="15"/>
  <c r="I989" i="15"/>
  <c r="I764" i="15"/>
  <c r="I717" i="15"/>
  <c r="I443" i="15"/>
  <c r="I943" i="15"/>
  <c r="I501" i="15"/>
  <c r="I774" i="15"/>
  <c r="I803" i="15"/>
  <c r="I861" i="15"/>
  <c r="I988" i="15"/>
  <c r="I385" i="15"/>
  <c r="I373" i="15"/>
  <c r="I865" i="15"/>
  <c r="I225" i="15"/>
  <c r="I284" i="15"/>
  <c r="I63" i="15"/>
  <c r="I389" i="15"/>
  <c r="I614" i="15"/>
  <c r="I190" i="15"/>
  <c r="I134" i="15"/>
  <c r="I96" i="15"/>
  <c r="I442" i="15"/>
  <c r="I596" i="15"/>
  <c r="I468" i="15"/>
  <c r="I531" i="15"/>
  <c r="I417" i="15"/>
  <c r="I16" i="15"/>
  <c r="I100" i="15"/>
  <c r="I452" i="15"/>
  <c r="I107" i="15"/>
  <c r="I500" i="15"/>
  <c r="I789" i="15"/>
  <c r="I125" i="15"/>
  <c r="I768" i="15"/>
  <c r="I844" i="15"/>
  <c r="I852" i="15"/>
  <c r="I669" i="15"/>
  <c r="I951" i="15"/>
  <c r="I448" i="15"/>
  <c r="I763" i="15"/>
  <c r="I864" i="15"/>
  <c r="I560" i="15"/>
  <c r="I472" i="15"/>
  <c r="I820" i="15"/>
  <c r="I849" i="15"/>
  <c r="I821" i="15"/>
  <c r="I723" i="15"/>
  <c r="I741" i="15"/>
  <c r="I868" i="15"/>
  <c r="I566" i="15"/>
  <c r="I965" i="15"/>
  <c r="I423" i="15"/>
  <c r="I975" i="15"/>
  <c r="I732" i="15"/>
  <c r="I912" i="15"/>
  <c r="I333" i="15"/>
  <c r="I227" i="15"/>
  <c r="I850" i="15"/>
  <c r="I993" i="15"/>
  <c r="I992" i="15"/>
  <c r="I538" i="15"/>
  <c r="I247" i="15"/>
  <c r="I274" i="15"/>
  <c r="I664" i="15"/>
  <c r="I926" i="15"/>
  <c r="I935" i="15"/>
  <c r="I690" i="15"/>
  <c r="I882" i="15"/>
  <c r="I907" i="15"/>
  <c r="I510" i="15"/>
  <c r="I256" i="15"/>
  <c r="I409" i="15"/>
  <c r="I541" i="15"/>
  <c r="I35" i="15"/>
  <c r="I167" i="15"/>
  <c r="I30" i="15"/>
  <c r="I268" i="15"/>
  <c r="I81" i="15"/>
  <c r="I93" i="15"/>
  <c r="I547" i="15"/>
  <c r="I884" i="15"/>
  <c r="I345" i="15"/>
  <c r="I126" i="15"/>
  <c r="I306" i="15"/>
  <c r="I517" i="15"/>
  <c r="I116" i="15"/>
  <c r="I387" i="15"/>
  <c r="I316" i="15"/>
  <c r="I161" i="15"/>
  <c r="I71" i="15"/>
  <c r="I564" i="15"/>
  <c r="I811" i="15"/>
  <c r="I72" i="15"/>
  <c r="I807" i="15"/>
  <c r="I838" i="15"/>
  <c r="I612" i="15"/>
  <c r="I812" i="15"/>
  <c r="I504" i="15"/>
  <c r="I366" i="15"/>
  <c r="I232" i="15"/>
  <c r="I181" i="15"/>
  <c r="I217" i="15"/>
  <c r="I799" i="15"/>
  <c r="I814" i="15"/>
  <c r="I869" i="15"/>
  <c r="I308" i="15"/>
  <c r="I773" i="15"/>
  <c r="I411" i="15"/>
  <c r="I618" i="15"/>
  <c r="I461" i="15"/>
  <c r="I512" i="15"/>
  <c r="I109" i="15"/>
  <c r="I674" i="15"/>
  <c r="I210" i="15"/>
  <c r="I216" i="15"/>
  <c r="I380" i="15"/>
  <c r="I922" i="15"/>
  <c r="I990" i="15"/>
  <c r="I991" i="15"/>
  <c r="I265" i="15"/>
  <c r="I896" i="15"/>
  <c r="I878" i="15"/>
  <c r="I179" i="15"/>
  <c r="I925" i="15"/>
  <c r="I936" i="15"/>
  <c r="I260" i="15"/>
  <c r="I684" i="15"/>
  <c r="I207" i="15"/>
  <c r="I952" i="15"/>
  <c r="I34" i="15"/>
  <c r="I800" i="15"/>
  <c r="I240" i="15"/>
  <c r="I20" i="15"/>
  <c r="I639" i="15"/>
  <c r="I114" i="15"/>
  <c r="I790" i="15"/>
  <c r="I325" i="15"/>
  <c r="I85" i="15"/>
  <c r="I154" i="15"/>
  <c r="I928" i="15"/>
  <c r="I631" i="15"/>
  <c r="I682" i="15"/>
  <c r="I122" i="15"/>
  <c r="I783" i="15"/>
  <c r="I143" i="15"/>
  <c r="I196" i="15"/>
  <c r="I710" i="15"/>
  <c r="I361" i="15"/>
  <c r="I41" i="15"/>
  <c r="I271" i="15"/>
  <c r="I784" i="15"/>
  <c r="I155" i="15"/>
  <c r="I112" i="15"/>
  <c r="I446" i="15"/>
  <c r="I771" i="15"/>
  <c r="I985" i="15"/>
  <c r="I982" i="15"/>
  <c r="I986" i="15"/>
  <c r="I132" i="15"/>
  <c r="I277" i="15"/>
  <c r="I370" i="15"/>
  <c r="I655" i="15"/>
  <c r="I176" i="15"/>
  <c r="I805" i="15"/>
  <c r="I945" i="15"/>
  <c r="I967" i="15"/>
  <c r="I214" i="15"/>
  <c r="I969" i="15"/>
  <c r="I309" i="15"/>
  <c r="I486" i="15"/>
  <c r="I572" i="15"/>
  <c r="I347" i="15"/>
  <c r="I592" i="15"/>
  <c r="I497" i="15"/>
  <c r="I170" i="15"/>
  <c r="I157" i="15"/>
  <c r="I349" i="15"/>
  <c r="I901" i="15"/>
  <c r="I169" i="15"/>
  <c r="I946" i="15"/>
  <c r="I478" i="15"/>
  <c r="I845" i="15"/>
  <c r="I187" i="15"/>
  <c r="I195" i="15"/>
  <c r="I916" i="15"/>
  <c r="I917" i="15"/>
  <c r="I899" i="15"/>
  <c r="I939" i="15"/>
  <c r="I980" i="15"/>
  <c r="I984" i="15"/>
  <c r="I644" i="15"/>
  <c r="I319" i="15"/>
  <c r="I59" i="15"/>
  <c r="I372" i="15"/>
  <c r="I343" i="15"/>
  <c r="I615" i="15"/>
  <c r="I460" i="15"/>
  <c r="I25" i="15"/>
  <c r="I649" i="15"/>
  <c r="I586" i="15"/>
  <c r="I887" i="15"/>
  <c r="I588" i="15"/>
  <c r="I286" i="15"/>
  <c r="I382" i="15"/>
  <c r="I728" i="15"/>
  <c r="I579" i="15"/>
  <c r="I742" i="15"/>
  <c r="I846" i="15"/>
  <c r="I516" i="15"/>
  <c r="I97" i="15"/>
  <c r="I880" i="15"/>
  <c r="I80" i="15"/>
  <c r="I714" i="15"/>
  <c r="I571" i="15"/>
  <c r="I620" i="15"/>
  <c r="I920" i="15"/>
  <c r="I708" i="15"/>
  <c r="I973" i="15"/>
  <c r="I397" i="15"/>
  <c r="I183" i="15"/>
  <c r="I630" i="15"/>
  <c r="I272" i="15"/>
  <c r="I235" i="15"/>
  <c r="I301" i="15"/>
  <c r="I736" i="15"/>
  <c r="I665" i="15"/>
  <c r="I666" i="15"/>
  <c r="I92" i="15"/>
  <c r="I589" i="15"/>
  <c r="I317" i="15"/>
  <c r="I677" i="15"/>
  <c r="I577" i="15"/>
  <c r="I670" i="15"/>
  <c r="I139" i="15"/>
  <c r="I151" i="15"/>
  <c r="I519" i="15"/>
  <c r="I408" i="15"/>
  <c r="I961" i="15"/>
  <c r="I976" i="15"/>
  <c r="I944" i="15"/>
  <c r="I401" i="15"/>
  <c r="I693" i="15"/>
  <c r="I138" i="15"/>
  <c r="I219" i="15"/>
  <c r="I934" i="15"/>
  <c r="I638" i="15"/>
  <c r="I724" i="15"/>
  <c r="I903" i="15"/>
  <c r="I761" i="15"/>
  <c r="I61" i="15"/>
  <c r="I78" i="15"/>
  <c r="I84" i="15"/>
  <c r="I36" i="15"/>
  <c r="I791" i="15"/>
  <c r="I421" i="15"/>
  <c r="I802" i="15"/>
  <c r="I311" i="15"/>
  <c r="I555" i="15"/>
  <c r="I239" i="15"/>
  <c r="I505" i="15"/>
  <c r="I369" i="15"/>
  <c r="I476" i="15"/>
  <c r="I69" i="15"/>
  <c r="I731" i="15"/>
  <c r="I778" i="15"/>
  <c r="I508" i="15"/>
  <c r="I725" i="15"/>
  <c r="I259" i="15"/>
  <c r="I120" i="15"/>
  <c r="I953" i="15"/>
  <c r="I836" i="15"/>
  <c r="I350" i="15"/>
  <c r="I223" i="15"/>
  <c r="I487" i="15"/>
  <c r="I548" i="15"/>
  <c r="I76" i="15"/>
  <c r="I981" i="15"/>
  <c r="I515" i="15"/>
  <c r="I98" i="15"/>
  <c r="I362" i="15"/>
  <c r="I323" i="15"/>
  <c r="I82" i="15"/>
  <c r="I752" i="15"/>
  <c r="I661" i="15"/>
  <c r="I858" i="15"/>
  <c r="I540" i="15"/>
  <c r="I384" i="15"/>
  <c r="I275" i="15"/>
  <c r="I804" i="15"/>
  <c r="I932" i="15"/>
  <c r="I765" i="15"/>
  <c r="I823" i="15"/>
  <c r="I854" i="15"/>
  <c r="I496" i="15"/>
  <c r="I130" i="15"/>
  <c r="I104" i="15"/>
  <c r="I942" i="15"/>
  <c r="I425" i="15"/>
  <c r="I978" i="15"/>
  <c r="I418" i="15"/>
  <c r="I894" i="15"/>
  <c r="I331" i="15"/>
  <c r="I405" i="15"/>
  <c r="I927" i="15"/>
  <c r="I933" i="15"/>
  <c r="I463" i="15"/>
  <c r="I683" i="15"/>
  <c r="I700" i="15"/>
  <c r="I354" i="15"/>
  <c r="I111" i="15"/>
  <c r="I847" i="15"/>
  <c r="I396" i="15"/>
  <c r="I261" i="15"/>
  <c r="I388" i="15"/>
  <c r="I573" i="15"/>
  <c r="I605" i="15"/>
  <c r="I832" i="15"/>
  <c r="I39" i="15"/>
  <c r="I739" i="15"/>
  <c r="I375" i="15"/>
  <c r="I351" i="15"/>
  <c r="I862" i="15"/>
  <c r="I86" i="15"/>
  <c r="I48" i="15"/>
  <c r="I293" i="15"/>
  <c r="I58" i="15"/>
  <c r="I685" i="15"/>
  <c r="I64" i="15"/>
  <c r="I339" i="15"/>
  <c r="I867" i="15"/>
  <c r="I330" i="15"/>
  <c r="I767" i="15"/>
  <c r="I253" i="15"/>
  <c r="I779" i="15"/>
  <c r="I153" i="15"/>
  <c r="I68" i="15"/>
  <c r="I656" i="15"/>
  <c r="I645" i="15"/>
  <c r="I526" i="15"/>
  <c r="I327" i="15"/>
  <c r="I514" i="15"/>
  <c r="I956" i="15"/>
  <c r="I972" i="15"/>
  <c r="I937" i="15"/>
  <c r="I730" i="15"/>
  <c r="I386" i="15"/>
  <c r="I825" i="15"/>
  <c r="I258" i="15"/>
  <c r="I353" i="15"/>
  <c r="I792" i="15"/>
  <c r="I617" i="15"/>
  <c r="I806" i="15"/>
  <c r="I970" i="15"/>
  <c r="I607" i="15"/>
  <c r="I419" i="15"/>
  <c r="I539" i="15"/>
  <c r="I856" i="15"/>
  <c r="I914" i="15"/>
  <c r="I977" i="15"/>
  <c r="I826" i="15"/>
  <c r="I489" i="15"/>
  <c r="I770" i="15"/>
  <c r="I963" i="15"/>
  <c r="I948" i="15"/>
  <c r="I444" i="15"/>
  <c r="I535" i="15"/>
  <c r="I815" i="15"/>
  <c r="I172" i="15"/>
  <c r="I703" i="15"/>
  <c r="I358" i="15"/>
  <c r="I160" i="15"/>
  <c r="I456" i="15"/>
  <c r="I328" i="15"/>
  <c r="I32" i="15"/>
  <c r="I395" i="15"/>
  <c r="I336" i="15"/>
  <c r="I21" i="15"/>
  <c r="I410" i="15"/>
  <c r="I393" i="15"/>
  <c r="I137" i="15"/>
  <c r="I863" i="15"/>
  <c r="I250" i="15"/>
  <c r="I10" i="15"/>
  <c r="I687" i="15"/>
  <c r="I54" i="15"/>
  <c r="I108" i="15"/>
  <c r="I322" i="15"/>
  <c r="I141" i="15"/>
  <c r="I511" i="15"/>
  <c r="I688" i="15"/>
  <c r="I414" i="15"/>
  <c r="I553" i="15"/>
  <c r="I701" i="15"/>
  <c r="I507" i="15"/>
  <c r="I983" i="15"/>
  <c r="I733" i="15"/>
  <c r="I438" i="15"/>
  <c r="I464" i="15"/>
  <c r="I360" i="15"/>
  <c r="I135" i="15"/>
  <c r="I759" i="15"/>
  <c r="I164" i="15"/>
  <c r="I827" i="15"/>
  <c r="I587" i="15"/>
  <c r="I966" i="15"/>
  <c r="I929" i="15"/>
  <c r="I310" i="15"/>
  <c r="I918" i="15"/>
  <c r="I909" i="15"/>
  <c r="I593" i="15"/>
  <c r="I831" i="15"/>
  <c r="I950" i="15"/>
  <c r="I237" i="15"/>
  <c r="I255" i="15"/>
  <c r="I603" i="15"/>
  <c r="I904" i="15"/>
  <c r="I979" i="15"/>
  <c r="I893" i="15"/>
  <c r="I895" i="15"/>
  <c r="I392" i="15"/>
  <c r="I964" i="15"/>
  <c r="I947" i="15"/>
  <c r="I921" i="15"/>
  <c r="I528" i="15"/>
  <c r="I900" i="15"/>
  <c r="I707" i="15"/>
  <c r="I999" i="15"/>
  <c r="I1000" i="15"/>
  <c r="H1011" i="15"/>
  <c r="K1006" i="20"/>
  <c r="L58" i="20" l="1"/>
  <c r="M59" i="21"/>
  <c r="M47" i="21"/>
  <c r="M13" i="21"/>
  <c r="M102" i="21"/>
  <c r="M113" i="21"/>
  <c r="M215" i="21"/>
  <c r="M76" i="21"/>
  <c r="M74" i="21"/>
  <c r="M198" i="21"/>
  <c r="M87" i="21"/>
  <c r="M37" i="21"/>
  <c r="M71" i="21"/>
  <c r="M129" i="21"/>
  <c r="M30" i="21"/>
  <c r="M14" i="21"/>
  <c r="M108" i="21"/>
  <c r="M32" i="21"/>
  <c r="M20" i="21"/>
  <c r="M127" i="21"/>
  <c r="M162" i="21"/>
  <c r="M63" i="21"/>
  <c r="M25" i="21"/>
  <c r="M34" i="21"/>
  <c r="M188" i="21"/>
  <c r="M22" i="21"/>
  <c r="M18" i="21"/>
  <c r="M101" i="21"/>
  <c r="M133" i="21"/>
  <c r="M16" i="21"/>
  <c r="M15" i="21"/>
  <c r="M169" i="21"/>
  <c r="M216" i="21"/>
  <c r="M109" i="21"/>
  <c r="M57" i="21"/>
  <c r="M27" i="21"/>
  <c r="M33" i="21"/>
  <c r="M78" i="21"/>
  <c r="M217" i="21"/>
  <c r="M199" i="21"/>
  <c r="M44" i="21"/>
  <c r="M179" i="21"/>
  <c r="M84" i="21"/>
  <c r="M154" i="21"/>
  <c r="M218" i="21"/>
  <c r="M49" i="21"/>
  <c r="M184" i="21"/>
  <c r="M48" i="21"/>
  <c r="M38" i="21"/>
  <c r="M205" i="21"/>
  <c r="M219" i="21"/>
  <c r="M39" i="21"/>
  <c r="M19" i="21"/>
  <c r="M68" i="21"/>
  <c r="M164" i="21"/>
  <c r="M43" i="21"/>
  <c r="M83" i="21"/>
  <c r="M220" i="21"/>
  <c r="M140" i="21"/>
  <c r="M121" i="21"/>
  <c r="M24" i="21"/>
  <c r="M143" i="21"/>
  <c r="M221" i="21"/>
  <c r="M135" i="21"/>
  <c r="M222" i="21"/>
  <c r="M29" i="21"/>
  <c r="M223" i="21"/>
  <c r="M209" i="21"/>
  <c r="M81" i="21"/>
  <c r="M114" i="21"/>
  <c r="M224" i="21"/>
  <c r="M64" i="21"/>
  <c r="M225" i="21"/>
  <c r="M226" i="21"/>
  <c r="M156" i="21"/>
  <c r="M17" i="21"/>
  <c r="M56" i="21"/>
  <c r="M86" i="21"/>
  <c r="M26" i="21"/>
  <c r="M189" i="21"/>
  <c r="M139" i="21"/>
  <c r="M174" i="21"/>
  <c r="M70" i="21"/>
  <c r="M94" i="21"/>
  <c r="M227" i="21"/>
  <c r="M146" i="21"/>
  <c r="M228" i="21"/>
  <c r="M207" i="21"/>
  <c r="M23" i="21"/>
  <c r="M229" i="21"/>
  <c r="M230" i="21"/>
  <c r="M62" i="21"/>
  <c r="M123" i="21"/>
  <c r="M201" i="21"/>
  <c r="M138" i="21"/>
  <c r="M231" i="21"/>
  <c r="M55" i="21"/>
  <c r="M54" i="21"/>
  <c r="M85" i="21"/>
  <c r="M191" i="21"/>
  <c r="M186" i="21"/>
  <c r="M115" i="21"/>
  <c r="M136" i="21"/>
  <c r="M132" i="21"/>
  <c r="M232" i="21"/>
  <c r="M66" i="21"/>
  <c r="M60" i="21"/>
  <c r="M58" i="21"/>
  <c r="M106" i="21"/>
  <c r="M73" i="21"/>
  <c r="M103" i="21"/>
  <c r="M208" i="21"/>
  <c r="M166" i="21"/>
  <c r="M99" i="21"/>
  <c r="M187" i="21"/>
  <c r="M176" i="21"/>
  <c r="M151" i="21"/>
  <c r="M233" i="21"/>
  <c r="M31" i="21"/>
  <c r="M141" i="21"/>
  <c r="M161" i="21"/>
  <c r="M195" i="21"/>
  <c r="M204" i="21"/>
  <c r="M117" i="21"/>
  <c r="M82" i="21"/>
  <c r="M234" i="21"/>
  <c r="M197" i="21"/>
  <c r="M235" i="21"/>
  <c r="M236" i="21"/>
  <c r="M180" i="21"/>
  <c r="M131" i="21"/>
  <c r="M40" i="21"/>
  <c r="M237" i="21"/>
  <c r="M110" i="21"/>
  <c r="M69" i="21"/>
  <c r="M238" i="21"/>
  <c r="M160" i="21"/>
  <c r="M239" i="21"/>
  <c r="M79" i="21"/>
  <c r="M148" i="21"/>
  <c r="M178" i="21"/>
  <c r="M98" i="21"/>
  <c r="M202" i="21"/>
  <c r="M28" i="21"/>
  <c r="M240" i="21"/>
  <c r="M171" i="21"/>
  <c r="M80" i="21"/>
  <c r="M72" i="21"/>
  <c r="M90" i="21"/>
  <c r="M241" i="21"/>
  <c r="M41" i="21"/>
  <c r="M242" i="21"/>
  <c r="M130" i="21"/>
  <c r="M181" i="21"/>
  <c r="M182" i="21"/>
  <c r="M243" i="21"/>
  <c r="M92" i="21"/>
  <c r="M53" i="21"/>
  <c r="M134" i="21"/>
  <c r="M244" i="21"/>
  <c r="M245" i="21"/>
  <c r="M246" i="21"/>
  <c r="M61" i="21"/>
  <c r="M145" i="21"/>
  <c r="M247" i="21"/>
  <c r="M206" i="21"/>
  <c r="M77" i="21"/>
  <c r="M203" i="21"/>
  <c r="M248" i="21"/>
  <c r="M104" i="21"/>
  <c r="M149" i="21"/>
  <c r="M249" i="21"/>
  <c r="M250" i="21"/>
  <c r="M251" i="21"/>
  <c r="M159" i="21"/>
  <c r="M88" i="21"/>
  <c r="M190" i="21"/>
  <c r="M252" i="21"/>
  <c r="M253" i="21"/>
  <c r="M158" i="21"/>
  <c r="M107" i="21"/>
  <c r="M173" i="21"/>
  <c r="M170" i="21"/>
  <c r="M65" i="21"/>
  <c r="M254" i="21"/>
  <c r="M116" i="21"/>
  <c r="M142" i="21"/>
  <c r="M128" i="21"/>
  <c r="M163" i="21"/>
  <c r="M263" i="21"/>
  <c r="M167" i="21"/>
  <c r="M118" i="21"/>
  <c r="M157" i="21"/>
  <c r="M264" i="21"/>
  <c r="M172" i="21"/>
  <c r="M265" i="21"/>
  <c r="M150" i="21"/>
  <c r="M266" i="21"/>
  <c r="M210" i="21"/>
  <c r="M267" i="21"/>
  <c r="M268" i="21"/>
  <c r="M175" i="21"/>
  <c r="M269" i="21"/>
  <c r="M93" i="21"/>
  <c r="M270" i="21"/>
  <c r="M183" i="21"/>
  <c r="M21" i="21"/>
  <c r="M75" i="21"/>
  <c r="M95" i="21"/>
  <c r="M45" i="21"/>
  <c r="M42" i="21"/>
  <c r="M271" i="21"/>
  <c r="M272" i="21"/>
  <c r="M273" i="21"/>
  <c r="M100" i="21"/>
  <c r="M274" i="21"/>
  <c r="M124" i="21"/>
  <c r="M112" i="21"/>
  <c r="M52" i="21"/>
  <c r="M105" i="21"/>
  <c r="M275" i="21"/>
  <c r="M122" i="21"/>
  <c r="M153" i="21"/>
  <c r="M276" i="21"/>
  <c r="M277" i="21"/>
  <c r="M120" i="21"/>
  <c r="M278" i="21"/>
  <c r="M194" i="21"/>
  <c r="M168" i="21"/>
  <c r="M96" i="21"/>
  <c r="M177" i="21"/>
  <c r="M279" i="21"/>
  <c r="M126" i="21"/>
  <c r="M144" i="21"/>
  <c r="M91" i="21"/>
  <c r="M196" i="21"/>
  <c r="M185" i="21"/>
  <c r="M111" i="21"/>
  <c r="M125" i="21"/>
  <c r="M89" i="21"/>
  <c r="M155" i="21"/>
  <c r="M36" i="21"/>
  <c r="M165" i="21"/>
  <c r="M97" i="21"/>
  <c r="M8" i="21"/>
  <c r="M9" i="21"/>
  <c r="M51" i="21"/>
  <c r="M147" i="21"/>
  <c r="M35" i="21"/>
  <c r="M192" i="21"/>
  <c r="M200" i="21"/>
  <c r="M67" i="21"/>
  <c r="M12" i="21"/>
  <c r="M212" i="21"/>
  <c r="M213" i="21"/>
  <c r="M214" i="21"/>
  <c r="M7" i="21"/>
  <c r="M11" i="21"/>
  <c r="M10" i="21"/>
  <c r="M211" i="21"/>
  <c r="G1001" i="20" l="1"/>
  <c r="B1001" i="20"/>
  <c r="I1001" i="20"/>
  <c r="J1001" i="20"/>
  <c r="L1006" i="20"/>
  <c r="K1011" i="20" l="1"/>
  <c r="F1001" i="20"/>
  <c r="H1011" i="20" s="1"/>
  <c r="L1011" i="20" l="1"/>
  <c r="E14" i="22"/>
  <c r="L102" i="21"/>
  <c r="L70" i="21"/>
  <c r="L222" i="21"/>
  <c r="L26" i="21"/>
  <c r="L154" i="21"/>
  <c r="L209" i="21"/>
  <c r="L131" i="21"/>
  <c r="L20" i="21"/>
  <c r="L113" i="21"/>
  <c r="L22" i="21"/>
  <c r="L182" i="21"/>
  <c r="L59" i="21"/>
  <c r="L255" i="21"/>
  <c r="L219" i="21"/>
  <c r="L87" i="21"/>
  <c r="L34" i="21"/>
  <c r="L200" i="21"/>
  <c r="L109" i="21"/>
  <c r="L72" i="21"/>
  <c r="L25" i="21"/>
  <c r="L216" i="21"/>
  <c r="L242" i="21"/>
  <c r="L161" i="21"/>
  <c r="L188" i="21"/>
  <c r="L134" i="21"/>
  <c r="L115" i="21"/>
  <c r="L169" i="21"/>
  <c r="L88" i="21"/>
  <c r="L117" i="21"/>
  <c r="L86" i="21"/>
  <c r="L11" i="21"/>
  <c r="L7" i="21"/>
  <c r="L30" i="21"/>
  <c r="L37" i="21"/>
  <c r="L214" i="21"/>
  <c r="L67" i="21"/>
  <c r="L204" i="21"/>
  <c r="L104" i="21"/>
  <c r="L156" i="21"/>
  <c r="L19" i="21"/>
  <c r="L256" i="21"/>
  <c r="L103" i="21"/>
  <c r="L151" i="21"/>
  <c r="L139" i="21"/>
  <c r="L46" i="21"/>
  <c r="L50" i="21"/>
  <c r="L212" i="21"/>
  <c r="L179" i="21"/>
  <c r="L81" i="21"/>
  <c r="L68" i="21"/>
  <c r="L38" i="21"/>
  <c r="L54" i="21"/>
  <c r="L164" i="21"/>
  <c r="L84" i="21"/>
  <c r="L71" i="21"/>
  <c r="L159" i="21"/>
  <c r="L225" i="21"/>
  <c r="L193" i="21"/>
  <c r="L148" i="21"/>
  <c r="L257" i="21"/>
  <c r="L215" i="21"/>
  <c r="L236" i="21"/>
  <c r="L101" i="21"/>
  <c r="L248" i="21"/>
  <c r="L127" i="21"/>
  <c r="L202" i="21"/>
  <c r="L181" i="21"/>
  <c r="L140" i="21"/>
  <c r="L258" i="21"/>
  <c r="L259" i="21"/>
  <c r="L174" i="21"/>
  <c r="L108" i="21"/>
  <c r="L260" i="21"/>
  <c r="L160" i="21"/>
  <c r="L205" i="21"/>
  <c r="L77" i="21"/>
  <c r="L187" i="21"/>
  <c r="L152" i="21"/>
  <c r="L229" i="21"/>
  <c r="L261" i="21"/>
  <c r="L121" i="21"/>
  <c r="L48" i="21"/>
  <c r="L223" i="21"/>
  <c r="L44" i="21"/>
  <c r="L191" i="21"/>
  <c r="L224" i="21"/>
  <c r="L114" i="21"/>
  <c r="L32" i="21"/>
  <c r="L245" i="21"/>
  <c r="L207" i="21"/>
  <c r="L262" i="21"/>
  <c r="L171" i="21"/>
  <c r="L137" i="21"/>
  <c r="L35" i="21"/>
  <c r="L162" i="21"/>
  <c r="L76" i="21"/>
  <c r="L13" i="21"/>
  <c r="L47" i="21"/>
  <c r="L239" i="21"/>
  <c r="L249" i="21"/>
  <c r="L198" i="21"/>
  <c r="L85" i="21"/>
  <c r="L173" i="21"/>
  <c r="L230" i="21"/>
  <c r="L73" i="21"/>
  <c r="L190" i="21"/>
  <c r="L56" i="21"/>
  <c r="L145" i="21"/>
  <c r="L128" i="21"/>
  <c r="L241" i="21"/>
  <c r="L203" i="21"/>
  <c r="L231" i="21"/>
  <c r="L64" i="21"/>
  <c r="L33" i="21"/>
  <c r="L197" i="21"/>
  <c r="L57" i="21"/>
  <c r="L240" i="21"/>
  <c r="L133" i="21"/>
  <c r="L244" i="21"/>
  <c r="L28" i="21"/>
  <c r="L80" i="21"/>
  <c r="L119" i="21"/>
  <c r="L31" i="21"/>
  <c r="L78" i="21"/>
  <c r="L74" i="21"/>
  <c r="L243" i="21"/>
  <c r="L254" i="21"/>
  <c r="L110" i="21"/>
  <c r="L130" i="21"/>
  <c r="L201" i="21"/>
  <c r="L163" i="21"/>
  <c r="L16" i="21"/>
  <c r="L14" i="21"/>
  <c r="L263" i="21"/>
  <c r="L132" i="21"/>
  <c r="L167" i="21"/>
  <c r="L118" i="21"/>
  <c r="L147" i="21"/>
  <c r="L157" i="21"/>
  <c r="L264" i="21"/>
  <c r="L227" i="21"/>
  <c r="L82" i="21"/>
  <c r="L172" i="21"/>
  <c r="L92" i="21"/>
  <c r="L265" i="21"/>
  <c r="L150" i="21"/>
  <c r="L266" i="21"/>
  <c r="L69" i="21"/>
  <c r="L10" i="21"/>
  <c r="L15" i="21"/>
  <c r="L40" i="21"/>
  <c r="L220" i="21"/>
  <c r="L61" i="21"/>
  <c r="L189" i="21"/>
  <c r="L79" i="21"/>
  <c r="L146" i="21"/>
  <c r="L18" i="21"/>
  <c r="L55" i="21"/>
  <c r="L210" i="21"/>
  <c r="L65" i="21"/>
  <c r="L250" i="21"/>
  <c r="L43" i="21"/>
  <c r="L195" i="21"/>
  <c r="L267" i="21"/>
  <c r="L41" i="21"/>
  <c r="L268" i="21"/>
  <c r="L175" i="21"/>
  <c r="L247" i="21"/>
  <c r="L211" i="21"/>
  <c r="L8" i="21"/>
  <c r="L63" i="21"/>
  <c r="L199" i="21"/>
  <c r="L213" i="21"/>
  <c r="L51" i="21"/>
  <c r="L166" i="21"/>
  <c r="L9" i="21"/>
  <c r="L208" i="21"/>
  <c r="L180" i="21"/>
  <c r="L269" i="21"/>
  <c r="L176" i="21"/>
  <c r="L66" i="21"/>
  <c r="L93" i="21"/>
  <c r="L149" i="21"/>
  <c r="L246" i="21"/>
  <c r="L143" i="21"/>
  <c r="L221" i="21"/>
  <c r="L90" i="21"/>
  <c r="L123" i="21"/>
  <c r="L218" i="21"/>
  <c r="L234" i="21"/>
  <c r="L136" i="21"/>
  <c r="L238" i="21"/>
  <c r="L62" i="21"/>
  <c r="L94" i="21"/>
  <c r="L12" i="21"/>
  <c r="L27" i="21"/>
  <c r="L138" i="21"/>
  <c r="L270" i="21"/>
  <c r="L253" i="21"/>
  <c r="L106" i="21"/>
  <c r="L183" i="21"/>
  <c r="L21" i="21"/>
  <c r="L232" i="21"/>
  <c r="L251" i="21"/>
  <c r="L23" i="21"/>
  <c r="L75" i="21"/>
  <c r="L95" i="21"/>
  <c r="L60" i="21"/>
  <c r="L170" i="21"/>
  <c r="L107" i="21"/>
  <c r="L45" i="21"/>
  <c r="L99" i="21"/>
  <c r="L83" i="21"/>
  <c r="L226" i="21"/>
  <c r="L42" i="21"/>
  <c r="L235" i="21"/>
  <c r="L271" i="21"/>
  <c r="L237" i="21"/>
  <c r="L233" i="21"/>
  <c r="L135" i="21"/>
  <c r="L272" i="21"/>
  <c r="L17" i="21"/>
  <c r="L142" i="21"/>
  <c r="L273" i="21"/>
  <c r="L100" i="21"/>
  <c r="L53" i="21"/>
  <c r="L274" i="21"/>
  <c r="L124" i="21"/>
  <c r="L112" i="21"/>
  <c r="L52" i="21"/>
  <c r="L228" i="21"/>
  <c r="L58" i="21"/>
  <c r="L252" i="21"/>
  <c r="L178" i="21"/>
  <c r="L105" i="21"/>
  <c r="L275" i="21"/>
  <c r="L122" i="21"/>
  <c r="L153" i="21"/>
  <c r="L98" i="21"/>
  <c r="L276" i="21"/>
  <c r="L277" i="21"/>
  <c r="L120" i="21"/>
  <c r="L158" i="21"/>
  <c r="L278" i="21"/>
  <c r="L194" i="21"/>
  <c r="L29" i="21"/>
  <c r="L49" i="21"/>
  <c r="L168" i="21"/>
  <c r="L96" i="21"/>
  <c r="L177" i="21"/>
  <c r="L206" i="21"/>
  <c r="L186" i="21"/>
  <c r="L279" i="21"/>
  <c r="L116" i="21"/>
  <c r="L126" i="21"/>
  <c r="L144" i="21"/>
  <c r="L91" i="21"/>
  <c r="L141" i="21"/>
  <c r="L196" i="21"/>
  <c r="L129" i="21"/>
  <c r="L185" i="21"/>
  <c r="L111" i="21"/>
  <c r="L125" i="21"/>
  <c r="L89" i="21"/>
  <c r="L155" i="21"/>
  <c r="L36" i="21"/>
  <c r="L165" i="21"/>
  <c r="L97" i="21"/>
  <c r="L39" i="21"/>
  <c r="L184" i="21"/>
  <c r="L24" i="21"/>
  <c r="L217" i="21"/>
  <c r="L192" i="21"/>
  <c r="E277" i="21"/>
  <c r="E34" i="21"/>
  <c r="E248" i="21"/>
  <c r="E118" i="21"/>
  <c r="E276" i="21"/>
  <c r="E120" i="21"/>
  <c r="E47" i="21"/>
  <c r="E184" i="21"/>
  <c r="E79" i="21"/>
  <c r="E24" i="21"/>
  <c r="E62" i="21"/>
  <c r="E259" i="21"/>
  <c r="E76" i="21"/>
  <c r="E219" i="21"/>
  <c r="E84" i="21"/>
  <c r="E159" i="21"/>
  <c r="E105" i="21"/>
  <c r="E197" i="21"/>
  <c r="E111" i="21"/>
  <c r="E107" i="21"/>
  <c r="E74" i="21"/>
  <c r="E250" i="21"/>
  <c r="E157" i="21"/>
  <c r="E208" i="21"/>
  <c r="E27" i="21"/>
  <c r="E146" i="21"/>
  <c r="E143" i="21"/>
  <c r="E172" i="21"/>
  <c r="E117" i="21"/>
  <c r="E119" i="21"/>
  <c r="E28" i="21"/>
  <c r="E11" i="21"/>
  <c r="E131" i="21"/>
  <c r="E99" i="21"/>
  <c r="E189" i="21"/>
  <c r="E138" i="21"/>
  <c r="E221" i="21"/>
  <c r="E173" i="21"/>
  <c r="E112" i="21"/>
  <c r="E82" i="21"/>
  <c r="E167" i="21"/>
  <c r="E195" i="21"/>
  <c r="E91" i="21"/>
  <c r="E87" i="21"/>
  <c r="E61" i="21"/>
  <c r="E203" i="21"/>
  <c r="E75" i="21"/>
  <c r="E10" i="21"/>
  <c r="E201" i="21"/>
  <c r="E178" i="21"/>
  <c r="E116" i="21"/>
  <c r="E222" i="21"/>
  <c r="E204" i="21"/>
  <c r="E160" i="21"/>
  <c r="E12" i="21"/>
  <c r="E169" i="21"/>
  <c r="E198" i="21"/>
  <c r="E25" i="21"/>
  <c r="E141" i="21"/>
  <c r="E64" i="21"/>
  <c r="E51" i="21"/>
  <c r="E193" i="21"/>
  <c r="E63" i="21"/>
  <c r="E86" i="21"/>
  <c r="E42" i="21"/>
  <c r="E58" i="21"/>
  <c r="E279" i="21"/>
  <c r="E149" i="21"/>
  <c r="E142" i="21"/>
  <c r="E218" i="21"/>
  <c r="E114" i="21"/>
  <c r="E145" i="21"/>
  <c r="E83" i="21"/>
  <c r="E46" i="21"/>
  <c r="E257" i="21"/>
  <c r="E128" i="21"/>
  <c r="E245" i="21"/>
  <c r="E176" i="21"/>
  <c r="E15" i="21"/>
  <c r="E23" i="21"/>
  <c r="E135" i="21"/>
  <c r="E162" i="21"/>
  <c r="E66" i="21"/>
  <c r="E108" i="21"/>
  <c r="E103" i="21"/>
  <c r="E17" i="21"/>
  <c r="E192" i="21"/>
  <c r="E44" i="21"/>
  <c r="E223" i="21"/>
  <c r="E165" i="21"/>
  <c r="E234" i="21"/>
  <c r="E227" i="21"/>
  <c r="E209" i="21"/>
  <c r="E65" i="21"/>
  <c r="E77" i="21"/>
  <c r="E194" i="21"/>
  <c r="E122" i="21"/>
  <c r="E129" i="21"/>
  <c r="E278" i="21"/>
  <c r="E168" i="21"/>
  <c r="E202" i="21"/>
  <c r="E205" i="21"/>
  <c r="E206" i="21"/>
  <c r="E40" i="21"/>
  <c r="E254" i="21"/>
  <c r="E269" i="21"/>
  <c r="E273" i="21"/>
  <c r="E14" i="21"/>
  <c r="E67" i="21"/>
  <c r="E241" i="21"/>
  <c r="E258" i="21"/>
  <c r="E101" i="21"/>
  <c r="E97" i="21"/>
  <c r="E48" i="21"/>
  <c r="E154" i="21"/>
  <c r="E166" i="21"/>
  <c r="E233" i="21"/>
  <c r="E93" i="21"/>
  <c r="E235" i="21"/>
  <c r="E229" i="21"/>
  <c r="E182" i="21"/>
  <c r="E179" i="21"/>
  <c r="E244" i="21"/>
  <c r="E255" i="21"/>
  <c r="E216" i="21"/>
  <c r="E268" i="21"/>
  <c r="E271" i="21"/>
  <c r="E207" i="21"/>
  <c r="E16" i="21"/>
  <c r="E41" i="21"/>
  <c r="E43" i="21"/>
  <c r="E134" i="21"/>
  <c r="E88" i="21"/>
  <c r="E32" i="21"/>
  <c r="E90" i="21"/>
  <c r="E30" i="21"/>
  <c r="E56" i="21"/>
  <c r="E261" i="21"/>
  <c r="E140" i="21"/>
  <c r="E130" i="21"/>
  <c r="E70" i="21"/>
  <c r="E81" i="21"/>
  <c r="E94" i="21"/>
  <c r="E20" i="21"/>
  <c r="E263" i="21"/>
  <c r="E151" i="21"/>
  <c r="E156" i="21"/>
  <c r="E125" i="21"/>
  <c r="E38" i="21"/>
  <c r="E253" i="21"/>
  <c r="E158" i="21"/>
  <c r="E22" i="21"/>
  <c r="E196" i="21"/>
  <c r="E19" i="21"/>
  <c r="E26" i="21"/>
  <c r="E121" i="21"/>
  <c r="E185" i="21"/>
  <c r="E180" i="21"/>
  <c r="E71" i="21"/>
  <c r="E275" i="21"/>
  <c r="E170" i="21"/>
  <c r="E150" i="21"/>
  <c r="E171" i="21"/>
  <c r="E92" i="21"/>
  <c r="E174" i="21"/>
  <c r="E225" i="21"/>
  <c r="E236" i="21"/>
  <c r="E31" i="21"/>
  <c r="E68" i="21"/>
  <c r="E49" i="21"/>
  <c r="E256" i="21"/>
  <c r="E110" i="21"/>
  <c r="E148" i="21"/>
  <c r="E53" i="21"/>
  <c r="E210" i="21"/>
  <c r="E252" i="21"/>
  <c r="E212" i="21"/>
  <c r="E246" i="21"/>
  <c r="E21" i="21"/>
  <c r="E115" i="21"/>
  <c r="E213" i="21"/>
  <c r="E60" i="21"/>
  <c r="E200" i="21"/>
  <c r="E214" i="21"/>
  <c r="E177" i="21"/>
  <c r="E52" i="21"/>
  <c r="E270" i="21"/>
  <c r="E144" i="21"/>
  <c r="E126" i="21"/>
  <c r="E89" i="21"/>
  <c r="E36" i="21"/>
  <c r="E240" i="21"/>
  <c r="E95" i="21"/>
  <c r="E109" i="21"/>
  <c r="E181" i="21"/>
  <c r="E264" i="21"/>
  <c r="E231" i="21"/>
  <c r="E186" i="21"/>
  <c r="E80" i="21"/>
  <c r="E104" i="21"/>
  <c r="E249" i="21"/>
  <c r="E251" i="21"/>
  <c r="E102" i="21"/>
  <c r="E247" i="21"/>
  <c r="E54" i="21"/>
  <c r="E228" i="21"/>
  <c r="E191" i="21"/>
  <c r="E98" i="21"/>
  <c r="E161" i="21"/>
  <c r="E220" i="21"/>
  <c r="E238" i="21"/>
  <c r="E69" i="21"/>
  <c r="E18" i="21"/>
  <c r="E127" i="21"/>
  <c r="E175" i="21"/>
  <c r="E124" i="21"/>
  <c r="E266" i="21"/>
  <c r="E242" i="21"/>
  <c r="E272" i="21"/>
  <c r="E106" i="21"/>
  <c r="E265" i="21"/>
  <c r="E100" i="21"/>
  <c r="E267" i="21"/>
  <c r="E274" i="21"/>
  <c r="E113" i="21"/>
  <c r="E226" i="21"/>
  <c r="E215" i="21"/>
  <c r="E224" i="21"/>
  <c r="E199" i="21"/>
  <c r="E55" i="21"/>
  <c r="E163" i="21"/>
  <c r="E133" i="21"/>
  <c r="E147" i="21"/>
  <c r="E59" i="21"/>
  <c r="E230" i="21"/>
  <c r="E232" i="21"/>
  <c r="E190" i="21"/>
  <c r="E96" i="21"/>
  <c r="E260" i="21"/>
  <c r="E33" i="21"/>
  <c r="E45" i="21"/>
  <c r="E239" i="21"/>
  <c r="E8" i="21"/>
  <c r="E39" i="21"/>
  <c r="E153" i="21"/>
  <c r="E35" i="21"/>
  <c r="E73" i="21"/>
  <c r="E183" i="21"/>
  <c r="E217" i="21"/>
  <c r="E137" i="21"/>
  <c r="E29" i="21"/>
  <c r="E132" i="21"/>
  <c r="E7" i="21"/>
  <c r="E211" i="21"/>
  <c r="E152" i="21"/>
  <c r="E123" i="21"/>
  <c r="E9" i="21"/>
  <c r="E72" i="21"/>
  <c r="E237" i="21"/>
  <c r="E155" i="21"/>
  <c r="E13" i="21"/>
  <c r="E262" i="21"/>
  <c r="E188" i="21"/>
  <c r="E50" i="21"/>
  <c r="E139" i="21"/>
  <c r="E187" i="21"/>
  <c r="E78" i="21"/>
  <c r="E57" i="21"/>
  <c r="E243" i="21"/>
  <c r="E136" i="21"/>
  <c r="E85" i="21"/>
  <c r="E164" i="21"/>
  <c r="E37" i="21"/>
  <c r="H739" i="15"/>
  <c r="G142" i="22" l="1"/>
  <c r="D142" i="22"/>
  <c r="C142" i="22"/>
  <c r="B142" i="22"/>
  <c r="K280" i="21"/>
  <c r="J280" i="21"/>
  <c r="G280" i="21"/>
  <c r="D280" i="21"/>
  <c r="C280" i="21"/>
  <c r="B280" i="21"/>
  <c r="F134" i="22" l="1"/>
  <c r="E142" i="22"/>
  <c r="F17" i="22"/>
  <c r="F50" i="22"/>
  <c r="F75" i="22"/>
  <c r="F76" i="22"/>
  <c r="F91" i="22"/>
  <c r="F94" i="22"/>
  <c r="F103" i="22"/>
  <c r="F16" i="22"/>
  <c r="F11" i="22"/>
  <c r="F30" i="22"/>
  <c r="F104" i="22"/>
  <c r="F52" i="22"/>
  <c r="F33" i="22"/>
  <c r="F108" i="22"/>
  <c r="F67" i="22"/>
  <c r="F28" i="22"/>
  <c r="F69" i="22"/>
  <c r="F10" i="22"/>
  <c r="F29" i="22"/>
  <c r="F65" i="22"/>
  <c r="F88" i="22"/>
  <c r="F31" i="22"/>
  <c r="F55" i="22"/>
  <c r="F47" i="22"/>
  <c r="F63" i="22"/>
  <c r="F9" i="22"/>
  <c r="F24" i="22"/>
  <c r="F27" i="22"/>
  <c r="F14" i="22"/>
  <c r="F38" i="22"/>
  <c r="F12" i="22"/>
  <c r="F90" i="22"/>
  <c r="F79" i="22"/>
  <c r="F97" i="22"/>
  <c r="F116" i="22"/>
  <c r="F61" i="22"/>
  <c r="F40" i="22"/>
  <c r="F42" i="22"/>
  <c r="F8" i="22"/>
  <c r="F82" i="22"/>
  <c r="F25" i="22"/>
  <c r="F83" i="22"/>
  <c r="F53" i="22"/>
  <c r="F56" i="22"/>
  <c r="F98" i="22"/>
  <c r="F95" i="22"/>
  <c r="F60" i="22"/>
  <c r="F20" i="22"/>
  <c r="F68" i="22"/>
  <c r="F62" i="22"/>
  <c r="F99" i="22"/>
  <c r="F22" i="22"/>
  <c r="F100" i="22"/>
  <c r="F51" i="22"/>
  <c r="F74" i="22"/>
  <c r="F84" i="22"/>
  <c r="F34" i="22"/>
  <c r="F18" i="22"/>
  <c r="F54" i="22"/>
  <c r="F85" i="22"/>
  <c r="F102" i="22"/>
  <c r="F117" i="22"/>
  <c r="F124" i="22"/>
  <c r="F87" i="22"/>
  <c r="F41" i="22"/>
  <c r="F125" i="22"/>
  <c r="F77" i="22"/>
  <c r="F37" i="22"/>
  <c r="F39" i="22"/>
  <c r="F64" i="22"/>
  <c r="F92" i="22"/>
  <c r="F23" i="22"/>
  <c r="F129" i="22"/>
  <c r="F80" i="22"/>
  <c r="F93" i="22"/>
  <c r="F105" i="22"/>
  <c r="F136" i="22"/>
  <c r="F36" i="22"/>
  <c r="F70" i="22"/>
  <c r="F7" i="22"/>
  <c r="F109" i="22"/>
  <c r="F239" i="21"/>
  <c r="F72" i="21"/>
  <c r="F34" i="21"/>
  <c r="F197" i="21"/>
  <c r="F99" i="21"/>
  <c r="F178" i="21"/>
  <c r="F58" i="21"/>
  <c r="F162" i="21"/>
  <c r="F129" i="21"/>
  <c r="F48" i="21"/>
  <c r="F41" i="21"/>
  <c r="F151" i="21"/>
  <c r="F150" i="21"/>
  <c r="F246" i="21"/>
  <c r="F109" i="21"/>
  <c r="F220" i="21"/>
  <c r="F226" i="21"/>
  <c r="F8" i="21"/>
  <c r="F237" i="21"/>
  <c r="F248" i="21"/>
  <c r="F111" i="21"/>
  <c r="F189" i="21"/>
  <c r="F116" i="21"/>
  <c r="F279" i="21"/>
  <c r="F66" i="21"/>
  <c r="F278" i="21"/>
  <c r="F154" i="21"/>
  <c r="F43" i="21"/>
  <c r="F156" i="21"/>
  <c r="F171" i="21"/>
  <c r="F21" i="21"/>
  <c r="F181" i="21"/>
  <c r="F238" i="21"/>
  <c r="F215" i="21"/>
  <c r="F39" i="21"/>
  <c r="F155" i="21"/>
  <c r="F118" i="21"/>
  <c r="F107" i="21"/>
  <c r="F138" i="21"/>
  <c r="F222" i="21"/>
  <c r="F149" i="21"/>
  <c r="F108" i="21"/>
  <c r="F168" i="21"/>
  <c r="F166" i="21"/>
  <c r="F134" i="21"/>
  <c r="F125" i="21"/>
  <c r="F92" i="21"/>
  <c r="F115" i="21"/>
  <c r="F264" i="21"/>
  <c r="F69" i="21"/>
  <c r="F224" i="21"/>
  <c r="F153" i="21"/>
  <c r="F13" i="21"/>
  <c r="F276" i="21"/>
  <c r="F74" i="21"/>
  <c r="F221" i="21"/>
  <c r="F204" i="21"/>
  <c r="F142" i="21"/>
  <c r="F103" i="21"/>
  <c r="F202" i="21"/>
  <c r="F233" i="21"/>
  <c r="F88" i="21"/>
  <c r="F38" i="21"/>
  <c r="F174" i="21"/>
  <c r="F213" i="21"/>
  <c r="F231" i="21"/>
  <c r="F18" i="21"/>
  <c r="F199" i="21"/>
  <c r="F35" i="21"/>
  <c r="F262" i="21"/>
  <c r="F120" i="21"/>
  <c r="F250" i="21"/>
  <c r="F173" i="21"/>
  <c r="F160" i="21"/>
  <c r="F218" i="21"/>
  <c r="F17" i="21"/>
  <c r="F205" i="21"/>
  <c r="F93" i="21"/>
  <c r="F32" i="21"/>
  <c r="F253" i="21"/>
  <c r="F225" i="21"/>
  <c r="F60" i="21"/>
  <c r="F186" i="21"/>
  <c r="F127" i="21"/>
  <c r="F55" i="21"/>
  <c r="F73" i="21"/>
  <c r="F188" i="21"/>
  <c r="F47" i="21"/>
  <c r="F157" i="21"/>
  <c r="F112" i="21"/>
  <c r="F12" i="21"/>
  <c r="F114" i="21"/>
  <c r="F192" i="21"/>
  <c r="F206" i="21"/>
  <c r="F235" i="21"/>
  <c r="F90" i="21"/>
  <c r="F158" i="21"/>
  <c r="F236" i="21"/>
  <c r="F200" i="21"/>
  <c r="F80" i="21"/>
  <c r="F175" i="21"/>
  <c r="F163" i="21"/>
  <c r="F183" i="21"/>
  <c r="F50" i="21"/>
  <c r="F184" i="21"/>
  <c r="F208" i="21"/>
  <c r="F82" i="21"/>
  <c r="F169" i="21"/>
  <c r="F145" i="21"/>
  <c r="F44" i="21"/>
  <c r="F40" i="21"/>
  <c r="F229" i="21"/>
  <c r="F30" i="21"/>
  <c r="F22" i="21"/>
  <c r="F31" i="21"/>
  <c r="F214" i="21"/>
  <c r="F104" i="21"/>
  <c r="F124" i="21"/>
  <c r="F133" i="21"/>
  <c r="F147" i="21"/>
  <c r="F217" i="21"/>
  <c r="F139" i="21"/>
  <c r="F79" i="21"/>
  <c r="F27" i="21"/>
  <c r="F167" i="21"/>
  <c r="F198" i="21"/>
  <c r="F83" i="21"/>
  <c r="F223" i="21"/>
  <c r="F254" i="21"/>
  <c r="F182" i="21"/>
  <c r="F56" i="21"/>
  <c r="F196" i="21"/>
  <c r="F68" i="21"/>
  <c r="F177" i="21"/>
  <c r="F249" i="21"/>
  <c r="F266" i="21"/>
  <c r="F59" i="21"/>
  <c r="F137" i="21"/>
  <c r="F187" i="21"/>
  <c r="F24" i="21"/>
  <c r="F146" i="21"/>
  <c r="F195" i="21"/>
  <c r="F25" i="21"/>
  <c r="F46" i="21"/>
  <c r="F165" i="21"/>
  <c r="F269" i="21"/>
  <c r="F179" i="21"/>
  <c r="F261" i="21"/>
  <c r="F19" i="21"/>
  <c r="F49" i="21"/>
  <c r="F52" i="21"/>
  <c r="F251" i="21"/>
  <c r="F242" i="21"/>
  <c r="F230" i="21"/>
  <c r="F29" i="21"/>
  <c r="F78" i="21"/>
  <c r="F62" i="21"/>
  <c r="F143" i="21"/>
  <c r="F91" i="21"/>
  <c r="F141" i="21"/>
  <c r="F257" i="21"/>
  <c r="F234" i="21"/>
  <c r="F273" i="21"/>
  <c r="F244" i="21"/>
  <c r="F140" i="21"/>
  <c r="F26" i="21"/>
  <c r="F256" i="21"/>
  <c r="F270" i="21"/>
  <c r="F102" i="21"/>
  <c r="F272" i="21"/>
  <c r="F232" i="21"/>
  <c r="F132" i="21"/>
  <c r="F57" i="21"/>
  <c r="F259" i="21"/>
  <c r="F172" i="21"/>
  <c r="F87" i="21"/>
  <c r="F64" i="21"/>
  <c r="F128" i="21"/>
  <c r="F227" i="21"/>
  <c r="F14" i="21"/>
  <c r="F255" i="21"/>
  <c r="F130" i="21"/>
  <c r="F121" i="21"/>
  <c r="F110" i="21"/>
  <c r="F144" i="21"/>
  <c r="F247" i="21"/>
  <c r="F106" i="21"/>
  <c r="F37" i="21"/>
  <c r="F190" i="21"/>
  <c r="F7" i="21"/>
  <c r="F243" i="21"/>
  <c r="F76" i="21"/>
  <c r="F117" i="21"/>
  <c r="F61" i="21"/>
  <c r="F51" i="21"/>
  <c r="F245" i="21"/>
  <c r="F209" i="21"/>
  <c r="F67" i="21"/>
  <c r="F216" i="21"/>
  <c r="F70" i="21"/>
  <c r="F185" i="21"/>
  <c r="F148" i="21"/>
  <c r="F126" i="21"/>
  <c r="F54" i="21"/>
  <c r="F265" i="21"/>
  <c r="F96" i="21"/>
  <c r="F211" i="21"/>
  <c r="F136" i="21"/>
  <c r="F219" i="21"/>
  <c r="F119" i="21"/>
  <c r="F203" i="21"/>
  <c r="F193" i="21"/>
  <c r="F176" i="21"/>
  <c r="F65" i="21"/>
  <c r="F241" i="21"/>
  <c r="F268" i="21"/>
  <c r="F81" i="21"/>
  <c r="F180" i="21"/>
  <c r="F53" i="21"/>
  <c r="F89" i="21"/>
  <c r="F228" i="21"/>
  <c r="F100" i="21"/>
  <c r="F260" i="21"/>
  <c r="F152" i="21"/>
  <c r="F85" i="21"/>
  <c r="F84" i="21"/>
  <c r="F28" i="21"/>
  <c r="F75" i="21"/>
  <c r="F63" i="21"/>
  <c r="F15" i="21"/>
  <c r="F77" i="21"/>
  <c r="F258" i="21"/>
  <c r="F271" i="21"/>
  <c r="F94" i="21"/>
  <c r="F71" i="21"/>
  <c r="F210" i="21"/>
  <c r="F36" i="21"/>
  <c r="F191" i="21"/>
  <c r="F267" i="21"/>
  <c r="F33" i="21"/>
  <c r="F123" i="21"/>
  <c r="F164" i="21"/>
  <c r="F159" i="21"/>
  <c r="F11" i="21"/>
  <c r="F10" i="21"/>
  <c r="F86" i="21"/>
  <c r="F23" i="21"/>
  <c r="F194" i="21"/>
  <c r="F101" i="21"/>
  <c r="F207" i="21"/>
  <c r="F20" i="21"/>
  <c r="F275" i="21"/>
  <c r="F252" i="21"/>
  <c r="F240" i="21"/>
  <c r="F98" i="21"/>
  <c r="F274" i="21"/>
  <c r="F45" i="21"/>
  <c r="F9" i="21"/>
  <c r="F277" i="21"/>
  <c r="F105" i="21"/>
  <c r="F131" i="21"/>
  <c r="F201" i="21"/>
  <c r="F42" i="21"/>
  <c r="F135" i="21"/>
  <c r="F122" i="21"/>
  <c r="F97" i="21"/>
  <c r="F16" i="21"/>
  <c r="F263" i="21"/>
  <c r="F170" i="21"/>
  <c r="F212" i="21"/>
  <c r="F95" i="21"/>
  <c r="F161" i="21"/>
  <c r="F113" i="21"/>
  <c r="F44" i="22"/>
  <c r="F59" i="22"/>
  <c r="F73" i="22"/>
  <c r="F78" i="22"/>
  <c r="F89" i="22"/>
  <c r="F101" i="22"/>
  <c r="F66" i="22"/>
  <c r="F130" i="22"/>
  <c r="F122" i="22"/>
  <c r="F133" i="22"/>
  <c r="F138" i="22"/>
  <c r="F139" i="22"/>
  <c r="F114" i="22"/>
  <c r="F71" i="22"/>
  <c r="F131" i="22"/>
  <c r="F140" i="22"/>
  <c r="F19" i="22"/>
  <c r="F115" i="22"/>
  <c r="F123" i="22"/>
  <c r="F132" i="22"/>
  <c r="F141" i="22"/>
  <c r="F107" i="22"/>
  <c r="F110" i="22"/>
  <c r="F35" i="22"/>
  <c r="F118" i="22"/>
  <c r="F126" i="22"/>
  <c r="F57" i="22"/>
  <c r="F111" i="22"/>
  <c r="F58" i="22"/>
  <c r="F119" i="22"/>
  <c r="F137" i="22"/>
  <c r="M280" i="21"/>
  <c r="H1001" i="20"/>
  <c r="L1001" i="20"/>
  <c r="E280" i="21"/>
  <c r="K1001" i="20"/>
  <c r="L280" i="21"/>
  <c r="F43" i="22"/>
  <c r="F32" i="22"/>
  <c r="F112" i="22"/>
  <c r="F120" i="22"/>
  <c r="F127" i="22"/>
  <c r="F135" i="22"/>
  <c r="F21" i="22"/>
  <c r="F49" i="22"/>
  <c r="F72" i="22"/>
  <c r="F48" i="22"/>
  <c r="F15" i="22"/>
  <c r="F81" i="22"/>
  <c r="F86" i="22"/>
  <c r="F26" i="22"/>
  <c r="F96" i="22"/>
  <c r="F46" i="22"/>
  <c r="F106" i="22"/>
  <c r="F13" i="22"/>
  <c r="F45" i="22"/>
  <c r="F113" i="22"/>
  <c r="F121" i="22"/>
  <c r="F128" i="22"/>
  <c r="F142" i="22" l="1"/>
  <c r="F280" i="21"/>
  <c r="I364" i="15" l="1"/>
  <c r="H1001" i="15"/>
  <c r="I1001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04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<sst xmlns="http://schemas.openxmlformats.org/spreadsheetml/2006/main" count="17602" uniqueCount="2913">
  <si>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</si>
  <si>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</si>
  <si>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</si>
  <si>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</si>
  <si>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</si>
  <si>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</si>
  <si>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</si>
  <si>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</si>
  <si>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</si>
  <si>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</si>
  <si>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</si>
  <si>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</si>
  <si>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</si>
  <si>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</si>
  <si>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</si>
  <si>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</si>
  <si>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</si>
  <si>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</si>
  <si>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</si>
  <si>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</si>
  <si>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</si>
  <si>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</si>
  <si>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</si>
  <si>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</si>
  <si>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</si>
  <si>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</si>
  <si>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</si>
  <si>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</si>
  <si>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</si>
  <si>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</si>
  <si>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</si>
  <si>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</si>
  <si>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</si>
  <si>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</si>
  <si>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</si>
  <si>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</si>
  <si>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</si>
  <si>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</si>
  <si>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</si>
  <si>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</si>
  <si>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</si>
  <si>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</si>
  <si>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</si>
  <si>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</si>
  <si>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</si>
  <si>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</si>
  <si>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</si>
  <si>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</si>
  <si>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EasyETF - iTraxx Europe HiVol</t>
  </si>
  <si>
    <t>ETFX WNA Global Nuclear Energy Fund</t>
  </si>
  <si>
    <t>EasyETF - iTraxx Crossover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</si>
  <si>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</si>
  <si>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</si>
  <si>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</si>
  <si>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</si>
  <si>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</si>
  <si>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</si>
  <si>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</si>
  <si>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</si>
  <si>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</si>
  <si>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</si>
  <si>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</si>
  <si>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</si>
  <si>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</si>
  <si>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</si>
  <si>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</si>
  <si>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</si>
  <si>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</si>
  <si>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</si>
  <si>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</si>
  <si>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</si>
  <si>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</si>
  <si>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</si>
  <si>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</si>
  <si>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</si>
  <si>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</si>
  <si>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</si>
  <si>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</si>
  <si>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</si>
  <si>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</si>
  <si>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</si>
  <si>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</si>
  <si>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</si>
  <si>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</si>
  <si>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</si>
  <si>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</si>
  <si>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</si>
  <si>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</si>
  <si>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</si>
  <si>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</si>
  <si>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</si>
  <si>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</si>
  <si>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</si>
  <si>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</si>
  <si>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</si>
  <si>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</si>
  <si>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</si>
  <si>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</si>
  <si>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</si>
  <si>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</si>
  <si>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</si>
  <si>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</si>
  <si>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</si>
  <si>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</si>
  <si>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</si>
  <si>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</si>
  <si>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</si>
  <si>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</si>
  <si>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</si>
  <si>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</si>
  <si>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</si>
  <si>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</si>
  <si>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</si>
  <si>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</si>
  <si>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</si>
  <si>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</si>
  <si>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</si>
  <si>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</si>
  <si>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</si>
  <si>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</si>
  <si>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</si>
  <si>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</si>
  <si>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</si>
  <si>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</si>
  <si>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</si>
  <si>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</si>
  <si>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</si>
  <si>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</si>
  <si>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</si>
  <si>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</si>
  <si>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</si>
  <si>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</si>
  <si>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</si>
  <si>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</si>
  <si>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</si>
  <si>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</si>
  <si>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</si>
  <si>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</si>
  <si>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</si>
  <si>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</si>
  <si>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</si>
  <si>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</si>
  <si>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</si>
  <si>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</si>
  <si>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</si>
  <si>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</si>
  <si>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</si>
  <si>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</si>
  <si>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</si>
  <si>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</si>
  <si>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</si>
  <si>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</si>
  <si>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</si>
  <si>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</si>
  <si>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</si>
  <si>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</si>
  <si>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</si>
  <si>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</si>
  <si>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</si>
  <si>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</si>
  <si>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</si>
  <si>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</si>
  <si>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</si>
  <si>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</si>
  <si>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</si>
  <si>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</si>
  <si>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</si>
  <si>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</si>
  <si>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</si>
  <si>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</si>
  <si>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</si>
  <si>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</si>
  <si>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</si>
  <si>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</si>
  <si>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</si>
  <si>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</si>
  <si>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</si>
  <si>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</si>
  <si>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</si>
  <si>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</si>
  <si>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</si>
  <si>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</si>
  <si>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</si>
  <si>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</si>
  <si>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</si>
  <si>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</si>
  <si>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</si>
  <si>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</si>
  <si>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</si>
  <si>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</si>
  <si>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</si>
  <si>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</si>
  <si>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</si>
  <si>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</si>
  <si>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</si>
  <si>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</si>
  <si>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</si>
  <si>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</si>
  <si>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</si>
  <si>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</si>
  <si>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</si>
  <si>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</si>
  <si>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</si>
  <si>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</si>
  <si>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</si>
  <si>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</si>
  <si>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</si>
  <si>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</si>
  <si>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</si>
  <si>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</si>
  <si>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</si>
  <si>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</si>
  <si>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</si>
  <si>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</si>
  <si>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</si>
  <si>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</si>
  <si>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</si>
  <si>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</si>
  <si>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</si>
  <si>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</si>
  <si>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</si>
  <si>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</si>
  <si>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</si>
  <si>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</si>
  <si>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</si>
  <si>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S-Network Global Water Fund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</si>
  <si>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</si>
  <si>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</si>
  <si>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</si>
  <si>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</si>
  <si>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</si>
  <si>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</si>
  <si>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</si>
  <si>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</si>
  <si>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</si>
  <si>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</si>
  <si>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</si>
  <si>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</si>
  <si>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</si>
  <si>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</si>
  <si>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</si>
  <si>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</si>
  <si>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</si>
  <si>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</si>
  <si>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</si>
  <si>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</si>
  <si>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</si>
  <si>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</si>
  <si>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</si>
  <si>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</si>
  <si>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</si>
  <si>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</si>
  <si>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</si>
  <si>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</si>
  <si>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</si>
  <si>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</si>
  <si>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</si>
  <si>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</si>
  <si>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</si>
  <si>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</si>
  <si>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</si>
  <si>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</si>
  <si>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</si>
  <si>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</si>
  <si>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</si>
  <si>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</si>
  <si>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</si>
  <si>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</si>
  <si>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</si>
  <si>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UBS ETFs plc - HFRX Global Hedge Index SF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</si>
  <si>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</si>
  <si>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</si>
  <si>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</si>
  <si>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</si>
  <si>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</si>
  <si>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</si>
  <si>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</si>
  <si>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</si>
  <si>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</si>
  <si>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</si>
  <si>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</si>
  <si>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</si>
  <si>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</si>
  <si>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</si>
  <si>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</si>
  <si>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</si>
  <si>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</si>
  <si>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</si>
  <si>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</si>
  <si>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</si>
  <si>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</si>
  <si>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</si>
  <si>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</si>
  <si>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</si>
  <si>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</si>
  <si>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</si>
  <si>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</si>
  <si>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</si>
  <si>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</si>
  <si>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</si>
  <si>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</si>
  <si>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</si>
  <si>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</si>
  <si>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</si>
  <si>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</si>
  <si>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</si>
  <si>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</si>
  <si>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</si>
  <si>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</si>
  <si>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</si>
  <si>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</si>
  <si>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</si>
  <si>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</si>
  <si>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</si>
  <si>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</si>
  <si>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</si>
  <si>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</si>
  <si>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</si>
  <si>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</si>
  <si>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</si>
  <si>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</si>
  <si>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</si>
  <si>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</si>
  <si>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</si>
  <si>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</si>
  <si>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</si>
  <si>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</si>
  <si>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</si>
  <si>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</si>
  <si>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</si>
  <si>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</si>
  <si>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</si>
  <si>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</si>
  <si>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</si>
  <si>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</si>
  <si>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</si>
  <si>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</si>
  <si>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</si>
  <si>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</si>
  <si>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</si>
  <si>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</si>
  <si>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</si>
  <si>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</si>
  <si>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</si>
  <si>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</si>
  <si>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</si>
  <si>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</si>
  <si>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</si>
  <si>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</si>
  <si>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</si>
  <si>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</si>
  <si>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</si>
  <si>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</si>
  <si>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</si>
  <si>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</si>
  <si>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</si>
  <si>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</si>
  <si>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</si>
  <si>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</si>
  <si>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</si>
  <si>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</si>
  <si>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</si>
  <si>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</si>
  <si>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</si>
  <si>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</si>
  <si>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</si>
  <si>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</si>
  <si>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</si>
  <si>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</si>
  <si>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</si>
  <si>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</si>
  <si>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</si>
  <si>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</si>
  <si>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</si>
  <si>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</si>
  <si>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</si>
  <si>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</si>
  <si>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</si>
  <si>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</si>
  <si>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</si>
  <si>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</si>
  <si>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</si>
  <si>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</si>
  <si>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</si>
  <si>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</si>
  <si>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</si>
  <si>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</si>
  <si>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</si>
  <si>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</si>
  <si>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</si>
  <si>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</si>
  <si>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</si>
  <si>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</si>
  <si>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</si>
  <si>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</si>
  <si>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</si>
  <si>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</si>
  <si>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</si>
  <si>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</si>
  <si>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</si>
  <si>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</si>
  <si>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</si>
  <si>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</si>
  <si>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</si>
  <si>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</si>
  <si>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</si>
  <si>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</si>
  <si>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</si>
  <si>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</si>
  <si>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</si>
  <si>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</si>
  <si>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</si>
  <si>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</si>
  <si>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</si>
  <si>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</si>
  <si>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</si>
  <si>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</si>
  <si>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</si>
  <si>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</si>
  <si>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</si>
  <si>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</si>
  <si>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</si>
  <si>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</si>
  <si>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</si>
  <si>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</si>
  <si>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</si>
  <si>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</si>
  <si>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</si>
  <si>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</si>
  <si>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</si>
  <si>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</si>
  <si>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</si>
  <si>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</si>
  <si>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</si>
  <si>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</si>
  <si>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</si>
  <si>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</si>
  <si>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</si>
  <si>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</si>
  <si>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</si>
  <si>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</si>
  <si>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</si>
  <si>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</si>
  <si>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</si>
  <si>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</si>
  <si>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</si>
  <si>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</si>
  <si>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</si>
  <si>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</si>
  <si>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</si>
  <si>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</si>
  <si>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</si>
  <si>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</si>
  <si>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</si>
  <si>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</si>
  <si>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</si>
  <si>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</si>
  <si>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</si>
  <si>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</si>
  <si>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</si>
  <si>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</si>
  <si>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</si>
  <si>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</si>
  <si>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</si>
  <si>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</si>
  <si>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</si>
  <si>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</si>
  <si>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</si>
  <si>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</si>
  <si>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</si>
  <si>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</si>
  <si>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</si>
  <si>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</si>
  <si>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</si>
  <si>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</si>
  <si>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</si>
  <si>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</si>
  <si>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</si>
  <si>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</si>
  <si>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</si>
  <si>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</si>
  <si>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</si>
  <si>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</si>
  <si>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</si>
  <si>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</si>
  <si>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</si>
  <si>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</si>
  <si>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</si>
  <si>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</si>
  <si>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</si>
  <si>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</si>
  <si>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</si>
  <si>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</si>
  <si>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</si>
  <si>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</si>
  <si>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</si>
  <si>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</si>
  <si>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</si>
  <si>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</si>
  <si>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</si>
  <si>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</si>
  <si>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</si>
  <si>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</si>
  <si>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</si>
  <si>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</si>
  <si>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</si>
  <si>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</si>
  <si>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</si>
  <si>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</si>
  <si>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</si>
  <si>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</si>
  <si>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</si>
  <si>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</si>
  <si>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</si>
  <si>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</si>
  <si>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</si>
  <si>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</si>
  <si>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</si>
  <si>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</si>
  <si>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</si>
  <si>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</si>
  <si>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</si>
  <si>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</si>
  <si>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</si>
  <si>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</si>
  <si>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</si>
  <si>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</si>
  <si>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</si>
  <si>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</si>
  <si>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</si>
  <si>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</si>
  <si>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</si>
  <si>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</si>
  <si>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</si>
  <si>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</si>
  <si>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</si>
  <si>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</si>
  <si>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</si>
  <si>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</si>
  <si>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</si>
  <si>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</si>
  <si>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</si>
  <si>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</si>
  <si>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</si>
  <si>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</si>
  <si>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</si>
  <si>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</si>
  <si>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</si>
  <si>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</si>
  <si>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</si>
  <si>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</si>
  <si>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</si>
  <si>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</si>
  <si>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</si>
  <si>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</si>
  <si>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</si>
  <si>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</si>
  <si>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</si>
  <si>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</si>
  <si>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</si>
  <si>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</si>
  <si>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</si>
  <si>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</si>
  <si>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</si>
  <si>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</si>
  <si>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</si>
  <si>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</si>
  <si>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</si>
  <si>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</si>
  <si>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</si>
  <si>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</si>
  <si>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</si>
  <si>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</si>
  <si>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</si>
  <si>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</si>
  <si>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</si>
  <si>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</si>
  <si>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</si>
  <si>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</si>
  <si>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</si>
  <si>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</si>
  <si>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</si>
  <si>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</si>
  <si>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</si>
  <si>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</si>
  <si>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</si>
  <si>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</si>
  <si>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</si>
  <si>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</si>
  <si>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</si>
  <si>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</si>
  <si>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</si>
  <si>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</si>
  <si>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</si>
  <si>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</si>
  <si>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</si>
  <si>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</si>
  <si>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</si>
  <si>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</si>
  <si>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</si>
  <si>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</si>
  <si>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</si>
  <si>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</si>
  <si>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</si>
  <si>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</si>
  <si>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</si>
  <si>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</si>
  <si>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</si>
  <si>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</si>
  <si>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</si>
  <si>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</si>
  <si>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</si>
  <si>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</si>
  <si>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</si>
  <si>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</si>
  <si>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</si>
  <si>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</si>
  <si>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</si>
  <si>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</si>
  <si>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</si>
  <si>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</si>
  <si>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</si>
  <si>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</si>
  <si>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</si>
  <si>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</si>
  <si>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</si>
  <si>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</si>
  <si>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</si>
  <si>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</si>
  <si>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</si>
  <si>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</si>
  <si>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</si>
  <si>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</si>
  <si>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</si>
  <si>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</si>
  <si>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</si>
  <si>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</si>
  <si>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</si>
  <si>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</si>
  <si>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</si>
  <si>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</si>
  <si>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</si>
  <si>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</si>
  <si>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</si>
  <si>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</si>
  <si>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</si>
  <si>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</si>
  <si>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</si>
  <si>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</si>
  <si>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</si>
  <si>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</si>
  <si>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</si>
  <si>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</si>
  <si>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</si>
  <si>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</si>
  <si>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</si>
  <si>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</si>
  <si>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</si>
  <si>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</si>
  <si>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</si>
  <si>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</si>
  <si>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</si>
  <si>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</si>
  <si>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</si>
  <si>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</si>
  <si>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</si>
  <si>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</si>
  <si>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</si>
  <si>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</si>
  <si>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</si>
  <si>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</si>
  <si>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</si>
  <si>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</si>
  <si>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</si>
  <si>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</si>
  <si>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</si>
  <si>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</si>
  <si>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</si>
  <si>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</si>
  <si>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</si>
  <si>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</si>
  <si>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</si>
  <si>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</si>
  <si>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</si>
  <si>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</si>
  <si>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</si>
  <si>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</si>
  <si>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</si>
  <si>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</si>
  <si>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</si>
  <si>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</si>
  <si>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</si>
  <si>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</si>
  <si>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</si>
  <si>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</si>
  <si>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</si>
  <si>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</si>
  <si>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</si>
  <si>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</si>
  <si>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</si>
  <si>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LU0252701189</t>
  </si>
  <si>
    <t>LU0203243414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</si>
  <si>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</si>
  <si>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</si>
  <si>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</si>
  <si>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</si>
  <si>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</si>
  <si>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</si>
  <si>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</si>
  <si>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</si>
  <si>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</si>
  <si>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</si>
  <si>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</si>
  <si>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</si>
  <si>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</si>
  <si>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</si>
  <si>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</si>
  <si>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</si>
  <si>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</si>
  <si>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</si>
  <si>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</si>
  <si>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</si>
  <si>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</si>
  <si>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</si>
  <si>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</si>
  <si>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</si>
  <si>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</si>
  <si>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</si>
  <si>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</si>
  <si>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</si>
  <si>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</si>
  <si>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</si>
  <si>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</si>
  <si>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</si>
  <si>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FR0010589101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</si>
  <si>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</si>
  <si>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</si>
  <si>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</si>
  <si>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</si>
  <si>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</si>
  <si>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</si>
  <si>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</si>
  <si>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</si>
  <si>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</si>
  <si>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</si>
  <si>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</si>
  <si>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</si>
  <si>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</si>
  <si>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</si>
  <si>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</si>
  <si>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</si>
  <si>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</si>
  <si>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</si>
  <si>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</si>
  <si>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</si>
  <si>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</si>
  <si>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</si>
  <si>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</si>
  <si>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</si>
  <si>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</si>
  <si>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</si>
  <si>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</si>
  <si>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</si>
  <si>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</si>
  <si>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</si>
  <si>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</si>
  <si>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</si>
  <si>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</si>
  <si>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</si>
  <si>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</si>
  <si>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</si>
  <si>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</si>
  <si>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</si>
  <si>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</si>
  <si>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</si>
  <si>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</si>
  <si>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</si>
  <si>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</si>
  <si>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</si>
  <si>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</si>
  <si>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</si>
  <si>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</si>
  <si>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</si>
  <si>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</si>
  <si>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</si>
  <si>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</si>
  <si>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</si>
  <si>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</si>
  <si>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</si>
  <si>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</si>
  <si>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</si>
  <si>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</si>
  <si>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</si>
  <si>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</si>
  <si>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</si>
  <si>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</si>
  <si>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</si>
  <si>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</si>
  <si>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</si>
  <si>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</si>
  <si>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</si>
  <si>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</si>
  <si>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</si>
  <si>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</si>
  <si>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</si>
  <si>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</si>
  <si>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</si>
  <si>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</si>
  <si>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</si>
  <si>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</si>
  <si>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</si>
  <si>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</si>
  <si>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</si>
  <si>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</si>
  <si>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</si>
  <si>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</si>
  <si>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</si>
  <si>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</si>
  <si>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</si>
  <si>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</si>
  <si>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</si>
  <si>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</si>
  <si>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</si>
  <si>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</si>
  <si>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</si>
  <si>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</si>
  <si>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</si>
  <si>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</si>
  <si>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</si>
  <si>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</si>
  <si>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</si>
  <si>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</si>
  <si>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</si>
  <si>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</si>
  <si>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</si>
  <si>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</si>
  <si>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</si>
  <si>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</si>
  <si>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</si>
  <si>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</si>
  <si>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</si>
  <si>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</si>
  <si>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</si>
  <si>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</si>
  <si>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</si>
  <si>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</si>
  <si>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</si>
  <si>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</si>
  <si>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</si>
  <si>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</si>
  <si>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</si>
  <si>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</si>
  <si>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</si>
  <si>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</si>
  <si>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</si>
  <si>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</si>
  <si>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</si>
  <si>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</si>
  <si>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</si>
  <si>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</si>
  <si>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</si>
  <si>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</si>
  <si>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</si>
  <si>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</si>
  <si>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</si>
  <si>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</si>
  <si>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</si>
  <si>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</si>
  <si>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</si>
  <si>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</si>
  <si>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</si>
  <si>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</si>
  <si>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</si>
  <si>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</si>
  <si>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</si>
  <si>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</si>
  <si>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</si>
  <si>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</si>
  <si>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</si>
  <si>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</si>
  <si>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</si>
  <si>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</si>
  <si>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</si>
  <si>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</si>
  <si>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</si>
  <si>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</si>
  <si>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</si>
  <si>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</si>
  <si>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</si>
  <si>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</si>
  <si>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</si>
  <si>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</si>
  <si>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</si>
  <si>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</si>
  <si>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</si>
  <si>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</si>
  <si>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</si>
  <si>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</si>
  <si>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</si>
  <si>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</si>
  <si>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</si>
  <si>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</si>
  <si>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</si>
  <si>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</si>
  <si>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</si>
  <si>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</si>
  <si>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</si>
  <si>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</si>
  <si>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</si>
  <si>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</si>
  <si>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</si>
  <si>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</si>
  <si>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</si>
  <si>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</si>
  <si>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</si>
  <si>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</si>
  <si>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</si>
  <si>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</si>
  <si>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</si>
  <si>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</si>
  <si>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</si>
  <si>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</si>
  <si>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</si>
  <si>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</si>
  <si>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</si>
  <si>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</si>
  <si>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</si>
  <si>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</si>
  <si>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</si>
  <si>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</si>
  <si>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</si>
  <si>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</si>
  <si>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</si>
  <si>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</si>
  <si>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</si>
  <si>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</si>
  <si>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</si>
  <si>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</si>
  <si>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</si>
  <si>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</si>
  <si>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</si>
  <si>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</si>
  <si>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</si>
  <si>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</si>
  <si>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</si>
  <si>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</si>
  <si>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</si>
  <si>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</si>
  <si>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</si>
  <si>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</si>
  <si>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</si>
  <si>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</si>
  <si>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</si>
  <si>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</si>
  <si>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</si>
  <si>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</si>
  <si>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</si>
  <si>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</si>
  <si>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</si>
  <si>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</si>
  <si>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</si>
  <si>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</si>
  <si>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</si>
  <si>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</si>
  <si>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</si>
  <si>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</si>
  <si>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</si>
  <si>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</si>
  <si>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</si>
  <si>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</si>
  <si>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</si>
  <si>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</si>
  <si>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</si>
  <si>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</si>
  <si>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</si>
  <si>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</si>
  <si>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</si>
  <si>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</si>
  <si>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</si>
  <si>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</si>
  <si>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</si>
  <si>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</si>
  <si>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</si>
  <si>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</si>
  <si>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</si>
  <si>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</si>
  <si>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</si>
  <si>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</si>
  <si>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</si>
  <si>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</si>
  <si>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</si>
  <si>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</si>
  <si>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</si>
  <si>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</si>
  <si>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</si>
  <si>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</si>
  <si>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</si>
  <si>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</si>
  <si>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</si>
  <si>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</si>
  <si>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</si>
  <si>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</si>
  <si>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</si>
  <si>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</si>
  <si>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</si>
  <si>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</si>
  <si>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IE00B55LFL81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</si>
  <si>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</si>
  <si>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</si>
  <si>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</si>
  <si>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</si>
  <si>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</si>
  <si>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</si>
  <si>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</si>
  <si>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</si>
  <si>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</si>
  <si>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</si>
  <si>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</si>
  <si>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</si>
  <si>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</si>
  <si>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</si>
  <si>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</si>
  <si>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</si>
  <si>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</si>
  <si>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</si>
  <si>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</si>
  <si>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</si>
  <si>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</si>
  <si>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</si>
  <si>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</si>
  <si>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</si>
  <si>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</si>
  <si>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</si>
  <si>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</si>
  <si>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</si>
  <si>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</si>
  <si>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</si>
  <si>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</si>
  <si>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</si>
  <si>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</si>
  <si>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</si>
  <si>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</si>
  <si>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</si>
  <si>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</si>
  <si>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</si>
  <si>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</si>
  <si>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</si>
  <si>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</si>
  <si>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</si>
  <si>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</si>
  <si>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</si>
  <si>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</si>
  <si>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</si>
  <si>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</si>
  <si>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</si>
  <si>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</si>
  <si>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</si>
  <si>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</si>
  <si>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</si>
  <si>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</si>
  <si>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</si>
  <si>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</si>
  <si>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</si>
  <si>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</si>
  <si>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</si>
  <si>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</si>
  <si>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</si>
  <si>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</si>
  <si>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</si>
  <si>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</si>
  <si>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</si>
  <si>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</si>
  <si>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</si>
  <si>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</si>
  <si>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</si>
  <si>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</si>
  <si>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</si>
  <si>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</si>
  <si>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</si>
  <si>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</si>
  <si>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</si>
  <si>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</si>
  <si>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</si>
  <si>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</si>
  <si>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</si>
  <si>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</si>
  <si>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</si>
  <si>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</si>
  <si>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</si>
  <si>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</si>
  <si>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</si>
  <si>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</si>
  <si>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</si>
  <si>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</si>
  <si>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</si>
  <si>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</si>
  <si>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</si>
  <si>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</si>
  <si>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</si>
  <si>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</si>
  <si>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</si>
  <si>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</si>
  <si>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</si>
  <si>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</si>
  <si>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</si>
  <si>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</si>
  <si>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</si>
  <si>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</si>
  <si>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</si>
  <si>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</si>
  <si>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</si>
  <si>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</si>
  <si>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</si>
  <si>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</si>
  <si>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</si>
  <si>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</si>
  <si>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</si>
  <si>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</si>
  <si>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</si>
  <si>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</si>
  <si>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</si>
  <si>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</si>
  <si>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</si>
  <si>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</si>
  <si>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</si>
  <si>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</si>
  <si>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</si>
  <si>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</si>
  <si>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</si>
  <si>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</si>
  <si>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</si>
  <si>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</si>
  <si>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</si>
  <si>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</si>
  <si>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</si>
  <si>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</si>
  <si>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</si>
  <si>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</si>
  <si>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</si>
  <si>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</si>
  <si>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</si>
  <si>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</si>
  <si>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</si>
  <si>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</si>
  <si>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</si>
  <si>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</si>
  <si>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</si>
  <si>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</si>
  <si>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</si>
  <si>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</si>
  <si>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</si>
  <si>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</si>
  <si>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</si>
  <si>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</si>
  <si>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</si>
  <si>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</si>
  <si>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</si>
  <si>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</si>
  <si>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</si>
  <si>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</si>
  <si>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</si>
  <si>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</si>
  <si>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</si>
  <si>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</si>
  <si>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</si>
  <si>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</si>
  <si>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</si>
  <si>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</si>
  <si>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</si>
  <si>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</si>
  <si>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</si>
  <si>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</si>
  <si>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</si>
  <si>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</si>
  <si>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</si>
  <si>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</si>
  <si>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</si>
  <si>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</si>
  <si>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</si>
  <si>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</si>
  <si>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</si>
  <si>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</si>
  <si>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</si>
  <si>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</si>
  <si>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</si>
  <si>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</si>
  <si>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</si>
  <si>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</si>
  <si>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</si>
  <si>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</si>
  <si>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</si>
  <si>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</si>
  <si>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</si>
  <si>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</si>
  <si>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</si>
  <si>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</si>
  <si>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</si>
  <si>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</si>
  <si>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</si>
  <si>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</si>
  <si>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</si>
  <si>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</si>
  <si>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</si>
  <si>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</si>
  <si>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</si>
  <si>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</si>
  <si>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</si>
  <si>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</si>
  <si>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</si>
  <si>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</si>
  <si>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</si>
  <si>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</si>
  <si>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</si>
  <si>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</si>
  <si>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</si>
  <si>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</si>
  <si>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</si>
  <si>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</si>
  <si>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</si>
  <si>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</si>
  <si>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</si>
  <si>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</si>
  <si>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</si>
  <si>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</si>
  <si>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</si>
  <si>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</si>
  <si>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</si>
  <si>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</si>
  <si>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</si>
  <si>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</si>
  <si>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</si>
  <si>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</si>
  <si>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</si>
  <si>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</si>
  <si>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</si>
  <si>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</si>
  <si>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</si>
  <si>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</si>
  <si>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</si>
  <si>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</si>
  <si>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</si>
  <si>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</si>
  <si>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</si>
  <si>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</si>
  <si>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</si>
  <si>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</si>
  <si>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</si>
  <si>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</si>
  <si>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</si>
  <si>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</si>
  <si>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</si>
  <si>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</si>
  <si>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</si>
  <si>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</si>
  <si>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</si>
  <si>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</si>
  <si>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</si>
  <si>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</si>
  <si>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</si>
  <si>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</si>
  <si>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</si>
  <si>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</si>
  <si>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</si>
  <si>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</si>
  <si>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</si>
  <si>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</si>
  <si>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</si>
  <si>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</si>
  <si>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</si>
  <si>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</si>
  <si>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</si>
  <si>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</si>
  <si>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</si>
  <si>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</si>
  <si>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</si>
  <si>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</si>
  <si>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</si>
  <si>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</si>
  <si>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</si>
  <si>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</si>
  <si>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</si>
  <si>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</si>
  <si>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</si>
  <si>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</si>
  <si>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</si>
  <si>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</si>
  <si>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</si>
  <si>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</si>
  <si>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</si>
  <si>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</si>
  <si>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</si>
  <si>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</si>
  <si>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</si>
  <si>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</si>
  <si>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</si>
  <si>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</si>
  <si>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</si>
  <si>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</si>
  <si>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</si>
  <si>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</si>
  <si>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</si>
  <si>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</si>
  <si>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</si>
  <si>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</si>
  <si>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</si>
  <si>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</si>
  <si>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</si>
  <si>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</si>
  <si>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</si>
  <si>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</si>
  <si>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</si>
  <si>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</si>
  <si>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</si>
  <si>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</si>
  <si>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</si>
  <si>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</si>
  <si>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</si>
  <si>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</si>
  <si>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</si>
  <si>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</si>
  <si>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</si>
  <si>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</si>
  <si>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</si>
  <si>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</si>
  <si>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</si>
  <si>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</si>
  <si>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</si>
  <si>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</si>
  <si>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</si>
  <si>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</si>
  <si>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</si>
  <si>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</si>
  <si>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</si>
  <si>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</si>
  <si>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</si>
  <si>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</si>
  <si>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</si>
  <si>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</si>
  <si>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</si>
  <si>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</si>
  <si>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</si>
  <si>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</si>
  <si>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</si>
  <si>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</si>
  <si>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</si>
  <si>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</si>
  <si>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</si>
  <si>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</si>
  <si>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</si>
  <si>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</si>
  <si>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</si>
  <si>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</si>
  <si>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</si>
  <si>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</si>
  <si>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</si>
  <si>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</si>
  <si>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</si>
  <si>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</si>
  <si>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</si>
  <si>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</si>
  <si>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</si>
  <si>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</si>
  <si>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</si>
  <si>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</si>
  <si>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</si>
  <si>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</si>
  <si>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</si>
  <si>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</si>
  <si>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</si>
  <si>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</si>
  <si>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</si>
  <si>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</si>
  <si>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</si>
  <si>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</si>
  <si>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</si>
  <si>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</si>
  <si>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</si>
  <si>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</si>
  <si>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</si>
  <si>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</si>
  <si>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</si>
  <si>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</si>
  <si>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</si>
  <si>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</si>
  <si>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</si>
  <si>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</si>
  <si>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</si>
  <si>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</si>
  <si>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</si>
  <si>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</si>
  <si>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</si>
  <si>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</si>
  <si>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</si>
  <si>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</si>
  <si>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</si>
  <si>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</si>
  <si>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</si>
  <si>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</si>
  <si>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</si>
  <si>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</si>
  <si>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</si>
  <si>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</si>
  <si>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</si>
  <si>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</si>
  <si>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</si>
  <si>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</si>
  <si>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</si>
  <si>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</si>
  <si>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</si>
  <si>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</si>
  <si>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</si>
  <si>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</si>
  <si>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</si>
  <si>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</si>
  <si>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</si>
  <si>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</si>
  <si>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</si>
  <si>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</si>
  <si>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</si>
  <si>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</si>
  <si>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</si>
  <si>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</si>
  <si>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</si>
  <si>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</si>
  <si>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</si>
  <si>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</si>
  <si>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</si>
  <si>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</si>
  <si>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</si>
  <si>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</si>
  <si>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</si>
  <si>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</si>
  <si>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</si>
  <si>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</si>
  <si>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</si>
  <si>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</si>
  <si>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</si>
  <si>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</si>
  <si>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</si>
  <si>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</si>
  <si>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</si>
  <si>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</si>
  <si>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</si>
  <si>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</si>
  <si>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</si>
  <si>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</si>
  <si>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</si>
  <si>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</si>
  <si>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</si>
  <si>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</si>
  <si>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</si>
  <si>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</si>
  <si>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</si>
  <si>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</si>
  <si>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</si>
  <si>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</si>
  <si>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</si>
  <si>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</si>
  <si>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</si>
  <si>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</si>
  <si>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</si>
  <si>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</si>
  <si>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</si>
  <si>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</si>
  <si>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</si>
  <si>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</si>
  <si>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</si>
  <si>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</si>
  <si>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</si>
  <si>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</si>
  <si>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</si>
  <si>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</si>
  <si>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</si>
  <si>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</si>
  <si>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</si>
  <si>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</si>
  <si>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</si>
  <si>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</si>
  <si>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</si>
  <si>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</si>
  <si>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</si>
  <si>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</si>
  <si>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</si>
  <si>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</si>
  <si>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</si>
  <si>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</si>
  <si>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</si>
  <si>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</si>
  <si>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</si>
  <si>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</si>
  <si>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</si>
  <si>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</si>
  <si>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</si>
  <si>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</si>
  <si>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</si>
  <si>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</si>
  <si>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</si>
  <si>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</si>
  <si>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</si>
  <si>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</si>
  <si>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</si>
  <si>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</si>
  <si>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</si>
  <si>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</si>
  <si>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</si>
  <si>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</si>
  <si>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</si>
  <si>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</si>
  <si>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</si>
  <si>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</si>
  <si>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</si>
  <si>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</si>
  <si>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</si>
  <si>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</si>
  <si>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</si>
  <si>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</si>
  <si>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</si>
  <si>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</si>
  <si>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</si>
  <si>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</si>
  <si>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</si>
  <si>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</si>
  <si>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</si>
  <si>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</si>
  <si>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</si>
  <si>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</si>
  <si>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</si>
  <si>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</si>
  <si>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</si>
  <si>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</si>
  <si>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</si>
  <si>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</si>
  <si>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</si>
  <si>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</si>
  <si>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</si>
  <si>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</si>
  <si>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</si>
  <si>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</si>
  <si>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</si>
  <si>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</si>
  <si>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</si>
  <si>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</si>
  <si>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</si>
  <si>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</si>
  <si>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</si>
  <si>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</si>
  <si>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</si>
  <si>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</si>
  <si>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</si>
  <si>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</si>
  <si>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</si>
  <si>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</si>
  <si>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</si>
  <si>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</si>
  <si>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</si>
  <si>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</si>
  <si>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</si>
  <si>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</si>
  <si>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</si>
  <si>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</si>
  <si>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</si>
  <si>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</si>
  <si>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</si>
  <si>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</si>
  <si>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</si>
  <si>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</si>
  <si>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</si>
  <si>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</si>
  <si>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</si>
  <si>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</si>
  <si>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</si>
  <si>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</si>
  <si>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</si>
  <si>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</si>
  <si>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</si>
  <si>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</si>
  <si>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</si>
  <si>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</si>
  <si>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</si>
  <si>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</si>
  <si>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</si>
  <si>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</si>
  <si>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</si>
  <si>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</si>
  <si>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</si>
  <si>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</si>
  <si>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</si>
  <si>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</si>
  <si>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</si>
  <si>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</si>
  <si>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</si>
  <si>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</si>
  <si>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</si>
  <si>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</si>
  <si>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</si>
  <si>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</si>
  <si>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</si>
  <si>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</si>
  <si>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</si>
  <si>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</si>
  <si>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</si>
  <si>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</si>
  <si>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</si>
  <si>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</si>
  <si>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</si>
  <si>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</si>
  <si>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</si>
  <si>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</si>
  <si>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</si>
  <si>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</si>
  <si>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</si>
  <si>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</si>
  <si>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</si>
  <si>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</si>
  <si>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</si>
  <si>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</si>
  <si>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</si>
  <si>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</si>
  <si>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</si>
  <si>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</si>
  <si>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</si>
  <si>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</si>
  <si>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</si>
  <si>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</si>
  <si>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</si>
  <si>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</si>
  <si>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</si>
  <si>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</si>
  <si>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</si>
  <si>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</si>
  <si>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</si>
  <si>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</si>
  <si>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</si>
  <si>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</si>
  <si>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</si>
  <si>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</si>
  <si>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</si>
  <si>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</si>
  <si>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</si>
  <si>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</si>
  <si>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</si>
  <si>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</si>
  <si>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</si>
  <si>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</si>
  <si>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</si>
  <si>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</si>
  <si>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</si>
  <si>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</si>
  <si>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</si>
  <si>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</si>
  <si>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</si>
  <si>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</si>
  <si>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</si>
  <si>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</si>
  <si>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</si>
  <si>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</si>
  <si>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</si>
  <si>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</si>
  <si>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</si>
  <si>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</si>
  <si>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</si>
  <si>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</si>
  <si>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</si>
  <si>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</si>
  <si>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</si>
  <si>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</si>
  <si>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</si>
  <si>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</si>
  <si>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</si>
  <si>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</si>
  <si>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</si>
  <si>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</si>
  <si>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</si>
  <si>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</si>
  <si>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</si>
  <si>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</si>
  <si>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</si>
  <si>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</si>
  <si>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</si>
  <si>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</si>
  <si>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</si>
  <si>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</si>
  <si>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</si>
  <si>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</si>
  <si>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</si>
  <si>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</si>
  <si>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</si>
  <si>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</si>
  <si>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</si>
  <si>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</si>
  <si>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</si>
  <si>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</si>
  <si>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</si>
  <si>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</si>
  <si>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</si>
  <si>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</si>
  <si>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</si>
  <si>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</si>
  <si>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</si>
  <si>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</si>
  <si>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</si>
  <si>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</si>
  <si>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</si>
  <si>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</si>
  <si>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</si>
  <si>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</si>
  <si>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</si>
  <si>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</si>
  <si>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</si>
  <si>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</si>
  <si>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</si>
  <si>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</si>
  <si>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</si>
  <si>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</si>
  <si>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</si>
  <si>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</si>
  <si>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</si>
  <si>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</si>
  <si>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</si>
  <si>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</si>
  <si>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</si>
  <si>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</si>
  <si>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</si>
  <si>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</si>
  <si>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</si>
  <si>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</si>
  <si>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</si>
  <si>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</si>
  <si>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</si>
  <si>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</si>
  <si>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</si>
  <si>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</si>
  <si>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</si>
  <si>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</si>
  <si>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</si>
  <si>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</si>
  <si>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</si>
  <si>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</si>
  <si>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</si>
  <si>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</si>
  <si>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</si>
  <si>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</si>
  <si>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</si>
  <si>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</si>
  <si>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</si>
  <si>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</si>
  <si>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</si>
  <si>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</si>
  <si>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</si>
  <si>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</si>
  <si>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</si>
  <si>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</si>
  <si>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</si>
  <si>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</si>
  <si>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</si>
  <si>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</si>
  <si>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</si>
  <si>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</si>
  <si>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</si>
  <si>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</si>
  <si>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</si>
  <si>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</si>
  <si>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</si>
  <si>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</si>
  <si>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</si>
  <si>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</si>
  <si>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</si>
  <si>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</si>
  <si>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</si>
  <si>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</si>
  <si>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</si>
  <si>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</si>
  <si>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</si>
  <si>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</si>
  <si>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</si>
  <si>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</si>
  <si>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</si>
  <si>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</si>
  <si>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</si>
  <si>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</si>
  <si>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</si>
  <si>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</si>
  <si>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</si>
  <si>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</si>
  <si>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</si>
  <si>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</si>
  <si>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</si>
  <si>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</si>
  <si>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</si>
  <si>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</si>
  <si>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</si>
  <si>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</si>
  <si>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</si>
  <si>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</si>
  <si>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</si>
  <si>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</si>
  <si>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</si>
  <si>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</si>
  <si>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</si>
  <si>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</si>
  <si>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</si>
  <si>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</si>
  <si>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</si>
  <si>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</si>
  <si>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</si>
  <si>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</si>
  <si>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</si>
  <si>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</si>
  <si>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</si>
  <si>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</si>
  <si>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</si>
  <si>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</si>
  <si>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</si>
  <si>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</si>
  <si>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</si>
  <si>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</si>
  <si>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</si>
  <si>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</si>
  <si>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</si>
  <si>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</si>
  <si>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</si>
  <si>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</si>
  <si>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</si>
  <si>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</si>
  <si>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</si>
  <si>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</si>
  <si>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</si>
  <si>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</si>
  <si>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</si>
  <si>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</si>
  <si>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</si>
  <si>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</si>
  <si>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</si>
  <si>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</si>
  <si>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</si>
  <si>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</si>
  <si>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</si>
  <si>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</si>
  <si>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</si>
  <si>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</si>
  <si>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</si>
  <si>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</si>
  <si>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</si>
  <si>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</si>
  <si>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</si>
  <si>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</si>
  <si>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</si>
  <si>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</si>
  <si>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</si>
  <si>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</si>
  <si>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</si>
  <si>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</si>
  <si>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</si>
  <si>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</si>
  <si>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</si>
  <si>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</si>
  <si>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</si>
  <si>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</si>
  <si>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</si>
  <si>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</si>
  <si>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</si>
  <si>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</si>
  <si>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</si>
  <si>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</si>
  <si>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</si>
  <si>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</si>
  <si>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</si>
  <si>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</si>
  <si>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</si>
  <si>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</si>
  <si>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</si>
  <si>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</si>
  <si>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</si>
  <si>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</si>
  <si>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</si>
  <si>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</si>
  <si>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</si>
  <si>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</si>
  <si>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</si>
  <si>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</si>
  <si>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</si>
  <si>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</si>
  <si>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</si>
  <si>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</si>
  <si>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</si>
  <si>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</si>
  <si>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</si>
  <si>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</si>
  <si>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</si>
  <si>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</si>
  <si>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</si>
  <si>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</si>
  <si>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</si>
  <si>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</si>
  <si>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</si>
  <si>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</si>
  <si>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</si>
  <si>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</si>
  <si>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</si>
  <si>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</si>
  <si>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</si>
  <si>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</si>
  <si>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</si>
  <si>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</si>
  <si>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</si>
  <si>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</si>
  <si>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</si>
  <si>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</si>
  <si>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</si>
  <si>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</si>
  <si>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</si>
  <si>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</si>
  <si>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</si>
  <si>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</si>
  <si>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</si>
  <si>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</si>
  <si>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</si>
  <si>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</si>
  <si>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</si>
  <si>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</si>
  <si>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</si>
  <si>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</si>
  <si>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</si>
  <si>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</si>
  <si>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</si>
  <si>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</si>
  <si>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</si>
  <si>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</si>
  <si>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</si>
  <si>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</si>
  <si>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</si>
  <si>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</si>
  <si>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</si>
  <si>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</si>
  <si>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</si>
  <si>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</si>
  <si>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</si>
  <si>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</si>
  <si>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</si>
  <si>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</si>
  <si>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</si>
  <si>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</si>
  <si>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</si>
  <si>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</si>
  <si>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</si>
  <si>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</si>
  <si>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</si>
  <si>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</si>
  <si>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</si>
  <si>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</si>
  <si>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</si>
  <si>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</si>
  <si>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</si>
  <si>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</si>
  <si>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</si>
  <si>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</si>
  <si>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</si>
  <si>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</si>
  <si>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</si>
  <si>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</si>
  <si>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</si>
  <si>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</si>
  <si>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</si>
  <si>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</si>
  <si>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</si>
  <si>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</si>
  <si>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</si>
  <si>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</si>
  <si>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</si>
  <si>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</si>
  <si>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</si>
  <si>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</si>
  <si>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</si>
  <si>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</si>
  <si>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</si>
  <si>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</si>
  <si>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</si>
  <si>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</si>
  <si>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</si>
  <si>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</si>
  <si>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</si>
  <si>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</si>
  <si>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</si>
  <si>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</si>
  <si>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</si>
  <si>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</si>
  <si>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</si>
  <si>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</si>
  <si>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</si>
  <si>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</si>
  <si>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</si>
  <si>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</si>
  <si>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</si>
  <si>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</si>
  <si>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</si>
  <si>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</si>
  <si>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</si>
  <si>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</si>
  <si>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</si>
  <si>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</si>
  <si>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</si>
  <si>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</si>
  <si>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</si>
  <si>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</si>
  <si>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</si>
  <si>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</si>
  <si>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</si>
  <si>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</si>
  <si>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</si>
  <si>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</si>
  <si>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</si>
  <si>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</si>
  <si>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</si>
  <si>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</si>
  <si>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</si>
  <si>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</si>
  <si>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</si>
  <si>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</si>
  <si>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</si>
  <si>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</si>
  <si>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</si>
  <si>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</si>
  <si>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</si>
  <si>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</si>
  <si>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</si>
  <si>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</si>
  <si>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</si>
  <si>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</si>
  <si>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</si>
  <si>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</si>
  <si>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</si>
  <si>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</si>
  <si>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</si>
  <si>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</si>
  <si>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</si>
  <si>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</si>
  <si>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</si>
  <si>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</si>
  <si>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</si>
  <si>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</si>
  <si>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</si>
  <si>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</si>
  <si>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</si>
  <si>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</si>
  <si>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</si>
  <si>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</si>
  <si>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</si>
  <si>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</si>
  <si>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</si>
  <si>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</si>
  <si>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</si>
  <si>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</si>
  <si>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</si>
  <si>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</si>
  <si>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</si>
  <si>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</si>
  <si>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</si>
  <si>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</si>
  <si>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</si>
  <si>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</si>
  <si>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</si>
  <si>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LU0653608454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</si>
  <si>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</si>
  <si>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</si>
  <si>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</si>
  <si>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</si>
  <si>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</si>
  <si>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</si>
  <si>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</si>
  <si>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</si>
  <si>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</si>
  <si>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</si>
  <si>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</si>
  <si>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</si>
  <si>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</si>
  <si>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</si>
  <si>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</si>
  <si>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</si>
  <si>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</si>
  <si>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</si>
  <si>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</si>
  <si>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</si>
  <si>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</si>
  <si>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</si>
  <si>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</si>
  <si>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</si>
  <si>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</si>
  <si>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</si>
  <si>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</si>
  <si>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</si>
  <si>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</si>
  <si>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</si>
  <si>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</si>
  <si>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</si>
  <si>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</si>
  <si>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</si>
  <si>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</si>
  <si>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</si>
  <si>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</si>
  <si>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</si>
  <si>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</si>
  <si>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</si>
  <si>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</si>
  <si>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</si>
  <si>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</si>
  <si>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</si>
  <si>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</si>
  <si>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</si>
  <si>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</si>
  <si>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</si>
  <si>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</si>
  <si>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</si>
  <si>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</si>
  <si>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</si>
  <si>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</si>
  <si>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</si>
  <si>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</si>
  <si>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</si>
  <si>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</si>
  <si>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</si>
  <si>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</si>
  <si>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</si>
  <si>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</si>
  <si>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</si>
  <si>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</si>
  <si>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</si>
  <si>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</si>
  <si>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</si>
  <si>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</si>
  <si>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</si>
  <si>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</si>
  <si>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</si>
  <si>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</si>
  <si>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</si>
  <si>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</si>
  <si>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</si>
  <si>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</si>
  <si>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</si>
  <si>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</si>
  <si>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</si>
  <si>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</si>
  <si>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</si>
  <si>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</si>
  <si>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</si>
  <si>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</si>
  <si>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</si>
  <si>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</si>
  <si>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</si>
  <si>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</si>
  <si>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</si>
  <si>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</si>
  <si>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</si>
  <si>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</si>
  <si>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</si>
  <si>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</si>
  <si>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</si>
  <si>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</si>
  <si>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</si>
  <si>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</si>
  <si>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</si>
  <si>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</si>
  <si>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</si>
  <si>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</si>
  <si>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</si>
  <si>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</si>
  <si>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</si>
  <si>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</si>
  <si>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</si>
  <si>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</si>
  <si>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</si>
  <si>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</si>
  <si>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</si>
  <si>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</si>
  <si>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</si>
  <si>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</si>
  <si>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</si>
  <si>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</si>
  <si>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</si>
  <si>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</si>
  <si>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</si>
  <si>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</si>
  <si>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</si>
  <si>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</si>
  <si>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</si>
  <si>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</si>
  <si>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</si>
  <si>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</si>
  <si>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</si>
  <si>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</si>
  <si>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</si>
  <si>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</si>
  <si>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</si>
  <si>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</si>
  <si>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</si>
  <si>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Dow Jones Brookfield Emerging Markets Infrastructure Fund</t>
  </si>
  <si>
    <t>ETFX Dow Jones Brookfield Global Infrastructure Fund</t>
  </si>
  <si>
    <t>ETFX Russell 1000 US Large Cap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</si>
  <si>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</si>
  <si>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</si>
  <si>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</si>
  <si>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</si>
  <si>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</si>
  <si>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</si>
  <si>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</si>
  <si>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</si>
  <si>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</si>
  <si>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</si>
  <si>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</si>
  <si>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</si>
  <si>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</si>
  <si>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</si>
  <si>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</si>
  <si>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</si>
  <si>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</si>
  <si>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</si>
  <si>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</si>
  <si>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</si>
  <si>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</si>
  <si>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</si>
  <si>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</si>
  <si>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</si>
  <si>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</si>
  <si>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</si>
  <si>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</si>
  <si>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</si>
  <si>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</si>
  <si>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</si>
  <si>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</si>
  <si>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</si>
  <si>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</si>
  <si>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</si>
  <si>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</si>
  <si>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</si>
  <si>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</si>
  <si>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</si>
  <si>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</si>
  <si>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</si>
  <si>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</si>
  <si>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</si>
  <si>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</si>
  <si>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</si>
  <si>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</si>
  <si>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</si>
  <si>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</si>
  <si>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</si>
  <si>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</si>
  <si>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</si>
  <si>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</si>
  <si>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</si>
  <si>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</si>
  <si>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</si>
  <si>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</si>
  <si>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</si>
  <si>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</si>
  <si>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</si>
  <si>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</si>
  <si>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</si>
  <si>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</si>
  <si>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</si>
  <si>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</si>
  <si>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</si>
  <si>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</si>
  <si>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</si>
  <si>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</si>
  <si>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</si>
  <si>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</si>
  <si>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</si>
  <si>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</si>
  <si>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</si>
  <si>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</si>
  <si>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</si>
  <si>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</si>
  <si>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</si>
  <si>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</si>
  <si>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</si>
  <si>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</si>
  <si>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</si>
  <si>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</si>
  <si>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</si>
  <si>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</si>
  <si>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</si>
  <si>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</si>
  <si>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</si>
  <si>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</si>
  <si>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</si>
  <si>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</si>
  <si>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</si>
  <si>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</si>
  <si>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</si>
  <si>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</si>
  <si>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</si>
  <si>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</si>
  <si>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</si>
  <si>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</si>
  <si>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</si>
  <si>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</si>
  <si>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</si>
  <si>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</si>
  <si>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</si>
  <si>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</si>
  <si>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</si>
  <si>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</si>
  <si>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</si>
  <si>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</si>
  <si>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</si>
  <si>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</si>
  <si>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</si>
  <si>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</si>
  <si>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</si>
  <si>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</si>
  <si>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</si>
  <si>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</si>
  <si>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</si>
  <si>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</si>
  <si>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</si>
  <si>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</si>
  <si>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</si>
  <si>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</si>
  <si>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</si>
  <si>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</si>
  <si>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</si>
  <si>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</si>
  <si>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</si>
  <si>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</si>
  <si>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</si>
  <si>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</si>
  <si>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</si>
  <si>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</si>
  <si>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</si>
  <si>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</si>
  <si>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</si>
  <si>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</si>
  <si>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</si>
  <si>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</si>
  <si>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</si>
  <si>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</si>
  <si>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</si>
  <si>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</si>
  <si>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</si>
  <si>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</si>
  <si>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</si>
  <si>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</si>
  <si>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</si>
  <si>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</si>
  <si>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</si>
  <si>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</si>
  <si>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</si>
  <si>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</si>
  <si>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</si>
  <si>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</si>
  <si>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</si>
  <si>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</si>
  <si>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</si>
  <si>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</si>
  <si>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</si>
  <si>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</si>
  <si>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</si>
  <si>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</si>
  <si>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</si>
  <si>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</si>
  <si>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</si>
  <si>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</si>
  <si>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</si>
  <si>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</si>
  <si>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</si>
  <si>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</si>
  <si>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</si>
  <si>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</si>
  <si>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</si>
  <si>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</si>
  <si>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</si>
  <si>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</si>
  <si>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</si>
  <si>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</si>
  <si>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</si>
  <si>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</si>
  <si>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</si>
  <si>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</si>
  <si>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</si>
  <si>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</si>
  <si>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</si>
  <si>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</si>
  <si>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</si>
  <si>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</si>
  <si>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</si>
  <si>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</si>
  <si>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</si>
  <si>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</si>
  <si>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</si>
  <si>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</si>
  <si>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</si>
  <si>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</si>
  <si>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</si>
  <si>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</si>
  <si>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</si>
  <si>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</si>
  <si>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</si>
  <si>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</si>
  <si>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</si>
  <si>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</si>
  <si>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</si>
  <si>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</si>
  <si>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</si>
  <si>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</si>
  <si>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</si>
  <si>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</si>
  <si>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</si>
  <si>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</si>
  <si>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</si>
  <si>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</si>
  <si>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</si>
  <si>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</si>
  <si>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</si>
  <si>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</si>
  <si>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</si>
  <si>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</si>
  <si>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</si>
  <si>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</si>
  <si>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</si>
  <si>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</si>
  <si>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</si>
  <si>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</si>
  <si>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</si>
  <si>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</si>
  <si>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</si>
  <si>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</si>
  <si>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</si>
  <si>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</si>
  <si>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</si>
  <si>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</si>
  <si>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</si>
  <si>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</si>
  <si>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</si>
  <si>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</si>
  <si>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</si>
  <si>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</si>
  <si>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</si>
  <si>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</si>
  <si>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</si>
  <si>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</si>
  <si>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</si>
  <si>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</si>
  <si>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</si>
  <si>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</si>
  <si>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</si>
  <si>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</si>
  <si>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</si>
  <si>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</si>
  <si>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</si>
  <si>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</si>
  <si>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</si>
  <si>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</si>
  <si>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</si>
  <si>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</si>
  <si>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</si>
  <si>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</si>
  <si>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</si>
  <si>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</si>
  <si>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</si>
  <si>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</si>
  <si>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</si>
  <si>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</si>
  <si>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</si>
  <si>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</si>
  <si>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</si>
  <si>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</si>
  <si>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</si>
  <si>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</si>
  <si>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</si>
  <si>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</si>
  <si>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</si>
  <si>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</si>
  <si>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</si>
  <si>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</si>
  <si>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</si>
  <si>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</si>
  <si>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</si>
  <si>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</si>
  <si>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</si>
  <si>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</si>
  <si>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</si>
  <si>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Index Plus ETN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</si>
  <si>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</si>
  <si>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</si>
  <si>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</si>
  <si>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</si>
  <si>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</si>
  <si>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</si>
  <si>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</si>
  <si>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</si>
  <si>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</si>
  <si>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</si>
  <si>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</si>
  <si>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</si>
  <si>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</si>
  <si>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</si>
  <si>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</si>
  <si>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</si>
  <si>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</si>
  <si>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</si>
  <si>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</si>
  <si>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</si>
  <si>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</si>
  <si>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</si>
  <si>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</si>
  <si>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</si>
  <si>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</si>
  <si>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</si>
  <si>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</si>
  <si>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</si>
  <si>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</si>
  <si>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</si>
  <si>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</si>
  <si>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</si>
  <si>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</si>
  <si>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</si>
  <si>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</si>
  <si>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</si>
  <si>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</si>
  <si>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</si>
  <si>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</si>
  <si>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</si>
  <si>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</si>
  <si>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</si>
  <si>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</si>
  <si>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</si>
  <si>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</si>
  <si>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</si>
  <si>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</si>
  <si>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</si>
  <si>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</si>
  <si>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</si>
  <si>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</si>
  <si>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</si>
  <si>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</si>
  <si>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</si>
  <si>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</si>
  <si>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</si>
  <si>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</si>
  <si>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</si>
  <si>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</si>
  <si>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</si>
  <si>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</si>
  <si>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</si>
  <si>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</si>
  <si>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</si>
  <si>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</si>
  <si>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</si>
  <si>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</si>
  <si>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</si>
  <si>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</si>
  <si>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</si>
  <si>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</si>
  <si>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</si>
  <si>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</si>
  <si>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</si>
  <si>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</si>
  <si>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</si>
  <si>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</si>
  <si>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</si>
  <si>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</si>
  <si>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</si>
  <si>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</si>
  <si>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</si>
  <si>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</si>
  <si>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</si>
  <si>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</si>
  <si>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</si>
  <si>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</si>
  <si>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</si>
  <si>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</si>
  <si>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</si>
  <si>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</si>
  <si>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</si>
  <si>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</si>
  <si>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</si>
  <si>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</si>
  <si>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</si>
  <si>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</si>
  <si>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</si>
  <si>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</si>
  <si>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</si>
  <si>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</si>
  <si>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</si>
  <si>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</si>
  <si>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</si>
  <si>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</si>
  <si>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</si>
  <si>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</si>
  <si>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</si>
  <si>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</si>
  <si>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</si>
  <si>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</si>
  <si>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</si>
  <si>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</si>
  <si>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</si>
  <si>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</si>
  <si>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</si>
  <si>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</si>
  <si>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</si>
  <si>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</si>
  <si>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</si>
  <si>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</si>
  <si>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</si>
  <si>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</si>
  <si>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</si>
  <si>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</si>
  <si>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</si>
  <si>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</si>
  <si>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</si>
  <si>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</si>
  <si>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</si>
  <si>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</si>
  <si>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</si>
  <si>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</si>
  <si>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</si>
  <si>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</si>
  <si>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</si>
  <si>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</si>
  <si>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</si>
  <si>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</si>
  <si>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</si>
  <si>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</si>
  <si>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</si>
  <si>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</si>
  <si>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</si>
  <si>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</si>
  <si>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</si>
  <si>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</si>
  <si>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</si>
  <si>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</si>
  <si>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</si>
  <si>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</si>
  <si>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</si>
  <si>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</si>
  <si>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</si>
  <si>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</si>
  <si>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</si>
  <si>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</si>
  <si>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</si>
  <si>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</si>
  <si>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</si>
  <si>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</si>
  <si>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</si>
  <si>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</si>
  <si>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</si>
  <si>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</si>
  <si>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</si>
  <si>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</si>
  <si>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</si>
  <si>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</si>
  <si>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</si>
  <si>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</si>
  <si>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</si>
  <si>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</si>
  <si>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</si>
  <si>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</si>
  <si>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</si>
  <si>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</si>
  <si>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</si>
  <si>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</si>
  <si>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</si>
  <si>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</si>
  <si>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</si>
  <si>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</si>
  <si>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</si>
  <si>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</si>
  <si>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</si>
  <si>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</si>
  <si>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</si>
  <si>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</si>
  <si>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</si>
  <si>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</si>
  <si>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</si>
  <si>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</si>
  <si>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</si>
  <si>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</si>
  <si>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</si>
  <si>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</si>
  <si>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</si>
  <si>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</si>
  <si>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</si>
  <si>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</si>
  <si>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</si>
  <si>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</si>
  <si>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</si>
  <si>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</si>
  <si>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</si>
  <si>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</si>
  <si>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</si>
  <si>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</si>
  <si>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</si>
  <si>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</si>
  <si>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</si>
  <si>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</si>
  <si>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</si>
  <si>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</si>
  <si>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</si>
  <si>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</si>
  <si>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</si>
  <si>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</si>
  <si>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</si>
  <si>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</si>
  <si>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</si>
  <si>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</si>
  <si>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</si>
  <si>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</si>
  <si>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</si>
  <si>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</si>
  <si>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</si>
  <si>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</si>
  <si>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</si>
  <si>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</si>
  <si>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</si>
  <si>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</si>
  <si>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</si>
  <si>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</si>
  <si>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</si>
  <si>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</si>
  <si>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</si>
  <si>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</si>
  <si>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</si>
  <si>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</si>
  <si>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</si>
  <si>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</si>
  <si>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</si>
  <si>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</si>
  <si>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</si>
  <si>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</si>
  <si>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</si>
  <si>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</si>
  <si>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</si>
  <si>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</si>
  <si>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</si>
  <si>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</si>
  <si>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</si>
  <si>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</si>
  <si>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</si>
  <si>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</si>
  <si>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</si>
  <si>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</si>
  <si>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</si>
  <si>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</si>
  <si>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</si>
  <si>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</si>
  <si>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</si>
  <si>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</si>
  <si>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</si>
  <si>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</si>
  <si>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</si>
  <si>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</si>
  <si>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</si>
  <si>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</si>
  <si>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</si>
  <si>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</si>
  <si>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</si>
  <si>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</si>
  <si>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</si>
  <si>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</si>
  <si>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</si>
  <si>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</si>
  <si>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</si>
  <si>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</si>
  <si>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</si>
  <si>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</si>
  <si>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</si>
  <si>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</si>
  <si>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</si>
  <si>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</si>
  <si>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</si>
  <si>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</si>
  <si>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</si>
  <si>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</si>
  <si>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</si>
  <si>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</si>
  <si>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</si>
  <si>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</si>
  <si>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</si>
  <si>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</si>
  <si>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</si>
  <si>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</si>
  <si>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</si>
  <si>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</si>
  <si>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</si>
  <si>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</si>
  <si>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</si>
  <si>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</si>
  <si>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</si>
  <si>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</si>
  <si>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LYXOR ETF RUSSIA (Dow Jones Russia GDR)</t>
  </si>
  <si>
    <t>PowerShares NASDAQ OMX Global Water Fund</t>
  </si>
  <si>
    <t>UBS ETFS plc - HFRX Global Hedge Fund Index (EUR) A</t>
  </si>
  <si>
    <t>UBS ETFS plc - HFRX Global Hedge Fund Index (USD) A</t>
  </si>
  <si>
    <t>UBS ETFS plc - HFRX Global Hedge Fund Index (USD) I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</si>
  <si>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</si>
  <si>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</si>
  <si>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</si>
  <si>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</si>
  <si>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</si>
  <si>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</si>
  <si>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</si>
  <si>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</si>
  <si>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</si>
  <si>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</si>
  <si>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</si>
  <si>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</si>
  <si>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</si>
  <si>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</si>
  <si>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</si>
  <si>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</si>
  <si>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</si>
  <si>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</si>
  <si>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</si>
  <si>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</si>
  <si>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</si>
  <si>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</si>
  <si>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</si>
  <si>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</si>
  <si>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</si>
  <si>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</si>
  <si>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</si>
  <si>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</si>
  <si>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Sampled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</si>
  <si>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</si>
  <si>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</si>
  <si>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</si>
  <si>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</si>
  <si>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</si>
  <si>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</si>
  <si>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</si>
  <si>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</si>
  <si>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</si>
  <si>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</si>
  <si>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</si>
  <si>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</si>
  <si>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</si>
  <si>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</si>
  <si>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</si>
  <si>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</si>
  <si>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</si>
  <si>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</si>
  <si>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</si>
  <si>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</si>
  <si>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</si>
  <si>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</si>
  <si>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</si>
  <si>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</si>
  <si>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</si>
  <si>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</si>
  <si>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</si>
  <si>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</si>
  <si>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</si>
  <si>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</si>
  <si>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</si>
  <si>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</si>
  <si>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</si>
  <si>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</si>
  <si>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</si>
  <si>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</si>
  <si>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</si>
  <si>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</si>
  <si>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</si>
  <si>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</si>
  <si>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</si>
  <si>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</si>
  <si>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</si>
  <si>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</si>
  <si>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</si>
  <si>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</si>
  <si>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</si>
  <si>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</si>
  <si>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</si>
  <si>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</si>
  <si>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05/2012</t>
  </si>
  <si>
    <t>Turnover Report: June 2012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</si>
  <si>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</si>
  <si>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</si>
  <si>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</si>
  <si>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</si>
  <si>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</si>
  <si>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</si>
  <si>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</si>
  <si>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</si>
  <si>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</si>
  <si>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</si>
  <si>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</si>
  <si>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</si>
  <si>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</si>
  <si>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06/2012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</si>
  <si>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</si>
  <si>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</si>
  <si>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</si>
  <si>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</si>
  <si>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</si>
  <si>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</si>
  <si>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</si>
  <si>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</si>
  <si>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</si>
  <si>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</si>
  <si>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</si>
  <si>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</si>
  <si>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</si>
  <si>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</si>
  <si>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</si>
  <si>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</si>
  <si>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</si>
  <si>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</si>
  <si>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</si>
  <si>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</si>
  <si>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</si>
  <si>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</si>
  <si>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 xml:space="preserve">SCROCCA OPTION TRADING BV               </t>
  </si>
  <si>
    <t>Designated Sponsor Report: June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</si>
</sst>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16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98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6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26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1" xfId="1" applyNumberFormat="1" applyFont="1" applyFill="1" applyBorder="1" applyAlignment="1">
      <alignment horizontal="right" vertical="top" wrapText="1"/>
    </xf>
    <xf numFmtId="49" fontId="3" fillId="0" borderId="32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2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4" fontId="2" fillId="0" borderId="32" xfId="1" applyNumberFormat="1" applyFont="1" applyFill="1" applyBorder="1" applyAlignment="1">
      <alignment vertical="center"/>
    </xf>
    <xf numFmtId="4" fontId="2" fillId="0" borderId="32" xfId="1" applyNumberFormat="1" applyFont="1" applyFill="1" applyBorder="1" applyAlignment="1"/>
    <xf numFmtId="0" fontId="6" fillId="3" borderId="32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0" fontId="9" fillId="4" borderId="14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 wrapText="1"/>
    </xf>
    <xf numFmtId="0" fontId="11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1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3" fillId="2" borderId="2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6" xfId="9" applyFont="1" applyBorder="1" applyAlignment="1"/>
    <xf numFmtId="0" fontId="2" fillId="0" borderId="16" xfId="9" applyNumberFormat="1" applyFont="1" applyBorder="1" applyAlignment="1">
      <alignment horizontal="left" vertical="top"/>
    </xf>
    <xf numFmtId="0" fontId="2" fillId="0" borderId="0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0" fontId="2" fillId="0" borderId="12" xfId="9" applyNumberFormat="1" applyFont="1" applyBorder="1" applyAlignment="1">
      <alignment horizontal="left" vertical="top"/>
    </xf>
    <xf numFmtId="4" fontId="2" fillId="0" borderId="18" xfId="9" applyNumberFormat="1" applyFont="1" applyFill="1" applyBorder="1" applyAlignment="1">
      <alignment vertical="center"/>
    </xf>
    <xf numFmtId="164" fontId="2" fillId="0" borderId="34" xfId="11" applyNumberFormat="1" applyFont="1" applyBorder="1"/>
    <xf numFmtId="0" fontId="9" fillId="0" borderId="32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0" fontId="22" fillId="0" borderId="0" xfId="12" applyFont="1" applyFill="1" applyAlignment="1">
      <alignment horizontal="left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4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vertical="top" wrapText="1"/>
    </xf>
    <xf numFmtId="0" fontId="1" fillId="0" borderId="32" xfId="4" applyFont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4" fontId="2" fillId="0" borderId="35" xfId="9" applyNumberFormat="1" applyFont="1" applyFill="1" applyBorder="1" applyAlignment="1">
      <alignment vertical="center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4" applyNumberFormat="1" applyFont="1" applyAlignment="1"/>
    <xf numFmtId="0" fontId="1" fillId="0" borderId="0" xfId="14" applyAlignment="1"/>
    <xf numFmtId="0" fontId="7" fillId="0" borderId="0" xfId="13" applyFont="1" applyFill="1" applyAlignment="1">
      <alignment vertical="center"/>
    </xf>
    <xf numFmtId="0" fontId="2" fillId="0" borderId="0" xfId="13" applyFont="1" applyAlignment="1">
      <alignment vertical="center"/>
    </xf>
    <xf numFmtId="0" fontId="6" fillId="0" borderId="0" xfId="13" applyFont="1" applyAlignment="1">
      <alignment vertical="center"/>
    </xf>
    <xf numFmtId="0" fontId="6" fillId="0" borderId="0" xfId="13" applyFont="1" applyAlignment="1">
      <alignment horizontal="right" vertical="center"/>
    </xf>
    <xf numFmtId="0" fontId="8" fillId="0" borderId="0" xfId="13" applyFont="1" applyFill="1" applyAlignment="1">
      <alignment vertical="center"/>
    </xf>
    <xf numFmtId="0" fontId="2" fillId="0" borderId="33" xfId="13" applyNumberFormat="1" applyFont="1" applyBorder="1" applyAlignment="1">
      <alignment horizontal="left" vertical="top" wrapText="1"/>
    </xf>
    <xf numFmtId="0" fontId="2" fillId="0" borderId="12" xfId="13" applyNumberFormat="1" applyFont="1" applyBorder="1" applyAlignment="1">
      <alignment horizontal="left" vertical="top" wrapText="1"/>
    </xf>
    <xf numFmtId="10" fontId="2" fillId="0" borderId="13" xfId="15" applyNumberFormat="1" applyFont="1" applyBorder="1"/>
    <xf numFmtId="4" fontId="2" fillId="0" borderId="33" xfId="13" applyNumberFormat="1" applyFont="1" applyFill="1" applyBorder="1" applyAlignment="1">
      <alignment vertical="center"/>
    </xf>
    <xf numFmtId="4" fontId="2" fillId="0" borderId="33" xfId="13" applyNumberFormat="1" applyFont="1" applyBorder="1" applyAlignment="1">
      <alignment horizontal="right" vertical="center"/>
    </xf>
    <xf numFmtId="0" fontId="3" fillId="2" borderId="7" xfId="13" applyFont="1" applyFill="1" applyBorder="1" applyAlignment="1">
      <alignment vertical="center"/>
    </xf>
    <xf numFmtId="0" fontId="2" fillId="2" borderId="17" xfId="13" applyFont="1" applyFill="1" applyBorder="1" applyAlignment="1">
      <alignment vertical="center"/>
    </xf>
    <xf numFmtId="10" fontId="2" fillId="2" borderId="5" xfId="15" applyNumberFormat="1" applyFont="1" applyFill="1" applyBorder="1"/>
    <xf numFmtId="4" fontId="2" fillId="2" borderId="7" xfId="13" applyNumberFormat="1" applyFont="1" applyFill="1" applyBorder="1" applyAlignment="1">
      <alignment vertical="center"/>
    </xf>
    <xf numFmtId="0" fontId="6" fillId="2" borderId="7" xfId="13" applyFont="1" applyFill="1" applyBorder="1" applyAlignment="1">
      <alignment horizontal="right" vertical="center"/>
    </xf>
    <xf numFmtId="0" fontId="2" fillId="0" borderId="0" xfId="13" applyFont="1" applyFill="1" applyAlignment="1">
      <alignment vertical="center"/>
    </xf>
    <xf numFmtId="10" fontId="2" fillId="0" borderId="0" xfId="13" applyNumberFormat="1" applyFont="1" applyFill="1" applyAlignment="1">
      <alignment vertical="center"/>
    </xf>
    <xf numFmtId="0" fontId="2" fillId="0" borderId="0" xfId="13" applyFont="1" applyBorder="1" applyAlignment="1">
      <alignment vertical="center"/>
    </xf>
    <xf numFmtId="3" fontId="2" fillId="0" borderId="0" xfId="13" applyNumberFormat="1" applyFont="1" applyBorder="1" applyAlignment="1"/>
    <xf numFmtId="4" fontId="2" fillId="0" borderId="36" xfId="9" applyNumberFormat="1" applyFont="1" applyFill="1" applyBorder="1" applyAlignment="1">
      <alignment vertical="center"/>
    </xf>
    <xf numFmtId="4" fontId="2" fillId="0" borderId="37" xfId="9" applyNumberFormat="1" applyFont="1" applyFill="1" applyBorder="1" applyAlignment="1">
      <alignment vertical="center"/>
    </xf>
    <xf numFmtId="4" fontId="2" fillId="0" borderId="34" xfId="9" applyNumberFormat="1" applyFont="1" applyFill="1" applyBorder="1" applyAlignment="1">
      <alignment vertical="center"/>
    </xf>
    <xf numFmtId="4" fontId="2" fillId="0" borderId="3" xfId="9" applyNumberFormat="1" applyFont="1" applyFill="1" applyBorder="1" applyAlignment="1">
      <alignment vertical="center"/>
    </xf>
    <xf numFmtId="4" fontId="2" fillId="0" borderId="38" xfId="9" applyNumberFormat="1" applyFont="1" applyFill="1" applyBorder="1" applyAlignment="1">
      <alignment vertical="center"/>
    </xf>
    <xf numFmtId="4" fontId="2" fillId="0" borderId="1" xfId="9" applyNumberFormat="1" applyFont="1" applyFill="1" applyBorder="1" applyAlignment="1">
      <alignment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8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center" vertical="center"/>
    </xf>
    <xf numFmtId="0" fontId="15" fillId="2" borderId="28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10" fillId="4" borderId="30" xfId="9" applyFont="1" applyFill="1" applyBorder="1" applyAlignment="1">
      <alignment horizontal="center"/>
    </xf>
    <xf numFmtId="0" fontId="9" fillId="4" borderId="17" xfId="9" applyFont="1" applyFill="1" applyBorder="1" applyAlignment="1">
      <alignment horizontal="center"/>
    </xf>
    <xf numFmtId="0" fontId="9" fillId="4" borderId="4" xfId="9" applyFont="1" applyFill="1" applyBorder="1" applyAlignment="1">
      <alignment horizontal="center"/>
    </xf>
    <xf numFmtId="0" fontId="9" fillId="4" borderId="5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9" xfId="1" applyFont="1" applyFill="1" applyBorder="1" applyAlignment="1"/>
    <xf numFmtId="0" fontId="0" fillId="4" borderId="5" xfId="1" applyFont="1" applyFill="1" applyBorder="1" applyAlignment="1"/>
  </cellXfs>
  <cellStyles count="16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3"/>
    <cellStyle name="Normal" xfId="0" builtinId="0"/>
    <cellStyle name="Normal 2" xfId="3"/>
    <cellStyle name="Normal 3" xfId="7"/>
    <cellStyle name="Normal 4" xfId="14"/>
    <cellStyle name="Normal_2010-11_ETF_Securities_XTF_Exchange_Traded_Funds_Statistics" xfId="4"/>
    <cellStyle name="Normal_Sheet1" xfId="12"/>
    <cellStyle name="Percent 2" xfId="5"/>
    <cellStyle name="Percent 2 2" xfId="11"/>
    <cellStyle name="Percent 3" xfId="10"/>
    <cellStyle name="Percent 3 2" xfId="15"/>
    <cellStyle name="Style 1" xfId="8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May.11 Jun.11 Jul.11 Aug.11 Sep.11 Oct.11 Nov.11 Dec.11 Jan.12 Feb.12 Mar.12 Apr.12 May.12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3"/>
              <c:pt idx="0">
                <c:v>40695</c:v>
              </c:pt>
              <c:pt idx="1">
                <c:v>40725</c:v>
              </c:pt>
              <c:pt idx="2">
                <c:v>40756</c:v>
              </c:pt>
              <c:pt idx="3">
                <c:v>40787</c:v>
              </c:pt>
              <c:pt idx="4">
                <c:v>40817</c:v>
              </c:pt>
              <c:pt idx="5">
                <c:v>40848</c:v>
              </c:pt>
              <c:pt idx="6">
                <c:v>40878</c:v>
              </c:pt>
              <c:pt idx="7">
                <c:v>40909</c:v>
              </c:pt>
              <c:pt idx="8">
                <c:v>40940</c:v>
              </c:pt>
              <c:pt idx="9">
                <c:v>40969</c:v>
              </c:pt>
              <c:pt idx="10">
                <c:v>41000</c:v>
              </c:pt>
              <c:pt idx="11">
                <c:v>41030</c:v>
              </c:pt>
              <c:pt idx="12">
                <c:v>41061</c:v>
              </c:pt>
            </c:numLit>
          </c:cat>
          <c:val>
            <c:numLit>
              <c:formatCode>#,##0.00</c:formatCode>
              <c:ptCount val="13"/>
              <c:pt idx="0">
                <c:v>11605.844753984293</c:v>
              </c:pt>
              <c:pt idx="1">
                <c:v>18619.896826022581</c:v>
              </c:pt>
              <c:pt idx="2">
                <c:v>26991.294195359395</c:v>
              </c:pt>
              <c:pt idx="3">
                <c:v>18293.038591764536</c:v>
              </c:pt>
              <c:pt idx="4">
                <c:v>15419.417167801143</c:v>
              </c:pt>
              <c:pt idx="5">
                <c:v>16286.370682780436</c:v>
              </c:pt>
              <c:pt idx="6">
                <c:v>12322.008379159268</c:v>
              </c:pt>
              <c:pt idx="7">
                <c:v>12649.092226726625</c:v>
              </c:pt>
              <c:pt idx="8">
                <c:v>11652.718923873697</c:v>
              </c:pt>
              <c:pt idx="9">
                <c:v>12421.213200995893</c:v>
              </c:pt>
              <c:pt idx="10">
                <c:v>11726.289452776624</c:v>
              </c:pt>
              <c:pt idx="11">
                <c:v>12162.405092483634</c:v>
              </c:pt>
              <c:pt idx="12">
                <c:v>11319.837319396293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40608"/>
        <c:axId val="193142144"/>
      </c:barChart>
      <c:dateAx>
        <c:axId val="1931406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2144"/>
        <c:crosses val="autoZero"/>
        <c:auto val="1"/>
        <c:lblOffset val="100"/>
        <c:baseTimeUnit val="months"/>
        <c:majorUnit val="1"/>
        <c:minorUnit val="1"/>
      </c:dateAx>
      <c:valAx>
        <c:axId val="19314214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060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627904"/>
        <c:axId val="199629440"/>
        <c:axId val="0"/>
      </c:bar3DChart>
      <c:catAx>
        <c:axId val="1996279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2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62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2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664000"/>
        <c:axId val="199665536"/>
        <c:axId val="0"/>
      </c:bar3DChart>
      <c:catAx>
        <c:axId val="1996640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6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66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64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664384"/>
        <c:axId val="206357248"/>
        <c:axId val="0"/>
      </c:bar3DChart>
      <c:catAx>
        <c:axId val="2036643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5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35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64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413376"/>
        <c:axId val="201414912"/>
        <c:axId val="0"/>
      </c:bar3DChart>
      <c:catAx>
        <c:axId val="201413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41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954048"/>
        <c:axId val="205955840"/>
        <c:axId val="0"/>
      </c:bar3DChart>
      <c:catAx>
        <c:axId val="2059540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5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95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966336"/>
        <c:axId val="206705408"/>
        <c:axId val="0"/>
      </c:bar3DChart>
      <c:catAx>
        <c:axId val="2059663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0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70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66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/>
  </sheetViews>
  <sheetFormatPr defaultRowHeight="12" x14ac:dyDescent="0.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 x14ac:dyDescent="0.2">
      <c r="A1" s="34" t="s">
        <v>572</v>
      </c>
      <c r="B1" s="8"/>
      <c r="C1" s="8"/>
      <c r="D1" s="8"/>
      <c r="E1" s="9"/>
      <c r="F1" s="10"/>
      <c r="G1" s="10"/>
      <c r="H1" s="62"/>
    </row>
    <row r="2" spans="1:8" ht="24.75" customHeight="1" x14ac:dyDescent="0.2">
      <c r="A2" s="12" t="s">
        <v>2874</v>
      </c>
      <c r="B2" s="8"/>
      <c r="C2" s="8"/>
      <c r="D2" s="8"/>
      <c r="E2" s="9"/>
      <c r="F2" s="10"/>
      <c r="G2" s="10"/>
    </row>
    <row r="3" spans="1:8" ht="24.75" customHeight="1" x14ac:dyDescent="0.2">
      <c r="A3" s="8"/>
      <c r="B3" s="8"/>
      <c r="C3" s="8"/>
      <c r="D3" s="8"/>
      <c r="E3" s="9"/>
      <c r="F3" s="10"/>
      <c r="G3" s="10"/>
    </row>
    <row r="4" spans="1:8" ht="24.75" customHeight="1" x14ac:dyDescent="0.2">
      <c r="D4" s="11"/>
    </row>
    <row r="5" spans="1:8" ht="24.75" customHeight="1" x14ac:dyDescent="0.2"/>
    <row r="6" spans="1:8" ht="24.75" customHeight="1" x14ac:dyDescent="0.2">
      <c r="F6" s="14">
        <v>40756</v>
      </c>
      <c r="G6" s="14"/>
      <c r="H6" s="14"/>
    </row>
    <row r="7" spans="1:8" x14ac:dyDescent="0.2">
      <c r="F7" s="11" t="e">
        <v>#N/A</v>
      </c>
    </row>
    <row r="8" spans="1:8" x14ac:dyDescent="0.2">
      <c r="F8" s="11" t="e">
        <v>#N/A</v>
      </c>
    </row>
    <row r="9" spans="1:8" x14ac:dyDescent="0.2">
      <c r="F9" s="11" t="e">
        <v>#N/A</v>
      </c>
    </row>
    <row r="10" spans="1:8" x14ac:dyDescent="0.2">
      <c r="F10" s="11" t="e">
        <v>#N/A</v>
      </c>
    </row>
    <row r="11" spans="1:8" x14ac:dyDescent="0.2">
      <c r="F11" s="11" t="e">
        <v>#N/A</v>
      </c>
    </row>
    <row r="12" spans="1:8" x14ac:dyDescent="0.2">
      <c r="F12" s="11" t="e">
        <v>#N/A</v>
      </c>
    </row>
    <row r="13" spans="1:8" x14ac:dyDescent="0.2">
      <c r="F13" s="11" t="e">
        <v>#N/A</v>
      </c>
    </row>
    <row r="14" spans="1:8" x14ac:dyDescent="0.2">
      <c r="F14" s="11" t="e">
        <v>#N/A</v>
      </c>
    </row>
    <row r="15" spans="1:8" x14ac:dyDescent="0.2">
      <c r="F15" s="11" t="e">
        <v>#N/A</v>
      </c>
    </row>
    <row r="16" spans="1:8" x14ac:dyDescent="0.2">
      <c r="F16" s="11" t="e">
        <v>#N/A</v>
      </c>
    </row>
    <row r="17" spans="1:8" x14ac:dyDescent="0.2">
      <c r="F17" s="11" t="e">
        <v>#N/A</v>
      </c>
    </row>
    <row r="18" spans="1:8" x14ac:dyDescent="0.2">
      <c r="F18" s="11" t="e">
        <v>#N/A</v>
      </c>
    </row>
    <row r="19" spans="1:8" x14ac:dyDescent="0.2">
      <c r="F19" s="11" t="e">
        <v>#N/A</v>
      </c>
    </row>
    <row r="20" spans="1:8" x14ac:dyDescent="0.2">
      <c r="F20" s="11" t="e">
        <v>#N/A</v>
      </c>
    </row>
    <row r="21" spans="1:8" x14ac:dyDescent="0.2">
      <c r="F21" s="11" t="e">
        <v>#N/A</v>
      </c>
    </row>
    <row r="22" spans="1:8" x14ac:dyDescent="0.2">
      <c r="F22" s="11" t="e">
        <v>#N/A</v>
      </c>
    </row>
    <row r="23" spans="1:8" x14ac:dyDescent="0.2">
      <c r="F23" s="11" t="e">
        <v>#N/A</v>
      </c>
    </row>
    <row r="24" spans="1:8" x14ac:dyDescent="0.2">
      <c r="F24" s="11" t="e">
        <v>#N/A</v>
      </c>
    </row>
    <row r="25" spans="1:8" x14ac:dyDescent="0.2">
      <c r="F25" s="11" t="e">
        <v>#N/A</v>
      </c>
    </row>
    <row r="26" spans="1:8" x14ac:dyDescent="0.2">
      <c r="F26" s="11" t="e">
        <v>#N/A</v>
      </c>
    </row>
    <row r="27" spans="1:8" ht="12.75" thickBot="1" x14ac:dyDescent="0.25"/>
    <row r="28" spans="1:8" ht="12.75" customHeight="1" x14ac:dyDescent="0.2">
      <c r="A28" s="185" t="s">
        <v>1230</v>
      </c>
      <c r="B28" s="53"/>
      <c r="C28" s="56" t="s">
        <v>1227</v>
      </c>
      <c r="D28" s="7"/>
      <c r="E28" s="185" t="s">
        <v>1233</v>
      </c>
      <c r="F28" s="63"/>
      <c r="G28" s="64" t="s">
        <v>2000</v>
      </c>
      <c r="H28" s="14"/>
    </row>
    <row r="29" spans="1:8" ht="12.75" customHeight="1" thickBot="1" x14ac:dyDescent="0.25">
      <c r="A29" s="186"/>
      <c r="B29" s="54"/>
      <c r="C29" s="55" t="s">
        <v>1226</v>
      </c>
      <c r="D29" s="7"/>
      <c r="E29" s="186"/>
      <c r="F29" s="65"/>
      <c r="G29" s="66" t="s">
        <v>2001</v>
      </c>
      <c r="H29" s="14"/>
    </row>
    <row r="30" spans="1:8" ht="17.25" customHeight="1" x14ac:dyDescent="0.2">
      <c r="A30" s="23" t="s">
        <v>1133</v>
      </c>
      <c r="B30" s="23" t="s">
        <v>1134</v>
      </c>
      <c r="C30" s="24">
        <v>5.4567619047999996</v>
      </c>
      <c r="D30"/>
      <c r="E30" s="23" t="s">
        <v>1133</v>
      </c>
      <c r="F30" s="23" t="s">
        <v>1134</v>
      </c>
      <c r="G30" s="24">
        <v>1499.780550593</v>
      </c>
    </row>
    <row r="31" spans="1:8" ht="17.25" customHeight="1" x14ac:dyDescent="0.2">
      <c r="A31" s="23" t="s">
        <v>996</v>
      </c>
      <c r="B31" s="23" t="s">
        <v>997</v>
      </c>
      <c r="C31" s="24">
        <v>5.7735714286000004</v>
      </c>
      <c r="D31"/>
      <c r="E31" s="23" t="s">
        <v>2153</v>
      </c>
      <c r="F31" s="23" t="s">
        <v>690</v>
      </c>
      <c r="G31" s="24">
        <v>601.56774839400009</v>
      </c>
    </row>
    <row r="32" spans="1:8" ht="17.25" customHeight="1" x14ac:dyDescent="0.2">
      <c r="A32" s="23" t="s">
        <v>2153</v>
      </c>
      <c r="B32" s="23" t="s">
        <v>690</v>
      </c>
      <c r="C32" s="24">
        <v>6.6684761904999998</v>
      </c>
      <c r="D32"/>
      <c r="E32" s="23" t="s">
        <v>1669</v>
      </c>
      <c r="F32" s="23" t="s">
        <v>1143</v>
      </c>
      <c r="G32" s="24">
        <v>355.03324981099996</v>
      </c>
    </row>
    <row r="33" spans="1:8" ht="17.25" customHeight="1" x14ac:dyDescent="0.2">
      <c r="A33" s="23" t="s">
        <v>966</v>
      </c>
      <c r="B33" s="23" t="s">
        <v>1108</v>
      </c>
      <c r="C33" s="24">
        <v>8.4413809523999994</v>
      </c>
      <c r="D33"/>
      <c r="E33" s="23" t="s">
        <v>1925</v>
      </c>
      <c r="F33" s="23" t="s">
        <v>186</v>
      </c>
      <c r="G33" s="24">
        <v>253.03182165799998</v>
      </c>
    </row>
    <row r="34" spans="1:8" ht="17.25" customHeight="1" x14ac:dyDescent="0.2">
      <c r="A34" s="23" t="s">
        <v>2165</v>
      </c>
      <c r="B34" s="17" t="s">
        <v>125</v>
      </c>
      <c r="C34" s="24">
        <v>8.6111428571000008</v>
      </c>
      <c r="D34"/>
      <c r="E34" s="23" t="s">
        <v>1671</v>
      </c>
      <c r="F34" s="17" t="s">
        <v>1144</v>
      </c>
      <c r="G34" s="24">
        <v>188.43621751499998</v>
      </c>
    </row>
    <row r="35" spans="1:8" ht="17.25" customHeight="1" x14ac:dyDescent="0.2">
      <c r="A35" s="23" t="s">
        <v>1925</v>
      </c>
      <c r="B35" s="23" t="s">
        <v>186</v>
      </c>
      <c r="C35" s="24">
        <v>9.1153333333000006</v>
      </c>
      <c r="D35"/>
      <c r="E35" s="23" t="s">
        <v>1763</v>
      </c>
      <c r="F35" s="23" t="s">
        <v>1764</v>
      </c>
      <c r="G35" s="24">
        <v>185.38720893799999</v>
      </c>
    </row>
    <row r="36" spans="1:8" ht="17.25" customHeight="1" x14ac:dyDescent="0.2">
      <c r="A36" s="23" t="s">
        <v>1763</v>
      </c>
      <c r="B36" s="23" t="s">
        <v>1764</v>
      </c>
      <c r="C36" s="24">
        <v>10.4695714286</v>
      </c>
      <c r="D36"/>
      <c r="E36" s="23" t="s">
        <v>324</v>
      </c>
      <c r="F36" s="23" t="s">
        <v>325</v>
      </c>
      <c r="G36" s="24">
        <v>183.652721786</v>
      </c>
    </row>
    <row r="37" spans="1:8" ht="17.25" customHeight="1" x14ac:dyDescent="0.2">
      <c r="A37" s="23" t="s">
        <v>2117</v>
      </c>
      <c r="B37" s="23" t="s">
        <v>730</v>
      </c>
      <c r="C37" s="24">
        <v>10.631809523799999</v>
      </c>
      <c r="D37"/>
      <c r="E37" s="23" t="s">
        <v>2192</v>
      </c>
      <c r="F37" s="23" t="s">
        <v>1085</v>
      </c>
      <c r="G37" s="24">
        <v>167.20413094400001</v>
      </c>
    </row>
    <row r="38" spans="1:8" ht="17.25" customHeight="1" x14ac:dyDescent="0.2">
      <c r="A38" s="23" t="s">
        <v>566</v>
      </c>
      <c r="B38" s="23" t="s">
        <v>567</v>
      </c>
      <c r="C38" s="24">
        <v>10.6875714286</v>
      </c>
      <c r="D38"/>
      <c r="E38" s="23" t="s">
        <v>332</v>
      </c>
      <c r="F38" s="23" t="s">
        <v>333</v>
      </c>
      <c r="G38" s="24">
        <v>139.31124575999999</v>
      </c>
    </row>
    <row r="39" spans="1:8" ht="17.25" customHeight="1" thickBot="1" x14ac:dyDescent="0.25">
      <c r="A39" s="58" t="s">
        <v>460</v>
      </c>
      <c r="B39" s="28" t="s">
        <v>461</v>
      </c>
      <c r="C39" s="71">
        <v>10.791952381</v>
      </c>
      <c r="D39"/>
      <c r="E39" s="58" t="s">
        <v>996</v>
      </c>
      <c r="F39" s="28" t="s">
        <v>997</v>
      </c>
      <c r="G39" s="71">
        <v>123.495397036</v>
      </c>
    </row>
    <row r="40" spans="1:8" x14ac:dyDescent="0.2">
      <c r="A40" s="11"/>
      <c r="B40" s="11"/>
      <c r="C40" s="11"/>
    </row>
    <row r="41" spans="1:8" ht="12.75" thickBot="1" x14ac:dyDescent="0.25"/>
    <row r="42" spans="1:8" ht="12.75" customHeight="1" x14ac:dyDescent="0.2">
      <c r="A42" s="187" t="s">
        <v>1231</v>
      </c>
      <c r="B42" s="53"/>
      <c r="C42" s="56" t="s">
        <v>1227</v>
      </c>
      <c r="D42" s="7"/>
      <c r="E42" s="187" t="s">
        <v>1232</v>
      </c>
      <c r="F42" s="63"/>
      <c r="G42" s="64" t="s">
        <v>2000</v>
      </c>
      <c r="H42" s="14"/>
    </row>
    <row r="43" spans="1:8" ht="12.75" customHeight="1" thickBot="1" x14ac:dyDescent="0.25">
      <c r="A43" s="188"/>
      <c r="B43" s="54"/>
      <c r="C43" s="55" t="s">
        <v>1226</v>
      </c>
      <c r="D43" s="7"/>
      <c r="E43" s="188"/>
      <c r="F43" s="65"/>
      <c r="G43" s="66" t="s">
        <v>2001</v>
      </c>
      <c r="H43" s="14"/>
    </row>
    <row r="44" spans="1:8" ht="17.25" customHeight="1" x14ac:dyDescent="0.2">
      <c r="A44" s="59" t="s">
        <v>2129</v>
      </c>
      <c r="B44" s="20" t="s">
        <v>214</v>
      </c>
      <c r="C44" s="69">
        <v>0.33233333329999998</v>
      </c>
      <c r="E44" s="59" t="s">
        <v>1664</v>
      </c>
      <c r="F44" s="20" t="s">
        <v>1665</v>
      </c>
      <c r="G44" s="67">
        <v>145.317394108</v>
      </c>
    </row>
    <row r="45" spans="1:8" ht="17.25" customHeight="1" x14ac:dyDescent="0.2">
      <c r="A45" s="60" t="s">
        <v>2198</v>
      </c>
      <c r="B45" s="21" t="s">
        <v>464</v>
      </c>
      <c r="C45" s="69">
        <v>3.1978571428999998</v>
      </c>
      <c r="E45" s="60" t="s">
        <v>2129</v>
      </c>
      <c r="F45" s="21" t="s">
        <v>214</v>
      </c>
      <c r="G45" s="68">
        <v>131.87182244300001</v>
      </c>
    </row>
    <row r="46" spans="1:8" ht="17.25" customHeight="1" x14ac:dyDescent="0.2">
      <c r="A46" s="60" t="s">
        <v>928</v>
      </c>
      <c r="B46" s="25" t="s">
        <v>109</v>
      </c>
      <c r="C46" s="69">
        <v>3.6181428571000001</v>
      </c>
      <c r="E46" s="60" t="s">
        <v>927</v>
      </c>
      <c r="F46" s="25" t="s">
        <v>107</v>
      </c>
      <c r="G46" s="69">
        <v>127.74972122</v>
      </c>
    </row>
    <row r="47" spans="1:8" ht="17.25" customHeight="1" x14ac:dyDescent="0.2">
      <c r="A47" s="60" t="s">
        <v>783</v>
      </c>
      <c r="B47" s="21" t="s">
        <v>784</v>
      </c>
      <c r="C47" s="69">
        <v>3.6181428571000001</v>
      </c>
      <c r="E47" s="60" t="s">
        <v>1658</v>
      </c>
      <c r="F47" s="21" t="s">
        <v>1659</v>
      </c>
      <c r="G47" s="68">
        <v>102.269220905</v>
      </c>
    </row>
    <row r="48" spans="1:8" ht="17.25" customHeight="1" x14ac:dyDescent="0.2">
      <c r="A48" s="60" t="s">
        <v>2667</v>
      </c>
      <c r="B48" s="21" t="s">
        <v>2668</v>
      </c>
      <c r="C48" s="69">
        <v>3.7722857143000001</v>
      </c>
      <c r="E48" s="60" t="s">
        <v>1656</v>
      </c>
      <c r="F48" s="21" t="s">
        <v>1657</v>
      </c>
      <c r="G48" s="68">
        <v>75.885422587999997</v>
      </c>
    </row>
    <row r="49" spans="1:8" ht="17.25" customHeight="1" x14ac:dyDescent="0.2">
      <c r="A49" s="60" t="s">
        <v>1658</v>
      </c>
      <c r="B49" s="21" t="s">
        <v>1659</v>
      </c>
      <c r="C49" s="69">
        <v>3.8010476190000002</v>
      </c>
      <c r="E49" s="60" t="s">
        <v>1662</v>
      </c>
      <c r="F49" s="21" t="s">
        <v>1663</v>
      </c>
      <c r="G49" s="68">
        <v>68.411360314999996</v>
      </c>
    </row>
    <row r="50" spans="1:8" ht="17.25" customHeight="1" x14ac:dyDescent="0.2">
      <c r="A50" s="60" t="s">
        <v>2132</v>
      </c>
      <c r="B50" s="21" t="s">
        <v>358</v>
      </c>
      <c r="C50" s="69">
        <v>4.0041904761999998</v>
      </c>
      <c r="E50" s="60" t="s">
        <v>2198</v>
      </c>
      <c r="F50" s="21" t="s">
        <v>464</v>
      </c>
      <c r="G50" s="68">
        <v>65.418485818000008</v>
      </c>
    </row>
    <row r="51" spans="1:8" ht="17.25" customHeight="1" x14ac:dyDescent="0.2">
      <c r="A51" s="60" t="s">
        <v>2582</v>
      </c>
      <c r="B51" s="21" t="s">
        <v>2583</v>
      </c>
      <c r="C51" s="69">
        <v>4.3028571428999998</v>
      </c>
      <c r="D51" s="11"/>
      <c r="E51" s="60" t="s">
        <v>1693</v>
      </c>
      <c r="F51" s="21" t="s">
        <v>718</v>
      </c>
      <c r="G51" s="68">
        <v>51.271383498000006</v>
      </c>
    </row>
    <row r="52" spans="1:8" ht="17.25" customHeight="1" x14ac:dyDescent="0.2">
      <c r="A52" s="60" t="s">
        <v>923</v>
      </c>
      <c r="B52" s="17" t="s">
        <v>104</v>
      </c>
      <c r="C52" s="69">
        <v>4.4528571429000001</v>
      </c>
      <c r="D52" s="11"/>
      <c r="E52" s="60" t="s">
        <v>1734</v>
      </c>
      <c r="F52" s="17" t="s">
        <v>738</v>
      </c>
      <c r="G52" s="70">
        <v>47.899738636000002</v>
      </c>
    </row>
    <row r="53" spans="1:8" ht="17.25" customHeight="1" thickBot="1" x14ac:dyDescent="0.25">
      <c r="A53" s="28" t="s">
        <v>925</v>
      </c>
      <c r="B53" s="26" t="s">
        <v>105</v>
      </c>
      <c r="C53" s="71">
        <v>4.5780476190000003</v>
      </c>
      <c r="D53" s="11"/>
      <c r="E53" s="28" t="s">
        <v>923</v>
      </c>
      <c r="F53" s="26" t="s">
        <v>104</v>
      </c>
      <c r="G53" s="71">
        <v>46.643983538000001</v>
      </c>
    </row>
    <row r="54" spans="1:8" ht="17.25" customHeight="1" thickBot="1" x14ac:dyDescent="0.25">
      <c r="A54" s="30"/>
      <c r="B54" s="31"/>
      <c r="C54" s="32"/>
      <c r="D54" s="11"/>
      <c r="E54" s="30"/>
      <c r="G54" s="33"/>
    </row>
    <row r="55" spans="1:8" ht="12.75" customHeight="1" x14ac:dyDescent="0.2">
      <c r="A55" s="185" t="s">
        <v>1228</v>
      </c>
      <c r="B55" s="53"/>
      <c r="C55" s="56" t="s">
        <v>1227</v>
      </c>
      <c r="D55" s="52"/>
      <c r="E55" s="185" t="s">
        <v>1229</v>
      </c>
      <c r="F55" s="63"/>
      <c r="G55" s="64" t="s">
        <v>2000</v>
      </c>
      <c r="H55" s="14"/>
    </row>
    <row r="56" spans="1:8" ht="12.75" customHeight="1" thickBot="1" x14ac:dyDescent="0.25">
      <c r="A56" s="186"/>
      <c r="B56" s="54"/>
      <c r="C56" s="55" t="s">
        <v>1226</v>
      </c>
      <c r="D56" s="52"/>
      <c r="E56" s="186"/>
      <c r="F56" s="65"/>
      <c r="G56" s="66" t="s">
        <v>2001</v>
      </c>
      <c r="H56" s="14"/>
    </row>
    <row r="57" spans="1:8" ht="17.25" customHeight="1" x14ac:dyDescent="0.2">
      <c r="A57" s="59" t="s">
        <v>1942</v>
      </c>
      <c r="B57" s="21" t="s">
        <v>1017</v>
      </c>
      <c r="C57" s="57">
        <v>17.777190476200001</v>
      </c>
      <c r="E57" s="59" t="s">
        <v>2125</v>
      </c>
      <c r="F57" s="21" t="s">
        <v>184</v>
      </c>
      <c r="G57" s="57">
        <v>36.099752121000002</v>
      </c>
    </row>
    <row r="58" spans="1:8" ht="17.25" customHeight="1" x14ac:dyDescent="0.2">
      <c r="A58" s="60" t="s">
        <v>942</v>
      </c>
      <c r="B58" s="21" t="s">
        <v>1655</v>
      </c>
      <c r="C58" s="22">
        <v>21.788523809499999</v>
      </c>
      <c r="E58" s="60" t="s">
        <v>355</v>
      </c>
      <c r="F58" s="21" t="s">
        <v>701</v>
      </c>
      <c r="G58" s="22">
        <v>22.829166434000001</v>
      </c>
    </row>
    <row r="59" spans="1:8" ht="17.25" customHeight="1" x14ac:dyDescent="0.2">
      <c r="A59" s="60" t="s">
        <v>1822</v>
      </c>
      <c r="B59" s="21" t="s">
        <v>1018</v>
      </c>
      <c r="C59" s="22">
        <v>26.633142857100001</v>
      </c>
      <c r="D59" s="11"/>
      <c r="E59" s="60" t="s">
        <v>942</v>
      </c>
      <c r="F59" s="21" t="s">
        <v>1655</v>
      </c>
      <c r="G59" s="22">
        <v>13.857776135</v>
      </c>
    </row>
    <row r="60" spans="1:8" ht="17.25" customHeight="1" x14ac:dyDescent="0.2">
      <c r="A60" s="60" t="s">
        <v>2125</v>
      </c>
      <c r="B60" s="17" t="s">
        <v>184</v>
      </c>
      <c r="C60" s="22">
        <v>28.288142857099999</v>
      </c>
      <c r="D60" s="11"/>
      <c r="E60" s="60" t="s">
        <v>914</v>
      </c>
      <c r="F60" s="17" t="s">
        <v>121</v>
      </c>
      <c r="G60" s="22">
        <v>7.2227192789999997</v>
      </c>
    </row>
    <row r="61" spans="1:8" ht="17.25" customHeight="1" thickBot="1" x14ac:dyDescent="0.25">
      <c r="A61" s="28" t="s">
        <v>911</v>
      </c>
      <c r="B61" s="26" t="s">
        <v>123</v>
      </c>
      <c r="C61" s="27">
        <v>35.519380952399999</v>
      </c>
      <c r="D61" s="11"/>
      <c r="E61" s="28" t="s">
        <v>1822</v>
      </c>
      <c r="F61" s="26" t="s">
        <v>1018</v>
      </c>
      <c r="G61" s="27">
        <v>5.38803316</v>
      </c>
    </row>
    <row r="63" spans="1:8" x14ac:dyDescent="0.2">
      <c r="A63" s="13" t="s">
        <v>2435</v>
      </c>
    </row>
    <row r="65" spans="1:1" x14ac:dyDescent="0.2">
      <c r="A65" s="19" t="s">
        <v>124</v>
      </c>
    </row>
    <row r="861" spans="1:5" x14ac:dyDescent="0.2">
      <c r="A861" s="13" t="s">
        <v>1946</v>
      </c>
      <c r="B861" s="13" t="s">
        <v>1947</v>
      </c>
      <c r="C861" s="13" t="s">
        <v>1596</v>
      </c>
      <c r="D861" s="13" t="s">
        <v>410</v>
      </c>
      <c r="E861" s="11" t="s">
        <v>1922</v>
      </c>
    </row>
    <row r="862" spans="1:5" x14ac:dyDescent="0.2">
      <c r="A862" s="13" t="s">
        <v>1928</v>
      </c>
      <c r="B862" s="13" t="s">
        <v>1929</v>
      </c>
      <c r="C862" s="13" t="s">
        <v>1220</v>
      </c>
      <c r="D862" s="13" t="s">
        <v>410</v>
      </c>
      <c r="E862" s="11" t="s">
        <v>1922</v>
      </c>
    </row>
    <row r="863" spans="1:5" x14ac:dyDescent="0.2">
      <c r="A863" s="13" t="s">
        <v>1990</v>
      </c>
      <c r="B863" s="13" t="s">
        <v>1980</v>
      </c>
      <c r="C863" s="13" t="s">
        <v>1821</v>
      </c>
      <c r="D863" s="13" t="s">
        <v>411</v>
      </c>
      <c r="E863" s="11" t="s">
        <v>412</v>
      </c>
    </row>
    <row r="864" spans="1:5" x14ac:dyDescent="0.2">
      <c r="A864" s="13" t="s">
        <v>1991</v>
      </c>
      <c r="B864" s="13" t="s">
        <v>1981</v>
      </c>
      <c r="C864" s="13" t="s">
        <v>1821</v>
      </c>
      <c r="D864" s="13" t="s">
        <v>411</v>
      </c>
      <c r="E864" s="11" t="s">
        <v>412</v>
      </c>
    </row>
    <row r="865" spans="1:5" x14ac:dyDescent="0.2">
      <c r="A865" s="13" t="s">
        <v>1992</v>
      </c>
      <c r="B865" s="13" t="s">
        <v>1982</v>
      </c>
      <c r="C865" s="13" t="s">
        <v>1821</v>
      </c>
      <c r="D865" s="13" t="s">
        <v>411</v>
      </c>
      <c r="E865" s="11" t="s">
        <v>412</v>
      </c>
    </row>
    <row r="866" spans="1:5" x14ac:dyDescent="0.2">
      <c r="A866" s="13" t="s">
        <v>1993</v>
      </c>
      <c r="B866" s="13" t="s">
        <v>1983</v>
      </c>
      <c r="C866" s="13" t="s">
        <v>1821</v>
      </c>
      <c r="D866" s="13" t="s">
        <v>411</v>
      </c>
      <c r="E866" s="11" t="s">
        <v>412</v>
      </c>
    </row>
    <row r="867" spans="1:5" x14ac:dyDescent="0.2">
      <c r="A867" s="13" t="s">
        <v>1994</v>
      </c>
      <c r="B867" s="13" t="s">
        <v>1984</v>
      </c>
      <c r="C867" s="13" t="s">
        <v>1821</v>
      </c>
      <c r="D867" s="13" t="s">
        <v>411</v>
      </c>
      <c r="E867" s="11" t="s">
        <v>412</v>
      </c>
    </row>
    <row r="868" spans="1:5" x14ac:dyDescent="0.2">
      <c r="A868" s="13" t="s">
        <v>1995</v>
      </c>
      <c r="B868" s="13" t="s">
        <v>1985</v>
      </c>
      <c r="C868" s="13" t="s">
        <v>1821</v>
      </c>
      <c r="D868" s="13" t="s">
        <v>411</v>
      </c>
      <c r="E868" s="11" t="s">
        <v>412</v>
      </c>
    </row>
    <row r="869" spans="1:5" x14ac:dyDescent="0.2">
      <c r="A869" s="13" t="s">
        <v>1996</v>
      </c>
      <c r="B869" s="13" t="s">
        <v>1986</v>
      </c>
      <c r="C869" s="13" t="s">
        <v>1821</v>
      </c>
      <c r="D869" s="13" t="s">
        <v>411</v>
      </c>
      <c r="E869" s="11" t="s">
        <v>412</v>
      </c>
    </row>
    <row r="870" spans="1:5" x14ac:dyDescent="0.2">
      <c r="A870" s="13" t="s">
        <v>1997</v>
      </c>
      <c r="B870" s="13" t="s">
        <v>1987</v>
      </c>
      <c r="C870" s="13" t="s">
        <v>1821</v>
      </c>
      <c r="D870" s="13" t="s">
        <v>411</v>
      </c>
      <c r="E870" s="11" t="s">
        <v>412</v>
      </c>
    </row>
    <row r="871" spans="1:5" x14ac:dyDescent="0.2">
      <c r="A871" s="13" t="s">
        <v>1998</v>
      </c>
      <c r="B871" s="13" t="s">
        <v>1988</v>
      </c>
      <c r="C871" s="13" t="s">
        <v>1821</v>
      </c>
      <c r="D871" s="13" t="s">
        <v>411</v>
      </c>
      <c r="E871" s="11" t="s">
        <v>412</v>
      </c>
    </row>
    <row r="872" spans="1:5" x14ac:dyDescent="0.2">
      <c r="A872" s="13" t="s">
        <v>1999</v>
      </c>
      <c r="B872" s="13" t="s">
        <v>1989</v>
      </c>
      <c r="C872" s="13" t="s">
        <v>1821</v>
      </c>
      <c r="D872" s="13" t="s">
        <v>411</v>
      </c>
      <c r="E872" s="11" t="s">
        <v>412</v>
      </c>
    </row>
    <row r="914" spans="4:4" x14ac:dyDescent="0.2">
      <c r="D914" s="13" t="s">
        <v>515</v>
      </c>
    </row>
    <row r="992" spans="4:4" x14ac:dyDescent="0.2">
      <c r="D992" s="13" t="s">
        <v>515</v>
      </c>
    </row>
    <row r="1128" spans="4:4" x14ac:dyDescent="0.2">
      <c r="D1128" s="13" t="s">
        <v>515</v>
      </c>
    </row>
    <row r="1180" spans="4:4" x14ac:dyDescent="0.2">
      <c r="D1180" s="13" t="s">
        <v>515</v>
      </c>
    </row>
    <row r="1791" spans="4:4" x14ac:dyDescent="0.2">
      <c r="D1791" s="13" t="s">
        <v>515</v>
      </c>
    </row>
    <row r="1802" spans="4:4" x14ac:dyDescent="0.2">
      <c r="D1802" s="13" t="s">
        <v>515</v>
      </c>
    </row>
    <row r="1805" spans="4:4" x14ac:dyDescent="0.2">
      <c r="D1805" s="13" t="s">
        <v>515</v>
      </c>
    </row>
    <row r="1816" spans="4:4" x14ac:dyDescent="0.2">
      <c r="D1816" s="13" t="s">
        <v>515</v>
      </c>
    </row>
    <row r="1828" spans="4:4" x14ac:dyDescent="0.2">
      <c r="D1828" s="13" t="s">
        <v>515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24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2" x14ac:dyDescent="0.2"/>
  <cols>
    <col min="1" max="1" width="56.42578125" style="92" customWidth="1"/>
    <col min="2" max="2" width="13.5703125" style="92" customWidth="1"/>
    <col min="3" max="3" width="15" style="92" bestFit="1" customWidth="1"/>
    <col min="4" max="4" width="14.42578125" style="92" bestFit="1" customWidth="1"/>
    <col min="5" max="5" width="13.85546875" style="92" customWidth="1"/>
    <col min="6" max="6" width="16.42578125" style="92" bestFit="1" customWidth="1"/>
    <col min="7" max="9" width="11.42578125" style="92" customWidth="1"/>
    <col min="10" max="11" width="11.42578125" style="93" customWidth="1"/>
    <col min="12" max="12" width="14.85546875" style="93" bestFit="1" customWidth="1"/>
    <col min="13" max="16384" width="9.140625" style="93"/>
  </cols>
  <sheetData>
    <row r="1" spans="1:11" ht="20.25" x14ac:dyDescent="0.2">
      <c r="A1" s="91" t="s">
        <v>572</v>
      </c>
    </row>
    <row r="2" spans="1:11" ht="15.75" customHeight="1" x14ac:dyDescent="0.2">
      <c r="A2" s="94" t="s">
        <v>2874</v>
      </c>
      <c r="F2" s="62"/>
      <c r="H2" s="62"/>
    </row>
    <row r="4" spans="1:11" x14ac:dyDescent="0.2">
      <c r="A4" s="93"/>
      <c r="B4" s="93"/>
      <c r="C4" s="93"/>
      <c r="D4" s="93"/>
      <c r="E4" s="93"/>
      <c r="F4" s="93"/>
      <c r="G4" s="93"/>
      <c r="H4" s="93"/>
      <c r="I4" s="93"/>
    </row>
    <row r="5" spans="1:11" s="92" customFormat="1" ht="22.5" x14ac:dyDescent="0.2">
      <c r="A5" s="95" t="s">
        <v>749</v>
      </c>
      <c r="B5" s="96" t="s">
        <v>177</v>
      </c>
      <c r="C5" s="97" t="s">
        <v>1617</v>
      </c>
      <c r="D5" s="97" t="s">
        <v>409</v>
      </c>
      <c r="E5" s="98" t="s">
        <v>204</v>
      </c>
      <c r="F5" s="189" t="s">
        <v>1208</v>
      </c>
      <c r="G5" s="190"/>
      <c r="H5" s="191"/>
      <c r="I5" s="99"/>
      <c r="J5" s="95" t="s">
        <v>569</v>
      </c>
      <c r="K5" s="95" t="s">
        <v>359</v>
      </c>
    </row>
    <row r="6" spans="1:11" ht="22.5" x14ac:dyDescent="0.2">
      <c r="A6" s="138"/>
      <c r="B6" s="138"/>
      <c r="C6" s="138"/>
      <c r="D6" s="138"/>
      <c r="E6" s="143"/>
      <c r="F6" s="139" t="s">
        <v>2888</v>
      </c>
      <c r="G6" s="139" t="s">
        <v>2873</v>
      </c>
      <c r="H6" s="140" t="s">
        <v>172</v>
      </c>
      <c r="I6" s="141" t="s">
        <v>173</v>
      </c>
      <c r="J6" s="142" t="s">
        <v>570</v>
      </c>
      <c r="K6" s="142" t="s">
        <v>1638</v>
      </c>
    </row>
    <row r="7" spans="1:11" x14ac:dyDescent="0.2">
      <c r="A7" s="106" t="s">
        <v>1133</v>
      </c>
      <c r="B7" s="106" t="s">
        <v>1134</v>
      </c>
      <c r="C7" s="106" t="s">
        <v>1595</v>
      </c>
      <c r="D7" s="106" t="s">
        <v>411</v>
      </c>
      <c r="E7" s="106" t="s">
        <v>1922</v>
      </c>
      <c r="F7" s="128">
        <v>1499.780550593</v>
      </c>
      <c r="G7" s="128">
        <v>1812.906021173</v>
      </c>
      <c r="H7" s="129">
        <f t="shared" ref="H7:H70" si="0">IF(ISERROR(F7/G7-1),"",IF((F7/G7-1)&gt;10000%,"",F7/G7-1))</f>
        <v>-0.17272018898001074</v>
      </c>
      <c r="I7" s="107">
        <f t="shared" ref="I7:I70" si="1">F7/$F$1001</f>
        <v>0.13249135197580605</v>
      </c>
      <c r="J7" s="108">
        <v>11562.057000000001</v>
      </c>
      <c r="K7" s="108">
        <v>5.4567619047999996</v>
      </c>
    </row>
    <row r="8" spans="1:11" x14ac:dyDescent="0.2">
      <c r="A8" s="106" t="s">
        <v>2153</v>
      </c>
      <c r="B8" s="106" t="s">
        <v>690</v>
      </c>
      <c r="C8" s="106" t="s">
        <v>1220</v>
      </c>
      <c r="D8" s="106" t="s">
        <v>410</v>
      </c>
      <c r="E8" s="106" t="s">
        <v>1922</v>
      </c>
      <c r="F8" s="128">
        <v>601.56774839400009</v>
      </c>
      <c r="G8" s="128">
        <v>371.80660565799997</v>
      </c>
      <c r="H8" s="129">
        <f t="shared" si="0"/>
        <v>0.61795874317343902</v>
      </c>
      <c r="I8" s="107">
        <f t="shared" si="1"/>
        <v>5.3142790962483762E-2</v>
      </c>
      <c r="J8" s="108">
        <v>519.16376803499998</v>
      </c>
      <c r="K8" s="108">
        <v>6.6684761904999998</v>
      </c>
    </row>
    <row r="9" spans="1:11" x14ac:dyDescent="0.2">
      <c r="A9" s="106" t="s">
        <v>182</v>
      </c>
      <c r="B9" s="106" t="s">
        <v>183</v>
      </c>
      <c r="C9" s="106" t="s">
        <v>1220</v>
      </c>
      <c r="D9" s="106" t="s">
        <v>410</v>
      </c>
      <c r="E9" s="106" t="s">
        <v>1922</v>
      </c>
      <c r="F9" s="128">
        <v>542.27046635599993</v>
      </c>
      <c r="G9" s="128">
        <v>584.41551633200004</v>
      </c>
      <c r="H9" s="129">
        <f t="shared" si="0"/>
        <v>-7.21148716935468E-2</v>
      </c>
      <c r="I9" s="107">
        <f t="shared" si="1"/>
        <v>4.7904439883321562E-2</v>
      </c>
      <c r="J9" s="108">
        <v>5925.0450657383008</v>
      </c>
      <c r="K9" s="108">
        <v>6.625</v>
      </c>
    </row>
    <row r="10" spans="1:11" x14ac:dyDescent="0.2">
      <c r="A10" s="106" t="s">
        <v>1669</v>
      </c>
      <c r="B10" s="106" t="s">
        <v>1143</v>
      </c>
      <c r="C10" s="106" t="s">
        <v>1595</v>
      </c>
      <c r="D10" s="106" t="s">
        <v>411</v>
      </c>
      <c r="E10" s="106" t="s">
        <v>412</v>
      </c>
      <c r="F10" s="128">
        <v>355.03324981099996</v>
      </c>
      <c r="G10" s="128">
        <v>440.45098318399999</v>
      </c>
      <c r="H10" s="129">
        <f t="shared" si="0"/>
        <v>-0.19393243887326383</v>
      </c>
      <c r="I10" s="107">
        <f t="shared" si="1"/>
        <v>3.1363812022515383E-2</v>
      </c>
      <c r="J10" s="108">
        <v>2514.1610000000001</v>
      </c>
      <c r="K10" s="108">
        <v>8.7221904761999998</v>
      </c>
    </row>
    <row r="11" spans="1:11" x14ac:dyDescent="0.2">
      <c r="A11" s="106" t="s">
        <v>1634</v>
      </c>
      <c r="B11" s="106" t="s">
        <v>1142</v>
      </c>
      <c r="C11" s="106" t="s">
        <v>1595</v>
      </c>
      <c r="D11" s="106" t="s">
        <v>411</v>
      </c>
      <c r="E11" s="106" t="s">
        <v>412</v>
      </c>
      <c r="F11" s="128">
        <v>309.52960274899999</v>
      </c>
      <c r="G11" s="128">
        <v>192.04015647</v>
      </c>
      <c r="H11" s="129">
        <f t="shared" si="0"/>
        <v>0.6117962432370434</v>
      </c>
      <c r="I11" s="107">
        <f t="shared" si="1"/>
        <v>2.7343997445849123E-2</v>
      </c>
      <c r="J11" s="108">
        <v>3346.3935000000001</v>
      </c>
      <c r="K11" s="108">
        <v>8.7227142857000004</v>
      </c>
    </row>
    <row r="12" spans="1:11" x14ac:dyDescent="0.2">
      <c r="A12" s="106" t="s">
        <v>832</v>
      </c>
      <c r="B12" s="106" t="s">
        <v>833</v>
      </c>
      <c r="C12" s="106" t="s">
        <v>1590</v>
      </c>
      <c r="D12" s="106" t="s">
        <v>410</v>
      </c>
      <c r="E12" s="106" t="s">
        <v>1922</v>
      </c>
      <c r="F12" s="128">
        <v>299.09512332099996</v>
      </c>
      <c r="G12" s="128">
        <v>470.72541099</v>
      </c>
      <c r="H12" s="129">
        <f t="shared" si="0"/>
        <v>-0.36460807864193701</v>
      </c>
      <c r="I12" s="107">
        <f t="shared" si="1"/>
        <v>2.6422210397715421E-2</v>
      </c>
      <c r="J12" s="108">
        <v>560.34841355999993</v>
      </c>
      <c r="K12" s="108">
        <v>6.2200952380999999</v>
      </c>
    </row>
    <row r="13" spans="1:11" x14ac:dyDescent="0.2">
      <c r="A13" s="106" t="s">
        <v>707</v>
      </c>
      <c r="B13" s="106" t="s">
        <v>708</v>
      </c>
      <c r="C13" s="106" t="s">
        <v>1593</v>
      </c>
      <c r="D13" s="106" t="s">
        <v>411</v>
      </c>
      <c r="E13" s="106" t="s">
        <v>1922</v>
      </c>
      <c r="F13" s="128">
        <v>287.70046975399998</v>
      </c>
      <c r="G13" s="128">
        <v>423.950601038</v>
      </c>
      <c r="H13" s="129">
        <f t="shared" si="0"/>
        <v>-0.3213820925136216</v>
      </c>
      <c r="I13" s="107">
        <f t="shared" si="1"/>
        <v>2.5415601093580327E-2</v>
      </c>
      <c r="J13" s="108">
        <v>639.26789410000003</v>
      </c>
      <c r="K13" s="108">
        <v>5.9496190475999997</v>
      </c>
    </row>
    <row r="14" spans="1:11" x14ac:dyDescent="0.2">
      <c r="A14" s="106" t="s">
        <v>1925</v>
      </c>
      <c r="B14" s="106" t="s">
        <v>186</v>
      </c>
      <c r="C14" s="106" t="s">
        <v>1220</v>
      </c>
      <c r="D14" s="106" t="s">
        <v>410</v>
      </c>
      <c r="E14" s="106" t="s">
        <v>1922</v>
      </c>
      <c r="F14" s="128">
        <v>253.03182165799998</v>
      </c>
      <c r="G14" s="128">
        <v>289.492801547</v>
      </c>
      <c r="H14" s="129">
        <f t="shared" si="0"/>
        <v>-0.12594779453637117</v>
      </c>
      <c r="I14" s="107">
        <f t="shared" si="1"/>
        <v>2.2352955658155559E-2</v>
      </c>
      <c r="J14" s="108">
        <v>281.35433295000001</v>
      </c>
      <c r="K14" s="108">
        <v>9.1153333333000006</v>
      </c>
    </row>
    <row r="15" spans="1:11" x14ac:dyDescent="0.2">
      <c r="A15" s="106" t="s">
        <v>1671</v>
      </c>
      <c r="B15" s="106" t="s">
        <v>1144</v>
      </c>
      <c r="C15" s="106" t="s">
        <v>1595</v>
      </c>
      <c r="D15" s="106" t="s">
        <v>411</v>
      </c>
      <c r="E15" s="106" t="s">
        <v>412</v>
      </c>
      <c r="F15" s="128">
        <v>188.43621751499998</v>
      </c>
      <c r="G15" s="128">
        <v>119.211293625</v>
      </c>
      <c r="H15" s="129">
        <f t="shared" si="0"/>
        <v>0.58069098811861819</v>
      </c>
      <c r="I15" s="107">
        <f t="shared" si="1"/>
        <v>1.6646548196599834E-2</v>
      </c>
      <c r="J15" s="108">
        <v>205.92</v>
      </c>
      <c r="K15" s="108">
        <v>18.339190476199999</v>
      </c>
    </row>
    <row r="16" spans="1:11" x14ac:dyDescent="0.2">
      <c r="A16" s="106" t="s">
        <v>1763</v>
      </c>
      <c r="B16" s="106" t="s">
        <v>1764</v>
      </c>
      <c r="C16" s="106" t="s">
        <v>1595</v>
      </c>
      <c r="D16" s="106" t="s">
        <v>411</v>
      </c>
      <c r="E16" s="106" t="s">
        <v>1922</v>
      </c>
      <c r="F16" s="128">
        <v>185.38720893799999</v>
      </c>
      <c r="G16" s="128">
        <v>161.645211878</v>
      </c>
      <c r="H16" s="129">
        <f t="shared" si="0"/>
        <v>0.14687720585202979</v>
      </c>
      <c r="I16" s="107">
        <f t="shared" si="1"/>
        <v>1.6377197278298599E-2</v>
      </c>
      <c r="J16" s="108">
        <v>761.23800000000006</v>
      </c>
      <c r="K16" s="108">
        <v>10.4695714286</v>
      </c>
    </row>
    <row r="17" spans="1:13" x14ac:dyDescent="0.2">
      <c r="A17" s="106" t="s">
        <v>324</v>
      </c>
      <c r="B17" s="106" t="s">
        <v>325</v>
      </c>
      <c r="C17" s="106" t="s">
        <v>1220</v>
      </c>
      <c r="D17" s="106" t="s">
        <v>410</v>
      </c>
      <c r="E17" s="106" t="s">
        <v>1922</v>
      </c>
      <c r="F17" s="128">
        <v>183.652721786</v>
      </c>
      <c r="G17" s="128">
        <v>191.76103807800001</v>
      </c>
      <c r="H17" s="129">
        <f t="shared" si="0"/>
        <v>-4.2283439708445392E-2</v>
      </c>
      <c r="I17" s="107">
        <f t="shared" si="1"/>
        <v>1.6223971829640606E-2</v>
      </c>
      <c r="J17" s="108">
        <v>2686.3378662684695</v>
      </c>
      <c r="K17" s="108">
        <v>15.3339047619</v>
      </c>
    </row>
    <row r="18" spans="1:13" x14ac:dyDescent="0.2">
      <c r="A18" s="106" t="s">
        <v>2192</v>
      </c>
      <c r="B18" s="106" t="s">
        <v>1085</v>
      </c>
      <c r="C18" s="106" t="s">
        <v>1594</v>
      </c>
      <c r="D18" s="106" t="s">
        <v>410</v>
      </c>
      <c r="E18" s="106" t="s">
        <v>1922</v>
      </c>
      <c r="F18" s="128">
        <v>167.20413094400001</v>
      </c>
      <c r="G18" s="128">
        <v>97.55168161200001</v>
      </c>
      <c r="H18" s="129">
        <f t="shared" si="0"/>
        <v>0.71400562431136949</v>
      </c>
      <c r="I18" s="107">
        <f t="shared" si="1"/>
        <v>1.4770895219271331E-2</v>
      </c>
      <c r="J18" s="108">
        <v>70.645044030000008</v>
      </c>
      <c r="K18" s="108">
        <v>16.5902380952</v>
      </c>
    </row>
    <row r="19" spans="1:13" x14ac:dyDescent="0.2">
      <c r="A19" s="106" t="s">
        <v>1629</v>
      </c>
      <c r="B19" s="106" t="s">
        <v>185</v>
      </c>
      <c r="C19" s="106" t="s">
        <v>1220</v>
      </c>
      <c r="D19" s="106" t="s">
        <v>410</v>
      </c>
      <c r="E19" s="106" t="s">
        <v>412</v>
      </c>
      <c r="F19" s="128">
        <v>145.487892491</v>
      </c>
      <c r="G19" s="128">
        <v>150.490771365</v>
      </c>
      <c r="H19" s="129">
        <f t="shared" si="0"/>
        <v>-3.3243758594778128E-2</v>
      </c>
      <c r="I19" s="107">
        <f t="shared" si="1"/>
        <v>1.2852472026405326E-2</v>
      </c>
      <c r="J19" s="108">
        <v>885.99541720829995</v>
      </c>
      <c r="K19" s="108">
        <v>9.4126190475999998</v>
      </c>
    </row>
    <row r="20" spans="1:13" x14ac:dyDescent="0.2">
      <c r="A20" s="106" t="s">
        <v>1664</v>
      </c>
      <c r="B20" s="106" t="s">
        <v>1665</v>
      </c>
      <c r="C20" s="106" t="s">
        <v>1595</v>
      </c>
      <c r="D20" s="106" t="s">
        <v>411</v>
      </c>
      <c r="E20" s="106" t="s">
        <v>412</v>
      </c>
      <c r="F20" s="128">
        <v>145.317394108</v>
      </c>
      <c r="G20" s="128">
        <v>119.820558913</v>
      </c>
      <c r="H20" s="129">
        <f t="shared" si="0"/>
        <v>0.21279182325891921</v>
      </c>
      <c r="I20" s="107">
        <f t="shared" si="1"/>
        <v>1.283741011533812E-2</v>
      </c>
      <c r="J20" s="108">
        <v>679.34839999999997</v>
      </c>
      <c r="K20" s="108">
        <v>5.3209999999999997</v>
      </c>
    </row>
    <row r="21" spans="1:13" x14ac:dyDescent="0.2">
      <c r="A21" s="106" t="s">
        <v>332</v>
      </c>
      <c r="B21" s="106" t="s">
        <v>333</v>
      </c>
      <c r="C21" s="106" t="s">
        <v>1596</v>
      </c>
      <c r="D21" s="106" t="s">
        <v>410</v>
      </c>
      <c r="E21" s="106" t="s">
        <v>1922</v>
      </c>
      <c r="F21" s="128">
        <v>139.31124575999999</v>
      </c>
      <c r="G21" s="128">
        <v>155.52832022600001</v>
      </c>
      <c r="H21" s="129">
        <f t="shared" si="0"/>
        <v>-0.10427087775676347</v>
      </c>
      <c r="I21" s="107">
        <f t="shared" si="1"/>
        <v>1.2306824014272109E-2</v>
      </c>
      <c r="J21" s="108">
        <v>267.21287000000001</v>
      </c>
      <c r="K21" s="108">
        <v>13.723190476199999</v>
      </c>
    </row>
    <row r="22" spans="1:13" x14ac:dyDescent="0.2">
      <c r="A22" s="106" t="s">
        <v>2129</v>
      </c>
      <c r="B22" s="106" t="s">
        <v>214</v>
      </c>
      <c r="C22" s="106" t="s">
        <v>1220</v>
      </c>
      <c r="D22" s="106" t="s">
        <v>410</v>
      </c>
      <c r="E22" s="106" t="s">
        <v>1922</v>
      </c>
      <c r="F22" s="128">
        <v>131.87182244300001</v>
      </c>
      <c r="G22" s="128">
        <v>207.63221691699999</v>
      </c>
      <c r="H22" s="129">
        <f t="shared" si="0"/>
        <v>-0.364877838318727</v>
      </c>
      <c r="I22" s="107">
        <f t="shared" si="1"/>
        <v>1.1649621697039803E-2</v>
      </c>
      <c r="J22" s="108">
        <v>1273.996586388</v>
      </c>
      <c r="K22" s="108">
        <v>0.33233333329999998</v>
      </c>
    </row>
    <row r="23" spans="1:13" x14ac:dyDescent="0.2">
      <c r="A23" s="106" t="s">
        <v>927</v>
      </c>
      <c r="B23" s="106" t="s">
        <v>107</v>
      </c>
      <c r="C23" s="106" t="s">
        <v>1593</v>
      </c>
      <c r="D23" s="106" t="s">
        <v>411</v>
      </c>
      <c r="E23" s="106" t="s">
        <v>412</v>
      </c>
      <c r="F23" s="128">
        <v>127.74972122</v>
      </c>
      <c r="G23" s="128">
        <v>124.16531449999999</v>
      </c>
      <c r="H23" s="129">
        <f t="shared" si="0"/>
        <v>2.8868019498311748E-2</v>
      </c>
      <c r="I23" s="107">
        <f t="shared" si="1"/>
        <v>1.1285473246254483E-2</v>
      </c>
      <c r="J23" s="108">
        <v>313.30376610000002</v>
      </c>
      <c r="K23" s="108">
        <v>4.7635714285999997</v>
      </c>
    </row>
    <row r="24" spans="1:13" x14ac:dyDescent="0.2">
      <c r="A24" s="106" t="s">
        <v>996</v>
      </c>
      <c r="B24" s="106" t="s">
        <v>997</v>
      </c>
      <c r="C24" s="106" t="s">
        <v>1595</v>
      </c>
      <c r="D24" s="106" t="s">
        <v>411</v>
      </c>
      <c r="E24" s="106" t="s">
        <v>412</v>
      </c>
      <c r="F24" s="128">
        <v>123.495397036</v>
      </c>
      <c r="G24" s="128">
        <v>133.30251362199999</v>
      </c>
      <c r="H24" s="129">
        <f t="shared" si="0"/>
        <v>-7.3570380029063798E-2</v>
      </c>
      <c r="I24" s="107">
        <f t="shared" si="1"/>
        <v>1.0909644154019181E-2</v>
      </c>
      <c r="J24" s="108">
        <v>7971.1295999999993</v>
      </c>
      <c r="K24" s="108">
        <v>5.7735714286000004</v>
      </c>
    </row>
    <row r="25" spans="1:13" x14ac:dyDescent="0.2">
      <c r="A25" s="106" t="s">
        <v>1019</v>
      </c>
      <c r="B25" s="106" t="s">
        <v>1020</v>
      </c>
      <c r="C25" s="106" t="s">
        <v>1596</v>
      </c>
      <c r="D25" s="106" t="s">
        <v>410</v>
      </c>
      <c r="E25" s="106" t="s">
        <v>1922</v>
      </c>
      <c r="F25" s="128">
        <v>121.358553355</v>
      </c>
      <c r="G25" s="128">
        <v>207.94864402300001</v>
      </c>
      <c r="H25" s="129">
        <f t="shared" si="0"/>
        <v>-0.41640132386928563</v>
      </c>
      <c r="I25" s="107">
        <f t="shared" si="1"/>
        <v>1.0720874331564351E-2</v>
      </c>
      <c r="J25" s="108">
        <v>696.48566300000005</v>
      </c>
      <c r="K25" s="108">
        <v>7.2319523810000002</v>
      </c>
    </row>
    <row r="26" spans="1:13" x14ac:dyDescent="0.2">
      <c r="A26" s="106" t="s">
        <v>680</v>
      </c>
      <c r="B26" s="106" t="s">
        <v>681</v>
      </c>
      <c r="C26" s="106" t="s">
        <v>1220</v>
      </c>
      <c r="D26" s="106" t="s">
        <v>410</v>
      </c>
      <c r="E26" s="106" t="s">
        <v>1922</v>
      </c>
      <c r="F26" s="128">
        <v>111.526276446</v>
      </c>
      <c r="G26" s="128">
        <v>96.851216925000003</v>
      </c>
      <c r="H26" s="129">
        <f t="shared" si="0"/>
        <v>0.1515216843621503</v>
      </c>
      <c r="I26" s="107">
        <f t="shared" si="1"/>
        <v>9.8522861503408804E-3</v>
      </c>
      <c r="J26" s="108">
        <v>1762.8986421626896</v>
      </c>
      <c r="K26" s="108">
        <v>12.1958571429</v>
      </c>
    </row>
    <row r="27" spans="1:13" x14ac:dyDescent="0.2">
      <c r="A27" s="106" t="s">
        <v>1514</v>
      </c>
      <c r="B27" s="106" t="s">
        <v>1515</v>
      </c>
      <c r="C27" s="106" t="s">
        <v>1590</v>
      </c>
      <c r="D27" s="106" t="s">
        <v>410</v>
      </c>
      <c r="E27" s="106" t="s">
        <v>1922</v>
      </c>
      <c r="F27" s="128">
        <v>109.457605101</v>
      </c>
      <c r="G27" s="128">
        <v>6.459303319</v>
      </c>
      <c r="H27" s="129">
        <f t="shared" si="0"/>
        <v>15.945729236623887</v>
      </c>
      <c r="I27" s="107">
        <f t="shared" si="1"/>
        <v>9.6695387056001877E-3</v>
      </c>
      <c r="J27" s="108">
        <v>26.975844500000001</v>
      </c>
      <c r="K27" s="108">
        <v>28.674285714300002</v>
      </c>
    </row>
    <row r="28" spans="1:13" x14ac:dyDescent="0.2">
      <c r="A28" s="106" t="s">
        <v>1658</v>
      </c>
      <c r="B28" s="106" t="s">
        <v>1659</v>
      </c>
      <c r="C28" s="106" t="s">
        <v>1595</v>
      </c>
      <c r="D28" s="106" t="s">
        <v>411</v>
      </c>
      <c r="E28" s="106" t="s">
        <v>412</v>
      </c>
      <c r="F28" s="128">
        <v>102.269220905</v>
      </c>
      <c r="G28" s="128">
        <v>61.709580071999994</v>
      </c>
      <c r="H28" s="129">
        <f t="shared" si="0"/>
        <v>0.6572665181917754</v>
      </c>
      <c r="I28" s="107">
        <f t="shared" si="1"/>
        <v>9.0345133078691756E-3</v>
      </c>
      <c r="J28" s="108">
        <v>1187.5247999999999</v>
      </c>
      <c r="K28" s="108">
        <v>3.8010476190000002</v>
      </c>
    </row>
    <row r="29" spans="1:13" x14ac:dyDescent="0.2">
      <c r="A29" s="106" t="s">
        <v>991</v>
      </c>
      <c r="B29" s="106" t="s">
        <v>992</v>
      </c>
      <c r="C29" s="106" t="s">
        <v>1595</v>
      </c>
      <c r="D29" s="106" t="s">
        <v>1490</v>
      </c>
      <c r="E29" s="106" t="s">
        <v>412</v>
      </c>
      <c r="F29" s="128">
        <v>99.898755512999998</v>
      </c>
      <c r="G29" s="128">
        <v>88.354143784000001</v>
      </c>
      <c r="H29" s="129">
        <f t="shared" si="0"/>
        <v>0.13066293480499547</v>
      </c>
      <c r="I29" s="107">
        <f t="shared" si="1"/>
        <v>8.8251052284846546E-3</v>
      </c>
      <c r="J29" s="108">
        <v>3245.76</v>
      </c>
      <c r="K29" s="108">
        <v>13.460047618999999</v>
      </c>
    </row>
    <row r="30" spans="1:13" x14ac:dyDescent="0.2">
      <c r="A30" s="106" t="s">
        <v>1768</v>
      </c>
      <c r="B30" s="106" t="s">
        <v>1769</v>
      </c>
      <c r="C30" s="106" t="s">
        <v>1595</v>
      </c>
      <c r="D30" s="106" t="s">
        <v>1490</v>
      </c>
      <c r="E30" s="106" t="s">
        <v>412</v>
      </c>
      <c r="F30" s="128">
        <v>93.466771316000006</v>
      </c>
      <c r="G30" s="128">
        <v>78.200977511000005</v>
      </c>
      <c r="H30" s="129">
        <f t="shared" si="0"/>
        <v>0.19521231435825293</v>
      </c>
      <c r="I30" s="107">
        <f t="shared" si="1"/>
        <v>8.2569005789373574E-3</v>
      </c>
      <c r="J30" s="108">
        <v>4241.25</v>
      </c>
      <c r="K30" s="108">
        <v>17.631666666699999</v>
      </c>
      <c r="M30" s="92"/>
    </row>
    <row r="31" spans="1:13" x14ac:dyDescent="0.2">
      <c r="A31" s="106" t="s">
        <v>2191</v>
      </c>
      <c r="B31" s="106" t="s">
        <v>1083</v>
      </c>
      <c r="C31" s="106" t="s">
        <v>1594</v>
      </c>
      <c r="D31" s="106" t="s">
        <v>410</v>
      </c>
      <c r="E31" s="106" t="s">
        <v>1922</v>
      </c>
      <c r="F31" s="128">
        <v>83.471871019999995</v>
      </c>
      <c r="G31" s="128">
        <v>91.915690951000002</v>
      </c>
      <c r="H31" s="129">
        <f t="shared" si="0"/>
        <v>-9.1864836608815614E-2</v>
      </c>
      <c r="I31" s="107">
        <f t="shared" si="1"/>
        <v>7.3739461676690992E-3</v>
      </c>
      <c r="J31" s="108">
        <v>30.324324899999997</v>
      </c>
      <c r="K31" s="108">
        <v>15.145809523800001</v>
      </c>
    </row>
    <row r="32" spans="1:13" x14ac:dyDescent="0.2">
      <c r="A32" s="106" t="s">
        <v>1694</v>
      </c>
      <c r="B32" s="106" t="s">
        <v>1160</v>
      </c>
      <c r="C32" s="106" t="s">
        <v>1595</v>
      </c>
      <c r="D32" s="106" t="s">
        <v>411</v>
      </c>
      <c r="E32" s="106" t="s">
        <v>412</v>
      </c>
      <c r="F32" s="128">
        <v>79.700627765000007</v>
      </c>
      <c r="G32" s="128">
        <v>85.077151678000007</v>
      </c>
      <c r="H32" s="129">
        <f t="shared" si="0"/>
        <v>-6.3195861720301449E-2</v>
      </c>
      <c r="I32" s="107">
        <f t="shared" si="1"/>
        <v>7.0407926824561937E-3</v>
      </c>
      <c r="J32" s="108">
        <v>1385.193</v>
      </c>
      <c r="K32" s="108">
        <v>15.007047619</v>
      </c>
    </row>
    <row r="33" spans="1:11" x14ac:dyDescent="0.2">
      <c r="A33" s="106" t="s">
        <v>1656</v>
      </c>
      <c r="B33" s="106" t="s">
        <v>1657</v>
      </c>
      <c r="C33" s="106" t="s">
        <v>1595</v>
      </c>
      <c r="D33" s="106" t="s">
        <v>411</v>
      </c>
      <c r="E33" s="106" t="s">
        <v>412</v>
      </c>
      <c r="F33" s="128">
        <v>75.885422587999997</v>
      </c>
      <c r="G33" s="128">
        <v>51.568862265</v>
      </c>
      <c r="H33" s="129">
        <f t="shared" si="0"/>
        <v>0.4715357146729946</v>
      </c>
      <c r="I33" s="107">
        <f t="shared" si="1"/>
        <v>6.7037555794173774E-3</v>
      </c>
      <c r="J33" s="108">
        <v>691.29720000000009</v>
      </c>
      <c r="K33" s="108">
        <v>5.7014761905000002</v>
      </c>
    </row>
    <row r="34" spans="1:11" x14ac:dyDescent="0.2">
      <c r="A34" s="106" t="s">
        <v>599</v>
      </c>
      <c r="B34" s="106" t="s">
        <v>600</v>
      </c>
      <c r="C34" s="106" t="s">
        <v>1220</v>
      </c>
      <c r="D34" s="106" t="s">
        <v>410</v>
      </c>
      <c r="E34" s="106" t="s">
        <v>1922</v>
      </c>
      <c r="F34" s="128">
        <v>72.238752406000003</v>
      </c>
      <c r="G34" s="128">
        <v>71.252066688999989</v>
      </c>
      <c r="H34" s="129">
        <f t="shared" si="0"/>
        <v>1.3847818917403387E-2</v>
      </c>
      <c r="I34" s="107">
        <f t="shared" si="1"/>
        <v>6.3816069407835428E-3</v>
      </c>
      <c r="J34" s="108">
        <v>889.35782383714195</v>
      </c>
      <c r="K34" s="108">
        <v>14.994047619</v>
      </c>
    </row>
    <row r="35" spans="1:11" x14ac:dyDescent="0.2">
      <c r="A35" s="106" t="s">
        <v>1662</v>
      </c>
      <c r="B35" s="106" t="s">
        <v>1663</v>
      </c>
      <c r="C35" s="106" t="s">
        <v>1595</v>
      </c>
      <c r="D35" s="106" t="s">
        <v>411</v>
      </c>
      <c r="E35" s="106" t="s">
        <v>412</v>
      </c>
      <c r="F35" s="128">
        <v>68.411360314999996</v>
      </c>
      <c r="G35" s="128">
        <v>27.02339284</v>
      </c>
      <c r="H35" s="129">
        <f t="shared" si="0"/>
        <v>1.5315607377670788</v>
      </c>
      <c r="I35" s="107">
        <f t="shared" si="1"/>
        <v>6.043493239764019E-3</v>
      </c>
      <c r="J35" s="108">
        <v>798.90959999999995</v>
      </c>
      <c r="K35" s="108">
        <v>5.7419047618999999</v>
      </c>
    </row>
    <row r="36" spans="1:11" x14ac:dyDescent="0.2">
      <c r="A36" s="106" t="s">
        <v>2198</v>
      </c>
      <c r="B36" s="106" t="s">
        <v>464</v>
      </c>
      <c r="C36" s="106" t="s">
        <v>1595</v>
      </c>
      <c r="D36" s="106" t="s">
        <v>411</v>
      </c>
      <c r="E36" s="106" t="s">
        <v>412</v>
      </c>
      <c r="F36" s="128">
        <v>65.418485818000008</v>
      </c>
      <c r="G36" s="128">
        <v>40.396022283000001</v>
      </c>
      <c r="H36" s="129">
        <f t="shared" si="0"/>
        <v>0.61942889722412842</v>
      </c>
      <c r="I36" s="107">
        <f t="shared" si="1"/>
        <v>5.7791012337170987E-3</v>
      </c>
      <c r="J36" s="108">
        <v>612.7328</v>
      </c>
      <c r="K36" s="108">
        <v>3.1978571428999998</v>
      </c>
    </row>
    <row r="37" spans="1:11" x14ac:dyDescent="0.2">
      <c r="A37" s="106" t="s">
        <v>1217</v>
      </c>
      <c r="B37" s="106" t="s">
        <v>1213</v>
      </c>
      <c r="C37" s="106" t="s">
        <v>1596</v>
      </c>
      <c r="D37" s="106" t="s">
        <v>410</v>
      </c>
      <c r="E37" s="106" t="s">
        <v>412</v>
      </c>
      <c r="F37" s="128">
        <v>61.937087612000006</v>
      </c>
      <c r="G37" s="128">
        <v>93.619444606999991</v>
      </c>
      <c r="H37" s="129">
        <f t="shared" si="0"/>
        <v>-0.33841641688858159</v>
      </c>
      <c r="I37" s="107">
        <f t="shared" si="1"/>
        <v>5.4715528027838465E-3</v>
      </c>
      <c r="J37" s="108">
        <v>70.541387999999998</v>
      </c>
      <c r="K37" s="108">
        <v>17.7671904762</v>
      </c>
    </row>
    <row r="38" spans="1:11" x14ac:dyDescent="0.2">
      <c r="A38" s="106" t="s">
        <v>40</v>
      </c>
      <c r="B38" s="106" t="s">
        <v>725</v>
      </c>
      <c r="C38" s="106" t="s">
        <v>1593</v>
      </c>
      <c r="D38" s="106" t="s">
        <v>411</v>
      </c>
      <c r="E38" s="106" t="s">
        <v>412</v>
      </c>
      <c r="F38" s="128">
        <v>60.730372398999997</v>
      </c>
      <c r="G38" s="128">
        <v>73.717055603999995</v>
      </c>
      <c r="H38" s="129">
        <f t="shared" si="0"/>
        <v>-0.17616931520926515</v>
      </c>
      <c r="I38" s="107">
        <f t="shared" si="1"/>
        <v>5.364950986966906E-3</v>
      </c>
      <c r="J38" s="108">
        <v>203.24600003999998</v>
      </c>
      <c r="K38" s="108">
        <v>9.0332380951999998</v>
      </c>
    </row>
    <row r="39" spans="1:11" x14ac:dyDescent="0.2">
      <c r="A39" s="106" t="s">
        <v>742</v>
      </c>
      <c r="B39" s="106" t="s">
        <v>331</v>
      </c>
      <c r="C39" s="106" t="s">
        <v>1596</v>
      </c>
      <c r="D39" s="106" t="s">
        <v>410</v>
      </c>
      <c r="E39" s="106" t="s">
        <v>412</v>
      </c>
      <c r="F39" s="128">
        <v>58.417819412</v>
      </c>
      <c r="G39" s="128">
        <v>39.478602948999999</v>
      </c>
      <c r="H39" s="129">
        <f t="shared" si="0"/>
        <v>0.4797337050519852</v>
      </c>
      <c r="I39" s="107">
        <f t="shared" si="1"/>
        <v>5.1606589179424263E-3</v>
      </c>
      <c r="J39" s="108">
        <v>375.21014100000002</v>
      </c>
      <c r="K39" s="108">
        <v>16.4072380952</v>
      </c>
    </row>
    <row r="40" spans="1:11" x14ac:dyDescent="0.2">
      <c r="A40" s="106" t="s">
        <v>1055</v>
      </c>
      <c r="B40" s="106" t="s">
        <v>1056</v>
      </c>
      <c r="C40" s="106" t="s">
        <v>1220</v>
      </c>
      <c r="D40" s="106" t="s">
        <v>410</v>
      </c>
      <c r="E40" s="106" t="s">
        <v>1922</v>
      </c>
      <c r="F40" s="128">
        <v>56.356553812000001</v>
      </c>
      <c r="G40" s="128">
        <v>38.770398920999995</v>
      </c>
      <c r="H40" s="129">
        <f t="shared" si="0"/>
        <v>0.45359747076201629</v>
      </c>
      <c r="I40" s="107">
        <f t="shared" si="1"/>
        <v>4.9785657003598672E-3</v>
      </c>
      <c r="J40" s="108">
        <v>401.61437193654001</v>
      </c>
      <c r="K40" s="108">
        <v>25.718952381000001</v>
      </c>
    </row>
    <row r="41" spans="1:11" x14ac:dyDescent="0.2">
      <c r="A41" s="106" t="s">
        <v>1670</v>
      </c>
      <c r="B41" s="106" t="s">
        <v>1159</v>
      </c>
      <c r="C41" s="106" t="s">
        <v>1595</v>
      </c>
      <c r="D41" s="106" t="s">
        <v>411</v>
      </c>
      <c r="E41" s="106" t="s">
        <v>412</v>
      </c>
      <c r="F41" s="128">
        <v>52.554319939999999</v>
      </c>
      <c r="G41" s="128">
        <v>38.256957795999995</v>
      </c>
      <c r="H41" s="129">
        <f t="shared" si="0"/>
        <v>0.37371926487826701</v>
      </c>
      <c r="I41" s="107">
        <f t="shared" si="1"/>
        <v>4.6426744887887476E-3</v>
      </c>
      <c r="J41" s="108">
        <v>282.20400000000001</v>
      </c>
      <c r="K41" s="108">
        <v>16.1754761905</v>
      </c>
    </row>
    <row r="42" spans="1:11" x14ac:dyDescent="0.2">
      <c r="A42" s="106" t="s">
        <v>1693</v>
      </c>
      <c r="B42" s="106" t="s">
        <v>718</v>
      </c>
      <c r="C42" s="106" t="s">
        <v>1595</v>
      </c>
      <c r="D42" s="106" t="s">
        <v>1490</v>
      </c>
      <c r="E42" s="106" t="s">
        <v>412</v>
      </c>
      <c r="F42" s="128">
        <v>51.271383498000006</v>
      </c>
      <c r="G42" s="128">
        <v>89.240826464000008</v>
      </c>
      <c r="H42" s="129">
        <f t="shared" si="0"/>
        <v>-0.42547166437680828</v>
      </c>
      <c r="I42" s="107">
        <f t="shared" si="1"/>
        <v>4.5293392520886835E-3</v>
      </c>
      <c r="J42" s="108">
        <v>3211.2287999999999</v>
      </c>
      <c r="K42" s="108">
        <v>14.342571428599999</v>
      </c>
    </row>
    <row r="43" spans="1:11" x14ac:dyDescent="0.2">
      <c r="A43" s="106" t="s">
        <v>1734</v>
      </c>
      <c r="B43" s="106" t="s">
        <v>738</v>
      </c>
      <c r="C43" s="106" t="s">
        <v>1595</v>
      </c>
      <c r="D43" s="106" t="s">
        <v>411</v>
      </c>
      <c r="E43" s="106" t="s">
        <v>412</v>
      </c>
      <c r="F43" s="128">
        <v>47.899738636000002</v>
      </c>
      <c r="G43" s="128">
        <v>27.949837160999998</v>
      </c>
      <c r="H43" s="129">
        <f t="shared" si="0"/>
        <v>0.71377523096403728</v>
      </c>
      <c r="I43" s="107">
        <f t="shared" si="1"/>
        <v>4.2314864855809214E-3</v>
      </c>
      <c r="J43" s="108">
        <v>1515.8890521599999</v>
      </c>
      <c r="K43" s="108">
        <v>20.7295714286</v>
      </c>
    </row>
    <row r="44" spans="1:11" x14ac:dyDescent="0.2">
      <c r="A44" s="106" t="s">
        <v>601</v>
      </c>
      <c r="B44" s="106" t="s">
        <v>602</v>
      </c>
      <c r="C44" s="106" t="s">
        <v>1220</v>
      </c>
      <c r="D44" s="106" t="s">
        <v>410</v>
      </c>
      <c r="E44" s="106" t="s">
        <v>1922</v>
      </c>
      <c r="F44" s="128">
        <v>47.526223516999998</v>
      </c>
      <c r="G44" s="128">
        <v>53.705069148999996</v>
      </c>
      <c r="H44" s="129">
        <f t="shared" si="0"/>
        <v>-0.11505144169645021</v>
      </c>
      <c r="I44" s="107">
        <f t="shared" si="1"/>
        <v>4.1984899761381578E-3</v>
      </c>
      <c r="J44" s="108">
        <v>313.33449988195798</v>
      </c>
      <c r="K44" s="108">
        <v>16.6221904762</v>
      </c>
    </row>
    <row r="45" spans="1:11" x14ac:dyDescent="0.2">
      <c r="A45" s="106" t="s">
        <v>2753</v>
      </c>
      <c r="B45" s="106" t="s">
        <v>189</v>
      </c>
      <c r="C45" s="106" t="s">
        <v>1220</v>
      </c>
      <c r="D45" s="106" t="s">
        <v>410</v>
      </c>
      <c r="E45" s="106" t="s">
        <v>1922</v>
      </c>
      <c r="F45" s="128">
        <v>47.301250163999995</v>
      </c>
      <c r="G45" s="128">
        <v>50.189130755000001</v>
      </c>
      <c r="H45" s="129">
        <f t="shared" si="0"/>
        <v>-5.7539960297325998E-2</v>
      </c>
      <c r="I45" s="107">
        <f t="shared" si="1"/>
        <v>4.1786157194105885E-3</v>
      </c>
      <c r="J45" s="108">
        <v>116.2035222146</v>
      </c>
      <c r="K45" s="108">
        <v>13.746095238100001</v>
      </c>
    </row>
    <row r="46" spans="1:11" x14ac:dyDescent="0.2">
      <c r="A46" s="106" t="s">
        <v>1778</v>
      </c>
      <c r="B46" s="106" t="s">
        <v>1779</v>
      </c>
      <c r="C46" s="106" t="s">
        <v>1220</v>
      </c>
      <c r="D46" s="106" t="s">
        <v>410</v>
      </c>
      <c r="E46" s="106" t="s">
        <v>1922</v>
      </c>
      <c r="F46" s="128">
        <v>46.998676980999996</v>
      </c>
      <c r="G46" s="128">
        <v>24.471104352000001</v>
      </c>
      <c r="H46" s="129">
        <f t="shared" si="0"/>
        <v>0.92057850373061867</v>
      </c>
      <c r="I46" s="107">
        <f t="shared" si="1"/>
        <v>4.151886255509058E-3</v>
      </c>
      <c r="J46" s="108">
        <v>58.141440000000003</v>
      </c>
      <c r="K46" s="108">
        <v>24.2863333333</v>
      </c>
    </row>
    <row r="47" spans="1:11" x14ac:dyDescent="0.2">
      <c r="A47" s="106" t="s">
        <v>923</v>
      </c>
      <c r="B47" s="106" t="s">
        <v>104</v>
      </c>
      <c r="C47" s="106" t="s">
        <v>1593</v>
      </c>
      <c r="D47" s="106" t="s">
        <v>411</v>
      </c>
      <c r="E47" s="106" t="s">
        <v>412</v>
      </c>
      <c r="F47" s="128">
        <v>46.643983538000001</v>
      </c>
      <c r="G47" s="128">
        <v>25.268117063000002</v>
      </c>
      <c r="H47" s="129">
        <f t="shared" si="0"/>
        <v>0.84596198528384181</v>
      </c>
      <c r="I47" s="107">
        <f t="shared" si="1"/>
        <v>4.1205524621874667E-3</v>
      </c>
      <c r="J47" s="108">
        <v>513.6208269</v>
      </c>
      <c r="K47" s="108">
        <v>4.4528571429000001</v>
      </c>
    </row>
    <row r="48" spans="1:11" x14ac:dyDescent="0.2">
      <c r="A48" s="106" t="s">
        <v>1135</v>
      </c>
      <c r="B48" s="106" t="s">
        <v>1136</v>
      </c>
      <c r="C48" s="106" t="s">
        <v>1595</v>
      </c>
      <c r="D48" s="106" t="s">
        <v>411</v>
      </c>
      <c r="E48" s="106" t="s">
        <v>412</v>
      </c>
      <c r="F48" s="128">
        <v>44.806356266000002</v>
      </c>
      <c r="G48" s="128">
        <v>55.397977233000006</v>
      </c>
      <c r="H48" s="129">
        <f t="shared" si="0"/>
        <v>-0.19119147477988929</v>
      </c>
      <c r="I48" s="107">
        <f t="shared" si="1"/>
        <v>3.9582155645669272E-3</v>
      </c>
      <c r="J48" s="108">
        <v>249.018</v>
      </c>
      <c r="K48" s="108">
        <v>20.839285714300001</v>
      </c>
    </row>
    <row r="49" spans="1:11" x14ac:dyDescent="0.2">
      <c r="A49" s="106" t="s">
        <v>2752</v>
      </c>
      <c r="B49" s="106" t="s">
        <v>188</v>
      </c>
      <c r="C49" s="106" t="s">
        <v>1220</v>
      </c>
      <c r="D49" s="106" t="s">
        <v>410</v>
      </c>
      <c r="E49" s="106" t="s">
        <v>1922</v>
      </c>
      <c r="F49" s="128">
        <v>41.622346981</v>
      </c>
      <c r="G49" s="128">
        <v>16.369847096999997</v>
      </c>
      <c r="H49" s="129">
        <f t="shared" si="0"/>
        <v>1.5426228317445845</v>
      </c>
      <c r="I49" s="107">
        <f t="shared" si="1"/>
        <v>3.6769386172786243E-3</v>
      </c>
      <c r="J49" s="108">
        <v>110.7019406064</v>
      </c>
      <c r="K49" s="108">
        <v>16.937047619000001</v>
      </c>
    </row>
    <row r="50" spans="1:11" x14ac:dyDescent="0.2">
      <c r="A50" s="106" t="s">
        <v>1770</v>
      </c>
      <c r="B50" s="106" t="s">
        <v>1771</v>
      </c>
      <c r="C50" s="106" t="s">
        <v>1595</v>
      </c>
      <c r="D50" s="106" t="s">
        <v>1490</v>
      </c>
      <c r="E50" s="106" t="s">
        <v>412</v>
      </c>
      <c r="F50" s="128">
        <v>40.938203635999997</v>
      </c>
      <c r="G50" s="128">
        <v>42.827867412000003</v>
      </c>
      <c r="H50" s="129">
        <f t="shared" si="0"/>
        <v>-4.4122294435574361E-2</v>
      </c>
      <c r="I50" s="107">
        <f t="shared" si="1"/>
        <v>3.616501057471317E-3</v>
      </c>
      <c r="J50" s="108">
        <v>1368.9680000000001</v>
      </c>
      <c r="K50" s="108">
        <v>15.1348095238</v>
      </c>
    </row>
    <row r="51" spans="1:11" x14ac:dyDescent="0.2">
      <c r="A51" s="106" t="s">
        <v>2124</v>
      </c>
      <c r="B51" s="106" t="s">
        <v>82</v>
      </c>
      <c r="C51" s="106" t="s">
        <v>1220</v>
      </c>
      <c r="D51" s="106" t="s">
        <v>410</v>
      </c>
      <c r="E51" s="106" t="s">
        <v>1922</v>
      </c>
      <c r="F51" s="128">
        <v>38.44916714</v>
      </c>
      <c r="G51" s="128">
        <v>7.7277576149999998</v>
      </c>
      <c r="H51" s="129">
        <f t="shared" si="0"/>
        <v>3.9754623599177163</v>
      </c>
      <c r="I51" s="107">
        <f t="shared" si="1"/>
        <v>3.3966183484031324E-3</v>
      </c>
      <c r="J51" s="108">
        <v>213.3924963536</v>
      </c>
      <c r="K51" s="108">
        <v>47.473095238100001</v>
      </c>
    </row>
    <row r="52" spans="1:11" x14ac:dyDescent="0.2">
      <c r="A52" s="106" t="s">
        <v>1719</v>
      </c>
      <c r="B52" s="106" t="s">
        <v>709</v>
      </c>
      <c r="C52" s="106" t="s">
        <v>1593</v>
      </c>
      <c r="D52" s="106" t="s">
        <v>411</v>
      </c>
      <c r="E52" s="106" t="s">
        <v>412</v>
      </c>
      <c r="F52" s="128">
        <v>38.314753409999994</v>
      </c>
      <c r="G52" s="128">
        <v>41.955905389000002</v>
      </c>
      <c r="H52" s="129">
        <f t="shared" si="0"/>
        <v>-8.6785208071201492E-2</v>
      </c>
      <c r="I52" s="107">
        <f t="shared" si="1"/>
        <v>3.3847441733414738E-3</v>
      </c>
      <c r="J52" s="108">
        <v>459.25358761799998</v>
      </c>
      <c r="K52" s="108">
        <v>15.8445238095</v>
      </c>
    </row>
    <row r="53" spans="1:11" x14ac:dyDescent="0.2">
      <c r="A53" s="106" t="s">
        <v>1698</v>
      </c>
      <c r="B53" s="106" t="s">
        <v>1141</v>
      </c>
      <c r="C53" s="106" t="s">
        <v>1595</v>
      </c>
      <c r="D53" s="106" t="s">
        <v>411</v>
      </c>
      <c r="E53" s="106" t="s">
        <v>412</v>
      </c>
      <c r="F53" s="128">
        <v>37.236000130000001</v>
      </c>
      <c r="G53" s="128">
        <v>51.145017960000004</v>
      </c>
      <c r="H53" s="129">
        <f t="shared" si="0"/>
        <v>-0.27195254561994886</v>
      </c>
      <c r="I53" s="107">
        <f t="shared" si="1"/>
        <v>3.2894465776638778E-3</v>
      </c>
      <c r="J53" s="108">
        <v>501.33749999999998</v>
      </c>
      <c r="K53" s="108">
        <v>17.895952381000001</v>
      </c>
    </row>
    <row r="54" spans="1:11" x14ac:dyDescent="0.2">
      <c r="A54" s="106" t="s">
        <v>1775</v>
      </c>
      <c r="B54" s="106" t="s">
        <v>1776</v>
      </c>
      <c r="C54" s="106" t="s">
        <v>1595</v>
      </c>
      <c r="D54" s="106" t="s">
        <v>1490</v>
      </c>
      <c r="E54" s="106" t="s">
        <v>412</v>
      </c>
      <c r="F54" s="128">
        <v>36.643884045999997</v>
      </c>
      <c r="G54" s="128">
        <v>29.041372272999997</v>
      </c>
      <c r="H54" s="129">
        <f t="shared" si="0"/>
        <v>0.26178211213759051</v>
      </c>
      <c r="I54" s="107">
        <f t="shared" si="1"/>
        <v>3.2371387513857185E-3</v>
      </c>
      <c r="J54" s="108">
        <v>1552.2822000000001</v>
      </c>
      <c r="K54" s="108">
        <v>24.845380952399999</v>
      </c>
    </row>
    <row r="55" spans="1:11" x14ac:dyDescent="0.2">
      <c r="A55" s="106" t="s">
        <v>486</v>
      </c>
      <c r="B55" s="106" t="s">
        <v>834</v>
      </c>
      <c r="C55" s="106" t="s">
        <v>1590</v>
      </c>
      <c r="D55" s="106" t="s">
        <v>410</v>
      </c>
      <c r="E55" s="106" t="s">
        <v>1922</v>
      </c>
      <c r="F55" s="128">
        <v>36.151153126000004</v>
      </c>
      <c r="G55" s="128">
        <v>59.716456448999999</v>
      </c>
      <c r="H55" s="129">
        <f t="shared" si="0"/>
        <v>-0.39461992094466647</v>
      </c>
      <c r="I55" s="107">
        <f t="shared" si="1"/>
        <v>3.193610659409016E-3</v>
      </c>
      <c r="J55" s="108">
        <v>155.41095734000001</v>
      </c>
      <c r="K55" s="108">
        <v>15.4057619048</v>
      </c>
    </row>
    <row r="56" spans="1:11" x14ac:dyDescent="0.2">
      <c r="A56" s="106" t="s">
        <v>2125</v>
      </c>
      <c r="B56" s="106" t="s">
        <v>184</v>
      </c>
      <c r="C56" s="106" t="s">
        <v>1220</v>
      </c>
      <c r="D56" s="106" t="s">
        <v>410</v>
      </c>
      <c r="E56" s="106" t="s">
        <v>1922</v>
      </c>
      <c r="F56" s="128">
        <v>36.099752121000002</v>
      </c>
      <c r="G56" s="128">
        <v>26.129677828000002</v>
      </c>
      <c r="H56" s="129">
        <f t="shared" si="0"/>
        <v>0.38156131731238885</v>
      </c>
      <c r="I56" s="107">
        <f t="shared" si="1"/>
        <v>3.1890698693296453E-3</v>
      </c>
      <c r="J56" s="108">
        <v>592.65234819939997</v>
      </c>
      <c r="K56" s="108">
        <v>28.288142857099999</v>
      </c>
    </row>
    <row r="57" spans="1:11" x14ac:dyDescent="0.2">
      <c r="A57" s="106" t="s">
        <v>318</v>
      </c>
      <c r="B57" s="106" t="s">
        <v>319</v>
      </c>
      <c r="C57" s="106" t="s">
        <v>1220</v>
      </c>
      <c r="D57" s="106" t="s">
        <v>410</v>
      </c>
      <c r="E57" s="106" t="s">
        <v>1922</v>
      </c>
      <c r="F57" s="128">
        <v>35.608859033000002</v>
      </c>
      <c r="G57" s="128">
        <v>47.412913697999997</v>
      </c>
      <c r="H57" s="129">
        <f t="shared" si="0"/>
        <v>-0.24896286147244151</v>
      </c>
      <c r="I57" s="107">
        <f t="shared" si="1"/>
        <v>3.1457041323363351E-3</v>
      </c>
      <c r="J57" s="108">
        <v>839.5274284144125</v>
      </c>
      <c r="K57" s="108">
        <v>29.756571428600001</v>
      </c>
    </row>
    <row r="58" spans="1:11" x14ac:dyDescent="0.2">
      <c r="A58" s="106" t="s">
        <v>1748</v>
      </c>
      <c r="B58" s="106" t="s">
        <v>1749</v>
      </c>
      <c r="C58" s="106" t="s">
        <v>1595</v>
      </c>
      <c r="D58" s="106" t="s">
        <v>411</v>
      </c>
      <c r="E58" s="106" t="s">
        <v>412</v>
      </c>
      <c r="F58" s="128">
        <v>35.211135753999997</v>
      </c>
      <c r="G58" s="128">
        <v>9.2101805050000003</v>
      </c>
      <c r="H58" s="129">
        <f t="shared" si="0"/>
        <v>2.8230668481344812</v>
      </c>
      <c r="I58" s="107">
        <f t="shared" si="1"/>
        <v>3.1105690621248123E-3</v>
      </c>
      <c r="J58" s="108">
        <v>436.68</v>
      </c>
      <c r="K58" s="108">
        <v>35.451142857100002</v>
      </c>
    </row>
    <row r="59" spans="1:11" x14ac:dyDescent="0.2">
      <c r="A59" s="106" t="s">
        <v>1666</v>
      </c>
      <c r="B59" s="106" t="s">
        <v>1667</v>
      </c>
      <c r="C59" s="106" t="s">
        <v>1595</v>
      </c>
      <c r="D59" s="106" t="s">
        <v>411</v>
      </c>
      <c r="E59" s="106" t="s">
        <v>412</v>
      </c>
      <c r="F59" s="128">
        <v>35.099036570999999</v>
      </c>
      <c r="G59" s="128">
        <v>25.128277073</v>
      </c>
      <c r="H59" s="129">
        <f t="shared" si="0"/>
        <v>0.39679439497718083</v>
      </c>
      <c r="I59" s="107">
        <f t="shared" si="1"/>
        <v>3.1006661651275277E-3</v>
      </c>
      <c r="J59" s="108">
        <v>1297.7249999999999</v>
      </c>
      <c r="K59" s="108">
        <v>22.137142857099999</v>
      </c>
    </row>
    <row r="60" spans="1:11" x14ac:dyDescent="0.2">
      <c r="A60" s="106" t="s">
        <v>789</v>
      </c>
      <c r="B60" s="106" t="s">
        <v>261</v>
      </c>
      <c r="C60" s="106" t="s">
        <v>1220</v>
      </c>
      <c r="D60" s="106" t="s">
        <v>410</v>
      </c>
      <c r="E60" s="106" t="s">
        <v>1922</v>
      </c>
      <c r="F60" s="128">
        <v>34.905461021000001</v>
      </c>
      <c r="G60" s="128">
        <v>34.697126028999996</v>
      </c>
      <c r="H60" s="129">
        <f t="shared" si="0"/>
        <v>6.0043875629893773E-3</v>
      </c>
      <c r="I60" s="107">
        <f t="shared" si="1"/>
        <v>3.083565605769814E-3</v>
      </c>
      <c r="J60" s="108">
        <v>484.46986587279997</v>
      </c>
      <c r="K60" s="108">
        <v>21.008523809500002</v>
      </c>
    </row>
    <row r="61" spans="1:11" x14ac:dyDescent="0.2">
      <c r="A61" s="106" t="s">
        <v>1629</v>
      </c>
      <c r="B61" s="106" t="s">
        <v>811</v>
      </c>
      <c r="C61" s="106" t="s">
        <v>1220</v>
      </c>
      <c r="D61" s="106" t="s">
        <v>410</v>
      </c>
      <c r="E61" s="106" t="s">
        <v>1922</v>
      </c>
      <c r="F61" s="128">
        <v>34.339714115</v>
      </c>
      <c r="G61" s="128">
        <v>73.416723828999991</v>
      </c>
      <c r="H61" s="129">
        <f t="shared" si="0"/>
        <v>-0.53226305500933246</v>
      </c>
      <c r="I61" s="107">
        <f t="shared" si="1"/>
        <v>3.0335872456541076E-3</v>
      </c>
      <c r="J61" s="108">
        <v>425.39780793599999</v>
      </c>
      <c r="K61" s="108">
        <v>14.853904761900001</v>
      </c>
    </row>
    <row r="62" spans="1:11" x14ac:dyDescent="0.2">
      <c r="A62" s="106" t="s">
        <v>2756</v>
      </c>
      <c r="B62" s="106" t="s">
        <v>1052</v>
      </c>
      <c r="C62" s="106" t="s">
        <v>1220</v>
      </c>
      <c r="D62" s="106" t="s">
        <v>410</v>
      </c>
      <c r="E62" s="106" t="s">
        <v>1922</v>
      </c>
      <c r="F62" s="128">
        <v>33.313943309999999</v>
      </c>
      <c r="G62" s="128">
        <v>27.943952790000001</v>
      </c>
      <c r="H62" s="129">
        <f t="shared" si="0"/>
        <v>0.19217003980631175</v>
      </c>
      <c r="I62" s="107">
        <f t="shared" si="1"/>
        <v>2.9429701478940222E-3</v>
      </c>
      <c r="J62" s="108">
        <v>200.10997741560001</v>
      </c>
      <c r="K62" s="108">
        <v>12.507857142900001</v>
      </c>
    </row>
    <row r="63" spans="1:11" x14ac:dyDescent="0.2">
      <c r="A63" s="106" t="s">
        <v>1660</v>
      </c>
      <c r="B63" s="106" t="s">
        <v>1661</v>
      </c>
      <c r="C63" s="106" t="s">
        <v>1595</v>
      </c>
      <c r="D63" s="106" t="s">
        <v>411</v>
      </c>
      <c r="E63" s="106" t="s">
        <v>412</v>
      </c>
      <c r="F63" s="128">
        <v>32.831883914999999</v>
      </c>
      <c r="G63" s="128">
        <v>9.3998578760000004</v>
      </c>
      <c r="H63" s="129">
        <f t="shared" si="0"/>
        <v>2.4928064177254585</v>
      </c>
      <c r="I63" s="107">
        <f t="shared" si="1"/>
        <v>2.9003847836879481E-3</v>
      </c>
      <c r="J63" s="108">
        <v>97.13539999999999</v>
      </c>
      <c r="K63" s="108">
        <v>17.707047619000001</v>
      </c>
    </row>
    <row r="64" spans="1:11" x14ac:dyDescent="0.2">
      <c r="A64" s="106" t="s">
        <v>740</v>
      </c>
      <c r="B64" s="106" t="s">
        <v>994</v>
      </c>
      <c r="C64" s="106" t="s">
        <v>1595</v>
      </c>
      <c r="D64" s="106" t="s">
        <v>411</v>
      </c>
      <c r="E64" s="106" t="s">
        <v>412</v>
      </c>
      <c r="F64" s="128">
        <v>32.747380147999998</v>
      </c>
      <c r="G64" s="128">
        <v>35.698355798000001</v>
      </c>
      <c r="H64" s="129">
        <f t="shared" si="0"/>
        <v>-8.2664189541338251E-2</v>
      </c>
      <c r="I64" s="107">
        <f t="shared" si="1"/>
        <v>2.8929196793215446E-3</v>
      </c>
      <c r="J64" s="108">
        <v>333.08819999999997</v>
      </c>
      <c r="K64" s="108">
        <v>13.8630952381</v>
      </c>
    </row>
    <row r="65" spans="1:11" x14ac:dyDescent="0.2">
      <c r="A65" s="106" t="s">
        <v>678</v>
      </c>
      <c r="B65" s="106" t="s">
        <v>679</v>
      </c>
      <c r="C65" s="106" t="s">
        <v>1220</v>
      </c>
      <c r="D65" s="106" t="s">
        <v>410</v>
      </c>
      <c r="E65" s="106" t="s">
        <v>1922</v>
      </c>
      <c r="F65" s="128">
        <v>32.209360496999999</v>
      </c>
      <c r="G65" s="128">
        <v>44.647398681999995</v>
      </c>
      <c r="H65" s="129">
        <f t="shared" si="0"/>
        <v>-0.27858371488985545</v>
      </c>
      <c r="I65" s="107">
        <f t="shared" si="1"/>
        <v>2.8453907585588661E-3</v>
      </c>
      <c r="J65" s="108">
        <v>1524.1975229245979</v>
      </c>
      <c r="K65" s="108">
        <v>15.814952380999999</v>
      </c>
    </row>
    <row r="66" spans="1:11" x14ac:dyDescent="0.2">
      <c r="A66" s="106" t="s">
        <v>2754</v>
      </c>
      <c r="B66" s="106" t="s">
        <v>190</v>
      </c>
      <c r="C66" s="106" t="s">
        <v>1220</v>
      </c>
      <c r="D66" s="106" t="s">
        <v>410</v>
      </c>
      <c r="E66" s="106" t="s">
        <v>1922</v>
      </c>
      <c r="F66" s="128">
        <v>31.938493617999999</v>
      </c>
      <c r="G66" s="128">
        <v>25.943146646000002</v>
      </c>
      <c r="H66" s="129">
        <f t="shared" si="0"/>
        <v>0.23109559737713536</v>
      </c>
      <c r="I66" s="107">
        <f t="shared" si="1"/>
        <v>2.8214622451573639E-3</v>
      </c>
      <c r="J66" s="108">
        <v>55.223308147799997</v>
      </c>
      <c r="K66" s="108">
        <v>16.332761904800002</v>
      </c>
    </row>
    <row r="67" spans="1:11" x14ac:dyDescent="0.2">
      <c r="A67" s="106" t="s">
        <v>933</v>
      </c>
      <c r="B67" s="106" t="s">
        <v>717</v>
      </c>
      <c r="C67" s="106" t="s">
        <v>1595</v>
      </c>
      <c r="D67" s="106" t="s">
        <v>411</v>
      </c>
      <c r="E67" s="106" t="s">
        <v>412</v>
      </c>
      <c r="F67" s="128">
        <v>31.36380042</v>
      </c>
      <c r="G67" s="128">
        <v>18.151175901000002</v>
      </c>
      <c r="H67" s="129">
        <f t="shared" si="0"/>
        <v>0.72792113255164237</v>
      </c>
      <c r="I67" s="107">
        <f t="shared" si="1"/>
        <v>2.7706935652033441E-3</v>
      </c>
      <c r="J67" s="108">
        <v>677.99480000000005</v>
      </c>
      <c r="K67" s="108">
        <v>12.862809523799999</v>
      </c>
    </row>
    <row r="68" spans="1:11" x14ac:dyDescent="0.2">
      <c r="A68" s="106" t="s">
        <v>1640</v>
      </c>
      <c r="B68" s="106" t="s">
        <v>1641</v>
      </c>
      <c r="C68" s="106" t="s">
        <v>1596</v>
      </c>
      <c r="D68" s="106" t="s">
        <v>410</v>
      </c>
      <c r="E68" s="106" t="s">
        <v>412</v>
      </c>
      <c r="F68" s="128">
        <v>30.916024322999998</v>
      </c>
      <c r="G68" s="128">
        <v>20.339634643</v>
      </c>
      <c r="H68" s="129">
        <f t="shared" si="0"/>
        <v>0.51998916724101152</v>
      </c>
      <c r="I68" s="107">
        <f t="shared" si="1"/>
        <v>2.7311368044155592E-3</v>
      </c>
      <c r="J68" s="108">
        <v>55.718012000000002</v>
      </c>
      <c r="K68" s="108">
        <v>7.9236190475999999</v>
      </c>
    </row>
    <row r="69" spans="1:11" x14ac:dyDescent="0.2">
      <c r="A69" s="106" t="s">
        <v>316</v>
      </c>
      <c r="B69" s="106" t="s">
        <v>317</v>
      </c>
      <c r="C69" s="106" t="s">
        <v>1220</v>
      </c>
      <c r="D69" s="106" t="s">
        <v>410</v>
      </c>
      <c r="E69" s="106" t="s">
        <v>1922</v>
      </c>
      <c r="F69" s="128">
        <v>30.727262692</v>
      </c>
      <c r="G69" s="128">
        <v>47.199063338000002</v>
      </c>
      <c r="H69" s="129">
        <f t="shared" si="0"/>
        <v>-0.34898575270536236</v>
      </c>
      <c r="I69" s="107">
        <f t="shared" si="1"/>
        <v>2.7144615090315379E-3</v>
      </c>
      <c r="J69" s="108">
        <v>176.776596836811</v>
      </c>
      <c r="K69" s="108">
        <v>27.090761904800001</v>
      </c>
    </row>
    <row r="70" spans="1:11" x14ac:dyDescent="0.2">
      <c r="A70" s="106" t="s">
        <v>925</v>
      </c>
      <c r="B70" s="106" t="s">
        <v>105</v>
      </c>
      <c r="C70" s="106" t="s">
        <v>1593</v>
      </c>
      <c r="D70" s="106" t="s">
        <v>411</v>
      </c>
      <c r="E70" s="106" t="s">
        <v>412</v>
      </c>
      <c r="F70" s="128">
        <v>30.525215809999999</v>
      </c>
      <c r="G70" s="128">
        <v>9.7587742100000003</v>
      </c>
      <c r="H70" s="129">
        <f t="shared" si="0"/>
        <v>2.1279764397787004</v>
      </c>
      <c r="I70" s="107">
        <f t="shared" si="1"/>
        <v>2.6966125880356685E-3</v>
      </c>
      <c r="J70" s="108">
        <v>291.54709103999994</v>
      </c>
      <c r="K70" s="108">
        <v>4.5780476190000003</v>
      </c>
    </row>
    <row r="71" spans="1:11" x14ac:dyDescent="0.2">
      <c r="A71" s="106" t="s">
        <v>945</v>
      </c>
      <c r="B71" s="106" t="s">
        <v>1087</v>
      </c>
      <c r="C71" s="106" t="s">
        <v>1596</v>
      </c>
      <c r="D71" s="106" t="s">
        <v>410</v>
      </c>
      <c r="E71" s="106" t="s">
        <v>412</v>
      </c>
      <c r="F71" s="128">
        <v>28.615576916000002</v>
      </c>
      <c r="G71" s="128">
        <v>44.115617755000002</v>
      </c>
      <c r="H71" s="129">
        <f t="shared" ref="H71:H134" si="2">IF(ISERROR(F71/G71-1),"",IF((F71/G71-1)&gt;10000%,"",F71/G71-1))</f>
        <v>-0.35135042027702867</v>
      </c>
      <c r="I71" s="107">
        <f t="shared" ref="I71:I134" si="3">F71/$F$1001</f>
        <v>2.5279141482861967E-3</v>
      </c>
      <c r="J71" s="108">
        <v>3687.5804499999999</v>
      </c>
      <c r="K71" s="108">
        <v>10.0860952381</v>
      </c>
    </row>
    <row r="72" spans="1:11" x14ac:dyDescent="0.2">
      <c r="A72" s="106" t="s">
        <v>460</v>
      </c>
      <c r="B72" s="106" t="s">
        <v>461</v>
      </c>
      <c r="C72" s="106" t="s">
        <v>1596</v>
      </c>
      <c r="D72" s="106" t="s">
        <v>410</v>
      </c>
      <c r="E72" s="106" t="s">
        <v>412</v>
      </c>
      <c r="F72" s="128">
        <v>28.338001103</v>
      </c>
      <c r="G72" s="128">
        <v>14.174219115</v>
      </c>
      <c r="H72" s="129">
        <f t="shared" si="2"/>
        <v>0.99926365417979501</v>
      </c>
      <c r="I72" s="107">
        <f t="shared" si="3"/>
        <v>2.5033929643532454E-3</v>
      </c>
      <c r="J72" s="108">
        <v>665.63473499999998</v>
      </c>
      <c r="K72" s="108">
        <v>10.791952381</v>
      </c>
    </row>
    <row r="73" spans="1:11" x14ac:dyDescent="0.2">
      <c r="A73" s="106" t="s">
        <v>2042</v>
      </c>
      <c r="B73" s="106" t="s">
        <v>140</v>
      </c>
      <c r="C73" s="106" t="s">
        <v>1589</v>
      </c>
      <c r="D73" s="106" t="s">
        <v>410</v>
      </c>
      <c r="E73" s="106" t="s">
        <v>1922</v>
      </c>
      <c r="F73" s="128">
        <v>27.991604293999998</v>
      </c>
      <c r="G73" s="128">
        <v>1.3255142900000001</v>
      </c>
      <c r="H73" s="129">
        <f t="shared" si="2"/>
        <v>20.117542455162816</v>
      </c>
      <c r="I73" s="107">
        <f t="shared" si="3"/>
        <v>2.47279209976251E-3</v>
      </c>
      <c r="J73" s="108">
        <v>8.9921748299999997</v>
      </c>
      <c r="K73" s="108">
        <v>21.387761904800001</v>
      </c>
    </row>
    <row r="74" spans="1:11" x14ac:dyDescent="0.2">
      <c r="A74" s="106" t="s">
        <v>924</v>
      </c>
      <c r="B74" s="106" t="s">
        <v>108</v>
      </c>
      <c r="C74" s="106" t="s">
        <v>1593</v>
      </c>
      <c r="D74" s="106" t="s">
        <v>411</v>
      </c>
      <c r="E74" s="106" t="s">
        <v>412</v>
      </c>
      <c r="F74" s="128">
        <v>27.860883530000002</v>
      </c>
      <c r="G74" s="128">
        <v>11.01383133</v>
      </c>
      <c r="H74" s="129">
        <f t="shared" si="2"/>
        <v>1.5296268569240929</v>
      </c>
      <c r="I74" s="107">
        <f t="shared" si="3"/>
        <v>2.4612441631348334E-3</v>
      </c>
      <c r="J74" s="108">
        <v>26.632309500000002</v>
      </c>
      <c r="K74" s="108">
        <v>14.477619047599999</v>
      </c>
    </row>
    <row r="75" spans="1:11" x14ac:dyDescent="0.2">
      <c r="A75" s="106" t="s">
        <v>322</v>
      </c>
      <c r="B75" s="106" t="s">
        <v>323</v>
      </c>
      <c r="C75" s="106" t="s">
        <v>1220</v>
      </c>
      <c r="D75" s="106" t="s">
        <v>410</v>
      </c>
      <c r="E75" s="106" t="s">
        <v>1922</v>
      </c>
      <c r="F75" s="128">
        <v>27.466262714999999</v>
      </c>
      <c r="G75" s="128">
        <v>28.517226973</v>
      </c>
      <c r="H75" s="129">
        <f t="shared" si="2"/>
        <v>-3.6853662489520822E-2</v>
      </c>
      <c r="I75" s="107">
        <f t="shared" si="3"/>
        <v>2.4263831661199887E-3</v>
      </c>
      <c r="J75" s="108">
        <v>321.33803098181403</v>
      </c>
      <c r="K75" s="108">
        <v>35.052761904800001</v>
      </c>
    </row>
    <row r="76" spans="1:11" x14ac:dyDescent="0.2">
      <c r="A76" s="106" t="s">
        <v>2789</v>
      </c>
      <c r="B76" s="106" t="s">
        <v>110</v>
      </c>
      <c r="C76" s="106" t="s">
        <v>1596</v>
      </c>
      <c r="D76" s="106" t="s">
        <v>410</v>
      </c>
      <c r="E76" s="106" t="s">
        <v>412</v>
      </c>
      <c r="F76" s="128">
        <v>27.278005613000001</v>
      </c>
      <c r="G76" s="128">
        <v>38.835803321999997</v>
      </c>
      <c r="H76" s="129">
        <f t="shared" si="2"/>
        <v>-0.29760676284125287</v>
      </c>
      <c r="I76" s="107">
        <f t="shared" si="3"/>
        <v>2.4097524410761381E-3</v>
      </c>
      <c r="J76" s="108">
        <v>632.44183499999997</v>
      </c>
      <c r="K76" s="108">
        <v>26.6524761905</v>
      </c>
    </row>
    <row r="77" spans="1:11" x14ac:dyDescent="0.2">
      <c r="A77" s="106" t="s">
        <v>2187</v>
      </c>
      <c r="B77" s="106" t="s">
        <v>889</v>
      </c>
      <c r="C77" s="106" t="s">
        <v>1590</v>
      </c>
      <c r="D77" s="106" t="s">
        <v>410</v>
      </c>
      <c r="E77" s="106" t="s">
        <v>1922</v>
      </c>
      <c r="F77" s="128">
        <v>27.047737717</v>
      </c>
      <c r="G77" s="128">
        <v>14.773609221000001</v>
      </c>
      <c r="H77" s="129">
        <f t="shared" si="2"/>
        <v>0.83081448225616361</v>
      </c>
      <c r="I77" s="107">
        <f t="shared" si="3"/>
        <v>2.3894104618141709E-3</v>
      </c>
      <c r="J77" s="108">
        <v>80.396755189999993</v>
      </c>
      <c r="K77" s="108">
        <v>15.217000000000001</v>
      </c>
    </row>
    <row r="78" spans="1:11" x14ac:dyDescent="0.2">
      <c r="A78" s="106" t="s">
        <v>1620</v>
      </c>
      <c r="B78" s="106" t="s">
        <v>1621</v>
      </c>
      <c r="C78" s="106" t="s">
        <v>1220</v>
      </c>
      <c r="D78" s="106" t="s">
        <v>410</v>
      </c>
      <c r="E78" s="106" t="s">
        <v>1922</v>
      </c>
      <c r="F78" s="128">
        <v>26.65208475</v>
      </c>
      <c r="G78" s="128">
        <v>42.276376781000003</v>
      </c>
      <c r="H78" s="129">
        <f t="shared" si="2"/>
        <v>-0.36957500194344772</v>
      </c>
      <c r="I78" s="107">
        <f t="shared" si="3"/>
        <v>2.3544582839836593E-3</v>
      </c>
      <c r="J78" s="108">
        <v>333.04422558900001</v>
      </c>
      <c r="K78" s="108">
        <v>17.179904761900001</v>
      </c>
    </row>
    <row r="79" spans="1:11" x14ac:dyDescent="0.2">
      <c r="A79" s="106" t="s">
        <v>932</v>
      </c>
      <c r="B79" s="106" t="s">
        <v>716</v>
      </c>
      <c r="C79" s="106" t="s">
        <v>1595</v>
      </c>
      <c r="D79" s="106" t="s">
        <v>411</v>
      </c>
      <c r="E79" s="106" t="s">
        <v>412</v>
      </c>
      <c r="F79" s="128">
        <v>26.614293980999999</v>
      </c>
      <c r="G79" s="128">
        <v>37.456008075</v>
      </c>
      <c r="H79" s="129">
        <f t="shared" si="2"/>
        <v>-0.28945193711756745</v>
      </c>
      <c r="I79" s="107">
        <f t="shared" si="3"/>
        <v>2.3511198288509831E-3</v>
      </c>
      <c r="J79" s="108">
        <v>854.19399999999996</v>
      </c>
      <c r="K79" s="108">
        <v>5.9974285714000004</v>
      </c>
    </row>
    <row r="80" spans="1:11" x14ac:dyDescent="0.2">
      <c r="A80" s="106" t="s">
        <v>421</v>
      </c>
      <c r="B80" s="106" t="s">
        <v>422</v>
      </c>
      <c r="C80" s="106" t="s">
        <v>1596</v>
      </c>
      <c r="D80" s="106" t="s">
        <v>410</v>
      </c>
      <c r="E80" s="106" t="s">
        <v>412</v>
      </c>
      <c r="F80" s="128">
        <v>26.280094807999998</v>
      </c>
      <c r="G80" s="128">
        <v>23.035660839999998</v>
      </c>
      <c r="H80" s="129">
        <f t="shared" si="2"/>
        <v>0.14084397189796438</v>
      </c>
      <c r="I80" s="107">
        <f t="shared" si="3"/>
        <v>2.3215965094277118E-3</v>
      </c>
      <c r="J80" s="108">
        <v>879.70659799999999</v>
      </c>
      <c r="K80" s="108">
        <v>21.208333333300001</v>
      </c>
    </row>
    <row r="81" spans="1:244" x14ac:dyDescent="0.2">
      <c r="A81" s="106" t="s">
        <v>1680</v>
      </c>
      <c r="B81" s="106" t="s">
        <v>815</v>
      </c>
      <c r="C81" s="106" t="s">
        <v>1595</v>
      </c>
      <c r="D81" s="106" t="s">
        <v>411</v>
      </c>
      <c r="E81" s="106" t="s">
        <v>1922</v>
      </c>
      <c r="F81" s="128">
        <v>25.999771583000001</v>
      </c>
      <c r="G81" s="128">
        <v>38.207717275</v>
      </c>
      <c r="H81" s="129">
        <f t="shared" si="2"/>
        <v>-0.3195151807718144</v>
      </c>
      <c r="I81" s="107">
        <f t="shared" si="3"/>
        <v>2.2968326177665067E-3</v>
      </c>
      <c r="J81" s="108">
        <v>134.35499999999999</v>
      </c>
      <c r="K81" s="108">
        <v>17.541285714299999</v>
      </c>
      <c r="IJ81" s="109"/>
    </row>
    <row r="82" spans="1:244" x14ac:dyDescent="0.2">
      <c r="A82" s="106" t="s">
        <v>2349</v>
      </c>
      <c r="B82" s="106" t="s">
        <v>2350</v>
      </c>
      <c r="C82" s="106" t="s">
        <v>1591</v>
      </c>
      <c r="D82" s="106" t="s">
        <v>410</v>
      </c>
      <c r="E82" s="106" t="s">
        <v>1922</v>
      </c>
      <c r="F82" s="128">
        <v>25.69203362</v>
      </c>
      <c r="G82" s="128">
        <v>0.52456250000000004</v>
      </c>
      <c r="H82" s="129">
        <f t="shared" si="2"/>
        <v>47.97802191349934</v>
      </c>
      <c r="I82" s="107">
        <f t="shared" si="3"/>
        <v>2.2696468946578631E-3</v>
      </c>
      <c r="J82" s="108">
        <v>206.26548557476221</v>
      </c>
      <c r="K82" s="108">
        <v>46.677285714299998</v>
      </c>
    </row>
    <row r="83" spans="1:244" x14ac:dyDescent="0.2">
      <c r="A83" s="106" t="s">
        <v>226</v>
      </c>
      <c r="B83" s="106" t="s">
        <v>1016</v>
      </c>
      <c r="C83" s="106" t="s">
        <v>1596</v>
      </c>
      <c r="D83" s="106" t="s">
        <v>410</v>
      </c>
      <c r="E83" s="106" t="s">
        <v>412</v>
      </c>
      <c r="F83" s="128">
        <v>25.604832962</v>
      </c>
      <c r="G83" s="128">
        <v>48.459230224000002</v>
      </c>
      <c r="H83" s="129">
        <f t="shared" si="2"/>
        <v>-0.4716211371158161</v>
      </c>
      <c r="I83" s="107">
        <f t="shared" si="3"/>
        <v>2.2619435456132098E-3</v>
      </c>
      <c r="J83" s="108">
        <v>676.51219900000001</v>
      </c>
      <c r="K83" s="108">
        <v>22.211857142900001</v>
      </c>
    </row>
    <row r="84" spans="1:244" x14ac:dyDescent="0.2">
      <c r="A84" s="106" t="s">
        <v>1735</v>
      </c>
      <c r="B84" s="106" t="s">
        <v>739</v>
      </c>
      <c r="C84" s="106" t="s">
        <v>1595</v>
      </c>
      <c r="D84" s="106" t="s">
        <v>411</v>
      </c>
      <c r="E84" s="106" t="s">
        <v>412</v>
      </c>
      <c r="F84" s="128">
        <v>24.422923410999999</v>
      </c>
      <c r="G84" s="128">
        <v>16.370350378000001</v>
      </c>
      <c r="H84" s="129">
        <f t="shared" si="2"/>
        <v>0.491899858406317</v>
      </c>
      <c r="I84" s="107">
        <f t="shared" si="3"/>
        <v>2.1575330741857783E-3</v>
      </c>
      <c r="J84" s="108">
        <v>443.21936618000001</v>
      </c>
      <c r="K84" s="108">
        <v>18.713142857099999</v>
      </c>
    </row>
    <row r="85" spans="1:244" x14ac:dyDescent="0.2">
      <c r="A85" s="106" t="s">
        <v>1385</v>
      </c>
      <c r="B85" s="106" t="s">
        <v>1389</v>
      </c>
      <c r="C85" s="106" t="s">
        <v>1596</v>
      </c>
      <c r="D85" s="106" t="s">
        <v>410</v>
      </c>
      <c r="E85" s="106" t="s">
        <v>412</v>
      </c>
      <c r="F85" s="128">
        <v>23.961457243000002</v>
      </c>
      <c r="G85" s="128">
        <v>13.965894179999999</v>
      </c>
      <c r="H85" s="129">
        <f t="shared" si="2"/>
        <v>0.71571235856235038</v>
      </c>
      <c r="I85" s="107">
        <f t="shared" si="3"/>
        <v>2.116766925788108E-3</v>
      </c>
      <c r="J85" s="108">
        <v>33.850135000000002</v>
      </c>
      <c r="K85" s="108">
        <v>15.9736666667</v>
      </c>
    </row>
    <row r="86" spans="1:244" x14ac:dyDescent="0.2">
      <c r="A86" s="106" t="s">
        <v>566</v>
      </c>
      <c r="B86" s="106" t="s">
        <v>567</v>
      </c>
      <c r="C86" s="106" t="s">
        <v>1593</v>
      </c>
      <c r="D86" s="106" t="s">
        <v>411</v>
      </c>
      <c r="E86" s="106" t="s">
        <v>412</v>
      </c>
      <c r="F86" s="128">
        <v>23.232723760000002</v>
      </c>
      <c r="G86" s="128">
        <v>42.976536580000001</v>
      </c>
      <c r="H86" s="129">
        <f t="shared" si="2"/>
        <v>-0.45940911928180317</v>
      </c>
      <c r="I86" s="107">
        <f t="shared" si="3"/>
        <v>2.052390251244267E-3</v>
      </c>
      <c r="J86" s="108">
        <v>47.921382540000003</v>
      </c>
      <c r="K86" s="108">
        <v>10.6875714286</v>
      </c>
    </row>
    <row r="87" spans="1:244" x14ac:dyDescent="0.2">
      <c r="A87" s="106" t="s">
        <v>928</v>
      </c>
      <c r="B87" s="106" t="s">
        <v>109</v>
      </c>
      <c r="C87" s="106" t="s">
        <v>1593</v>
      </c>
      <c r="D87" s="106" t="s">
        <v>411</v>
      </c>
      <c r="E87" s="106" t="s">
        <v>412</v>
      </c>
      <c r="F87" s="128">
        <v>23.192794187000001</v>
      </c>
      <c r="G87" s="128">
        <v>5.6527902560000003</v>
      </c>
      <c r="H87" s="129">
        <f t="shared" si="2"/>
        <v>3.102893108829333</v>
      </c>
      <c r="I87" s="107">
        <f t="shared" si="3"/>
        <v>2.0488628531135904E-3</v>
      </c>
      <c r="J87" s="108">
        <v>153.94636239000002</v>
      </c>
      <c r="K87" s="108">
        <v>3.6181428571000001</v>
      </c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S87" s="92"/>
      <c r="FT87" s="92"/>
      <c r="FU87" s="92"/>
      <c r="FV87" s="92"/>
      <c r="FW87" s="92"/>
      <c r="FX87" s="92"/>
      <c r="FY87" s="92"/>
      <c r="FZ87" s="92"/>
      <c r="GA87" s="92"/>
      <c r="GB87" s="92"/>
      <c r="GC87" s="92"/>
      <c r="GD87" s="92"/>
      <c r="GE87" s="92"/>
      <c r="GF87" s="92"/>
      <c r="GG87" s="92"/>
      <c r="GH87" s="92"/>
      <c r="GI87" s="92"/>
      <c r="GJ87" s="92"/>
      <c r="GK87" s="92"/>
      <c r="GL87" s="92"/>
      <c r="GM87" s="92"/>
      <c r="GN87" s="92"/>
      <c r="GO87" s="92"/>
      <c r="GP87" s="92"/>
      <c r="GQ87" s="92"/>
      <c r="GR87" s="92"/>
      <c r="GS87" s="92"/>
      <c r="GT87" s="92"/>
      <c r="GU87" s="92"/>
      <c r="GV87" s="92"/>
      <c r="GW87" s="92"/>
      <c r="GX87" s="92"/>
      <c r="GY87" s="92"/>
      <c r="GZ87" s="92"/>
      <c r="HA87" s="92"/>
      <c r="HB87" s="92"/>
      <c r="HC87" s="92"/>
      <c r="HD87" s="92"/>
      <c r="HE87" s="92"/>
      <c r="HF87" s="92"/>
      <c r="HG87" s="92"/>
      <c r="HH87" s="92"/>
      <c r="HI87" s="92"/>
      <c r="HJ87" s="92"/>
      <c r="HK87" s="92"/>
      <c r="HL87" s="92"/>
      <c r="HM87" s="92"/>
      <c r="HN87" s="92"/>
      <c r="HO87" s="92"/>
      <c r="HP87" s="92"/>
      <c r="HQ87" s="92"/>
      <c r="HR87" s="92"/>
      <c r="HS87" s="92"/>
      <c r="HT87" s="92"/>
      <c r="HU87" s="92"/>
      <c r="HV87" s="92"/>
      <c r="HW87" s="92"/>
      <c r="HX87" s="92"/>
      <c r="HY87" s="92"/>
      <c r="HZ87" s="92"/>
      <c r="IA87" s="92"/>
      <c r="IB87" s="92"/>
      <c r="IC87" s="92"/>
      <c r="ID87" s="92"/>
      <c r="IE87" s="92"/>
      <c r="IF87" s="92"/>
      <c r="IG87" s="92"/>
      <c r="IH87" s="92"/>
      <c r="II87" s="92"/>
      <c r="IJ87" s="92"/>
    </row>
    <row r="88" spans="1:244" x14ac:dyDescent="0.2">
      <c r="A88" s="106" t="s">
        <v>1733</v>
      </c>
      <c r="B88" s="106" t="s">
        <v>736</v>
      </c>
      <c r="C88" s="106" t="s">
        <v>1593</v>
      </c>
      <c r="D88" s="106" t="s">
        <v>410</v>
      </c>
      <c r="E88" s="106" t="s">
        <v>1922</v>
      </c>
      <c r="F88" s="128">
        <v>23.031487840999997</v>
      </c>
      <c r="G88" s="128">
        <v>7.99487609</v>
      </c>
      <c r="H88" s="129">
        <f t="shared" si="2"/>
        <v>1.8807810880030784</v>
      </c>
      <c r="I88" s="107">
        <f t="shared" si="3"/>
        <v>2.034612971118943E-3</v>
      </c>
      <c r="J88" s="108">
        <v>6.6538207800000002</v>
      </c>
      <c r="K88" s="108">
        <v>13.393333333299999</v>
      </c>
    </row>
    <row r="89" spans="1:244" x14ac:dyDescent="0.2">
      <c r="A89" s="106" t="s">
        <v>355</v>
      </c>
      <c r="B89" s="106" t="s">
        <v>701</v>
      </c>
      <c r="C89" s="106" t="s">
        <v>1592</v>
      </c>
      <c r="D89" s="106" t="s">
        <v>410</v>
      </c>
      <c r="E89" s="106" t="s">
        <v>1922</v>
      </c>
      <c r="F89" s="128">
        <v>22.829166434000001</v>
      </c>
      <c r="G89" s="128">
        <v>9.2721304580000012</v>
      </c>
      <c r="H89" s="129">
        <f t="shared" si="2"/>
        <v>1.4621273975176847</v>
      </c>
      <c r="I89" s="107">
        <f t="shared" si="3"/>
        <v>2.0167397984494628E-3</v>
      </c>
      <c r="J89" s="108">
        <v>177.43905197000001</v>
      </c>
      <c r="K89" s="108">
        <v>44.249190476199999</v>
      </c>
    </row>
    <row r="90" spans="1:244" x14ac:dyDescent="0.2">
      <c r="A90" s="106" t="s">
        <v>227</v>
      </c>
      <c r="B90" s="106" t="s">
        <v>228</v>
      </c>
      <c r="C90" s="106" t="s">
        <v>1591</v>
      </c>
      <c r="D90" s="106" t="s">
        <v>410</v>
      </c>
      <c r="E90" s="106" t="s">
        <v>1922</v>
      </c>
      <c r="F90" s="128">
        <v>22.682661620000001</v>
      </c>
      <c r="G90" s="128">
        <v>26.369516340000001</v>
      </c>
      <c r="H90" s="129">
        <f t="shared" si="2"/>
        <v>-0.13981503006967932</v>
      </c>
      <c r="I90" s="107">
        <f t="shared" si="3"/>
        <v>2.0037974910764615E-3</v>
      </c>
      <c r="J90" s="108">
        <v>57.42757271</v>
      </c>
      <c r="K90" s="108">
        <v>24.041238095200001</v>
      </c>
    </row>
    <row r="91" spans="1:244" x14ac:dyDescent="0.2">
      <c r="A91" s="106" t="s">
        <v>1948</v>
      </c>
      <c r="B91" s="106" t="s">
        <v>334</v>
      </c>
      <c r="C91" s="106" t="s">
        <v>1596</v>
      </c>
      <c r="D91" s="106" t="s">
        <v>410</v>
      </c>
      <c r="E91" s="106" t="s">
        <v>412</v>
      </c>
      <c r="F91" s="128">
        <v>22.146594149999999</v>
      </c>
      <c r="G91" s="128">
        <v>23.295689489000001</v>
      </c>
      <c r="H91" s="129">
        <f t="shared" si="2"/>
        <v>-4.9326521953453883E-2</v>
      </c>
      <c r="I91" s="107">
        <f t="shared" si="3"/>
        <v>1.9564410269441138E-3</v>
      </c>
      <c r="J91" s="108">
        <v>153.33714499999999</v>
      </c>
      <c r="K91" s="108">
        <v>27.689952381000001</v>
      </c>
    </row>
    <row r="92" spans="1:244" x14ac:dyDescent="0.2">
      <c r="A92" s="106" t="s">
        <v>913</v>
      </c>
      <c r="B92" s="106" t="s">
        <v>115</v>
      </c>
      <c r="C92" s="106" t="s">
        <v>920</v>
      </c>
      <c r="D92" s="106" t="s">
        <v>410</v>
      </c>
      <c r="E92" s="106" t="s">
        <v>1922</v>
      </c>
      <c r="F92" s="128">
        <v>21.535468857999998</v>
      </c>
      <c r="G92" s="128">
        <v>20.993167034000003</v>
      </c>
      <c r="H92" s="129">
        <f t="shared" si="2"/>
        <v>2.5832301678050618E-2</v>
      </c>
      <c r="I92" s="107">
        <f t="shared" si="3"/>
        <v>1.9024539178756068E-3</v>
      </c>
      <c r="J92" s="108">
        <v>165.90600536000002</v>
      </c>
      <c r="K92" s="108">
        <v>59.208190476200002</v>
      </c>
    </row>
    <row r="93" spans="1:244" x14ac:dyDescent="0.2">
      <c r="A93" s="106" t="s">
        <v>1823</v>
      </c>
      <c r="B93" s="106" t="s">
        <v>1824</v>
      </c>
      <c r="C93" s="106" t="s">
        <v>1596</v>
      </c>
      <c r="D93" s="106" t="s">
        <v>410</v>
      </c>
      <c r="E93" s="106" t="s">
        <v>1922</v>
      </c>
      <c r="F93" s="128">
        <v>21.513846820000001</v>
      </c>
      <c r="G93" s="128">
        <v>16.40149117</v>
      </c>
      <c r="H93" s="129">
        <f t="shared" si="2"/>
        <v>0.31170066166611865</v>
      </c>
      <c r="I93" s="107">
        <f t="shared" si="3"/>
        <v>1.9005438163971211E-3</v>
      </c>
      <c r="J93" s="108">
        <v>17.785787500000001</v>
      </c>
      <c r="K93" s="108">
        <v>9.4328571428999997</v>
      </c>
    </row>
    <row r="94" spans="1:244" x14ac:dyDescent="0.2">
      <c r="A94" s="106" t="s">
        <v>1204</v>
      </c>
      <c r="B94" s="106" t="s">
        <v>985</v>
      </c>
      <c r="C94" s="106" t="s">
        <v>1595</v>
      </c>
      <c r="D94" s="106" t="s">
        <v>1490</v>
      </c>
      <c r="E94" s="106" t="s">
        <v>412</v>
      </c>
      <c r="F94" s="128">
        <v>21.386538212000001</v>
      </c>
      <c r="G94" s="128">
        <v>24.643889198</v>
      </c>
      <c r="H94" s="129">
        <f t="shared" si="2"/>
        <v>-0.1321768232209205</v>
      </c>
      <c r="I94" s="107">
        <f t="shared" si="3"/>
        <v>1.8892973113098211E-3</v>
      </c>
      <c r="J94" s="108">
        <v>1523.704</v>
      </c>
      <c r="K94" s="108">
        <v>18.187238095200001</v>
      </c>
    </row>
    <row r="95" spans="1:244" x14ac:dyDescent="0.2">
      <c r="A95" s="106" t="s">
        <v>2055</v>
      </c>
      <c r="B95" s="106" t="s">
        <v>1164</v>
      </c>
      <c r="C95" s="106" t="s">
        <v>1590</v>
      </c>
      <c r="D95" s="106" t="s">
        <v>411</v>
      </c>
      <c r="E95" s="106" t="s">
        <v>412</v>
      </c>
      <c r="F95" s="128">
        <v>21.375913050999998</v>
      </c>
      <c r="G95" s="128">
        <v>33.223839061999996</v>
      </c>
      <c r="H95" s="129">
        <f t="shared" si="2"/>
        <v>-0.35660918020010357</v>
      </c>
      <c r="I95" s="107">
        <f t="shared" si="3"/>
        <v>1.8883586793577703E-3</v>
      </c>
      <c r="J95" s="108">
        <v>31.225159050000002</v>
      </c>
      <c r="K95" s="108">
        <v>20.057095238100001</v>
      </c>
    </row>
    <row r="96" spans="1:244" x14ac:dyDescent="0.2">
      <c r="A96" s="106" t="s">
        <v>1386</v>
      </c>
      <c r="B96" s="106" t="s">
        <v>1390</v>
      </c>
      <c r="C96" s="106" t="s">
        <v>1596</v>
      </c>
      <c r="D96" s="106" t="s">
        <v>410</v>
      </c>
      <c r="E96" s="106" t="s">
        <v>1922</v>
      </c>
      <c r="F96" s="128">
        <v>21.181735302</v>
      </c>
      <c r="G96" s="128">
        <v>12.340566545</v>
      </c>
      <c r="H96" s="129">
        <f t="shared" si="2"/>
        <v>0.71643135059971441</v>
      </c>
      <c r="I96" s="107">
        <f t="shared" si="3"/>
        <v>1.8712049214440166E-3</v>
      </c>
      <c r="J96" s="108">
        <v>466.96254719999996</v>
      </c>
      <c r="K96" s="108">
        <v>17.0161428571</v>
      </c>
    </row>
    <row r="97" spans="1:11" x14ac:dyDescent="0.2">
      <c r="A97" s="106" t="s">
        <v>741</v>
      </c>
      <c r="B97" s="106" t="s">
        <v>1015</v>
      </c>
      <c r="C97" s="106" t="s">
        <v>1596</v>
      </c>
      <c r="D97" s="106" t="s">
        <v>410</v>
      </c>
      <c r="E97" s="106" t="s">
        <v>1922</v>
      </c>
      <c r="F97" s="128">
        <v>20.773935791</v>
      </c>
      <c r="G97" s="128">
        <v>35.865449712</v>
      </c>
      <c r="H97" s="129">
        <f t="shared" si="2"/>
        <v>-0.42078139385355662</v>
      </c>
      <c r="I97" s="107">
        <f t="shared" si="3"/>
        <v>1.835179711938466E-3</v>
      </c>
      <c r="J97" s="108">
        <v>405.51655499999998</v>
      </c>
      <c r="K97" s="108">
        <v>29.190952380999999</v>
      </c>
    </row>
    <row r="98" spans="1:11" x14ac:dyDescent="0.2">
      <c r="A98" s="106" t="s">
        <v>949</v>
      </c>
      <c r="B98" s="106" t="s">
        <v>1091</v>
      </c>
      <c r="C98" s="106" t="s">
        <v>1596</v>
      </c>
      <c r="D98" s="106" t="s">
        <v>410</v>
      </c>
      <c r="E98" s="106" t="s">
        <v>412</v>
      </c>
      <c r="F98" s="128">
        <v>20.276373435</v>
      </c>
      <c r="G98" s="128">
        <v>14.547172161000001</v>
      </c>
      <c r="H98" s="129">
        <f t="shared" si="2"/>
        <v>0.39383608103295886</v>
      </c>
      <c r="I98" s="107">
        <f t="shared" si="3"/>
        <v>1.7912248085276692E-3</v>
      </c>
      <c r="J98" s="108">
        <v>107.506863</v>
      </c>
      <c r="K98" s="108">
        <v>17.814095238099998</v>
      </c>
    </row>
    <row r="99" spans="1:11" x14ac:dyDescent="0.2">
      <c r="A99" s="106" t="s">
        <v>2151</v>
      </c>
      <c r="B99" s="106" t="s">
        <v>683</v>
      </c>
      <c r="C99" s="106" t="s">
        <v>1220</v>
      </c>
      <c r="D99" s="106" t="s">
        <v>410</v>
      </c>
      <c r="E99" s="106" t="s">
        <v>1922</v>
      </c>
      <c r="F99" s="128">
        <v>20.269303600000001</v>
      </c>
      <c r="G99" s="128">
        <v>8.7213931199999983</v>
      </c>
      <c r="H99" s="129">
        <f t="shared" si="2"/>
        <v>1.3240901219689549</v>
      </c>
      <c r="I99" s="107">
        <f t="shared" si="3"/>
        <v>1.7906002558242583E-3</v>
      </c>
      <c r="J99" s="108">
        <v>201.61845530666702</v>
      </c>
      <c r="K99" s="108">
        <v>32.653857142900002</v>
      </c>
    </row>
    <row r="100" spans="1:11" x14ac:dyDescent="0.2">
      <c r="A100" s="106" t="s">
        <v>1437</v>
      </c>
      <c r="B100" s="106" t="s">
        <v>1438</v>
      </c>
      <c r="C100" s="106" t="s">
        <v>1595</v>
      </c>
      <c r="D100" s="106" t="s">
        <v>1490</v>
      </c>
      <c r="E100" s="106" t="s">
        <v>1922</v>
      </c>
      <c r="F100" s="128">
        <v>19.952727514999999</v>
      </c>
      <c r="G100" s="128">
        <v>61.765726878999999</v>
      </c>
      <c r="H100" s="129">
        <f t="shared" si="2"/>
        <v>-0.67696118020131624</v>
      </c>
      <c r="I100" s="107">
        <f t="shared" si="3"/>
        <v>1.7626337686683382E-3</v>
      </c>
      <c r="J100" s="108">
        <v>375.06799999999998</v>
      </c>
      <c r="K100" s="108">
        <v>38.264428571400003</v>
      </c>
    </row>
    <row r="101" spans="1:11" x14ac:dyDescent="0.2">
      <c r="A101" s="106" t="s">
        <v>808</v>
      </c>
      <c r="B101" s="106" t="s">
        <v>308</v>
      </c>
      <c r="C101" s="106" t="s">
        <v>1595</v>
      </c>
      <c r="D101" s="106" t="s">
        <v>1490</v>
      </c>
      <c r="E101" s="106" t="s">
        <v>412</v>
      </c>
      <c r="F101" s="128">
        <v>19.925218625999999</v>
      </c>
      <c r="G101" s="128">
        <v>27.612422522999999</v>
      </c>
      <c r="H101" s="129">
        <f t="shared" si="2"/>
        <v>-0.27839657641762072</v>
      </c>
      <c r="I101" s="107">
        <f t="shared" si="3"/>
        <v>1.7602036198752222E-3</v>
      </c>
      <c r="J101" s="108">
        <v>1033.7918543999999</v>
      </c>
      <c r="K101" s="108">
        <v>34.123285714300003</v>
      </c>
    </row>
    <row r="102" spans="1:11" x14ac:dyDescent="0.2">
      <c r="A102" s="106" t="s">
        <v>2140</v>
      </c>
      <c r="B102" s="106" t="s">
        <v>262</v>
      </c>
      <c r="C102" s="106" t="s">
        <v>1220</v>
      </c>
      <c r="D102" s="106" t="s">
        <v>410</v>
      </c>
      <c r="E102" s="106" t="s">
        <v>1922</v>
      </c>
      <c r="F102" s="128">
        <v>19.909671710999998</v>
      </c>
      <c r="G102" s="128">
        <v>9.0988388920000016</v>
      </c>
      <c r="H102" s="129">
        <f t="shared" si="2"/>
        <v>1.1881552082986366</v>
      </c>
      <c r="I102" s="107">
        <f t="shared" si="3"/>
        <v>1.7588301977525065E-3</v>
      </c>
      <c r="J102" s="108">
        <v>685.40698517969997</v>
      </c>
      <c r="K102" s="108">
        <v>30.2190952381</v>
      </c>
    </row>
    <row r="103" spans="1:11" x14ac:dyDescent="0.2">
      <c r="A103" s="106" t="s">
        <v>1765</v>
      </c>
      <c r="B103" s="106" t="s">
        <v>1766</v>
      </c>
      <c r="C103" s="106" t="s">
        <v>1595</v>
      </c>
      <c r="D103" s="106" t="s">
        <v>411</v>
      </c>
      <c r="E103" s="106" t="s">
        <v>412</v>
      </c>
      <c r="F103" s="128">
        <v>19.781530508000003</v>
      </c>
      <c r="G103" s="128">
        <v>32.285814766000001</v>
      </c>
      <c r="H103" s="129">
        <f t="shared" si="2"/>
        <v>-0.38729963448740912</v>
      </c>
      <c r="I103" s="107">
        <f t="shared" si="3"/>
        <v>1.7475101408131345E-3</v>
      </c>
      <c r="J103" s="108">
        <v>534.96799999999996</v>
      </c>
      <c r="K103" s="108">
        <v>28.812952380999999</v>
      </c>
    </row>
    <row r="104" spans="1:11" x14ac:dyDescent="0.2">
      <c r="A104" s="106" t="s">
        <v>1964</v>
      </c>
      <c r="B104" s="106" t="s">
        <v>453</v>
      </c>
      <c r="C104" s="106" t="s">
        <v>1591</v>
      </c>
      <c r="D104" s="106" t="s">
        <v>410</v>
      </c>
      <c r="E104" s="106" t="s">
        <v>1922</v>
      </c>
      <c r="F104" s="128">
        <v>19.473092609999998</v>
      </c>
      <c r="G104" s="128">
        <v>10.308643400000001</v>
      </c>
      <c r="H104" s="129">
        <f t="shared" si="2"/>
        <v>0.8890063274475084</v>
      </c>
      <c r="I104" s="107">
        <f t="shared" si="3"/>
        <v>1.7202625851021082E-3</v>
      </c>
      <c r="J104" s="108">
        <v>32.20669118</v>
      </c>
      <c r="K104" s="108">
        <v>25.695333333299999</v>
      </c>
    </row>
    <row r="105" spans="1:11" x14ac:dyDescent="0.2">
      <c r="A105" s="106" t="s">
        <v>1696</v>
      </c>
      <c r="B105" s="106" t="s">
        <v>1651</v>
      </c>
      <c r="C105" s="106" t="s">
        <v>1595</v>
      </c>
      <c r="D105" s="106" t="s">
        <v>411</v>
      </c>
      <c r="E105" s="106" t="s">
        <v>412</v>
      </c>
      <c r="F105" s="128">
        <v>19.371092017999999</v>
      </c>
      <c r="G105" s="128">
        <v>1.7974457150000001</v>
      </c>
      <c r="H105" s="129">
        <f t="shared" si="2"/>
        <v>9.7770108751239793</v>
      </c>
      <c r="I105" s="107">
        <f t="shared" si="3"/>
        <v>1.7112518026039161E-3</v>
      </c>
      <c r="J105" s="108">
        <v>100.64</v>
      </c>
      <c r="K105" s="108">
        <v>32.193190476200002</v>
      </c>
    </row>
    <row r="106" spans="1:11" x14ac:dyDescent="0.2">
      <c r="A106" s="106" t="s">
        <v>72</v>
      </c>
      <c r="B106" s="106" t="s">
        <v>84</v>
      </c>
      <c r="C106" s="106" t="s">
        <v>1595</v>
      </c>
      <c r="D106" s="106" t="s">
        <v>1490</v>
      </c>
      <c r="E106" s="106" t="s">
        <v>412</v>
      </c>
      <c r="F106" s="128">
        <v>19.276308379</v>
      </c>
      <c r="G106" s="128">
        <v>11.891443652000001</v>
      </c>
      <c r="H106" s="129">
        <f t="shared" si="2"/>
        <v>0.62102339657960282</v>
      </c>
      <c r="I106" s="107">
        <f t="shared" si="3"/>
        <v>1.7028785692856606E-3</v>
      </c>
      <c r="J106" s="108">
        <v>1486.364</v>
      </c>
      <c r="K106" s="108">
        <v>39.0261904762</v>
      </c>
    </row>
    <row r="107" spans="1:11" x14ac:dyDescent="0.2">
      <c r="A107" s="106" t="s">
        <v>1688</v>
      </c>
      <c r="B107" s="106" t="s">
        <v>824</v>
      </c>
      <c r="C107" s="106" t="s">
        <v>1595</v>
      </c>
      <c r="D107" s="106" t="s">
        <v>411</v>
      </c>
      <c r="E107" s="106" t="s">
        <v>1922</v>
      </c>
      <c r="F107" s="128">
        <v>19.124318842000001</v>
      </c>
      <c r="G107" s="128">
        <v>27.904448486</v>
      </c>
      <c r="H107" s="129">
        <f t="shared" si="2"/>
        <v>-0.31464981823256943</v>
      </c>
      <c r="I107" s="107">
        <f t="shared" si="3"/>
        <v>1.6894517387834619E-3</v>
      </c>
      <c r="J107" s="108">
        <v>147.15</v>
      </c>
      <c r="K107" s="108">
        <v>18.1699047619</v>
      </c>
    </row>
    <row r="108" spans="1:11" x14ac:dyDescent="0.2">
      <c r="A108" s="106" t="s">
        <v>1211</v>
      </c>
      <c r="B108" s="106" t="s">
        <v>995</v>
      </c>
      <c r="C108" s="106" t="s">
        <v>1595</v>
      </c>
      <c r="D108" s="106" t="s">
        <v>411</v>
      </c>
      <c r="E108" s="106" t="s">
        <v>412</v>
      </c>
      <c r="F108" s="128">
        <v>19.002170436</v>
      </c>
      <c r="G108" s="128">
        <v>25.510393966999999</v>
      </c>
      <c r="H108" s="129">
        <f t="shared" si="2"/>
        <v>-0.25512046342439765</v>
      </c>
      <c r="I108" s="107">
        <f t="shared" si="3"/>
        <v>1.6786610884805019E-3</v>
      </c>
      <c r="J108" s="108">
        <v>154.666</v>
      </c>
      <c r="K108" s="108">
        <v>19.695</v>
      </c>
    </row>
    <row r="109" spans="1:11" x14ac:dyDescent="0.2">
      <c r="A109" s="106" t="s">
        <v>282</v>
      </c>
      <c r="B109" s="106" t="s">
        <v>283</v>
      </c>
      <c r="C109" s="106" t="s">
        <v>309</v>
      </c>
      <c r="D109" s="106" t="s">
        <v>2822</v>
      </c>
      <c r="E109" s="106" t="s">
        <v>1922</v>
      </c>
      <c r="F109" s="128">
        <v>18.808554670000003</v>
      </c>
      <c r="G109" s="128">
        <v>6.5592960599999994</v>
      </c>
      <c r="H109" s="129">
        <f t="shared" si="2"/>
        <v>1.8674654258554697</v>
      </c>
      <c r="I109" s="107">
        <f t="shared" si="3"/>
        <v>1.6615569764215556E-3</v>
      </c>
      <c r="J109" s="108">
        <v>324.423</v>
      </c>
      <c r="K109" s="108">
        <v>15.0756666667</v>
      </c>
    </row>
    <row r="110" spans="1:11" x14ac:dyDescent="0.2">
      <c r="A110" s="106" t="s">
        <v>1772</v>
      </c>
      <c r="B110" s="106" t="s">
        <v>1773</v>
      </c>
      <c r="C110" s="106" t="s">
        <v>1595</v>
      </c>
      <c r="D110" s="106" t="s">
        <v>1490</v>
      </c>
      <c r="E110" s="106" t="s">
        <v>412</v>
      </c>
      <c r="F110" s="128">
        <v>18.615786489999998</v>
      </c>
      <c r="G110" s="128">
        <v>10.381445434</v>
      </c>
      <c r="H110" s="129">
        <f t="shared" si="2"/>
        <v>0.79317866749382726</v>
      </c>
      <c r="I110" s="107">
        <f t="shared" si="3"/>
        <v>1.6445277405269989E-3</v>
      </c>
      <c r="J110" s="108">
        <v>518.97599999999989</v>
      </c>
      <c r="K110" s="108">
        <v>16.559952380999999</v>
      </c>
    </row>
    <row r="111" spans="1:11" x14ac:dyDescent="0.2">
      <c r="A111" s="106" t="s">
        <v>2128</v>
      </c>
      <c r="B111" s="106" t="s">
        <v>722</v>
      </c>
      <c r="C111" s="106" t="s">
        <v>1220</v>
      </c>
      <c r="D111" s="106" t="s">
        <v>410</v>
      </c>
      <c r="E111" s="106" t="s">
        <v>1922</v>
      </c>
      <c r="F111" s="128">
        <v>18.546129100000002</v>
      </c>
      <c r="G111" s="128">
        <v>20.621142967999997</v>
      </c>
      <c r="H111" s="129">
        <f t="shared" si="2"/>
        <v>-0.10062555073790103</v>
      </c>
      <c r="I111" s="107">
        <f t="shared" si="3"/>
        <v>1.6383741724116127E-3</v>
      </c>
      <c r="J111" s="108">
        <v>318.97490793769998</v>
      </c>
      <c r="K111" s="108">
        <v>62.641857142900001</v>
      </c>
    </row>
    <row r="112" spans="1:11" x14ac:dyDescent="0.2">
      <c r="A112" s="106" t="s">
        <v>432</v>
      </c>
      <c r="B112" s="106" t="s">
        <v>433</v>
      </c>
      <c r="C112" s="106" t="s">
        <v>1596</v>
      </c>
      <c r="D112" s="106" t="s">
        <v>410</v>
      </c>
      <c r="E112" s="106" t="s">
        <v>1922</v>
      </c>
      <c r="F112" s="128">
        <v>18.229918438999999</v>
      </c>
      <c r="G112" s="128">
        <v>21.637526605000001</v>
      </c>
      <c r="H112" s="129">
        <f t="shared" si="2"/>
        <v>-0.15748603009054518</v>
      </c>
      <c r="I112" s="107">
        <f t="shared" si="3"/>
        <v>1.6104399669917007E-3</v>
      </c>
      <c r="J112" s="108">
        <v>806.37781199999995</v>
      </c>
      <c r="K112" s="108">
        <v>33.734095238099997</v>
      </c>
    </row>
    <row r="113" spans="1:13" x14ac:dyDescent="0.2">
      <c r="A113" s="106" t="s">
        <v>2165</v>
      </c>
      <c r="B113" s="106" t="s">
        <v>125</v>
      </c>
      <c r="C113" s="106" t="s">
        <v>1589</v>
      </c>
      <c r="D113" s="106" t="s">
        <v>410</v>
      </c>
      <c r="E113" s="106" t="s">
        <v>1922</v>
      </c>
      <c r="F113" s="128">
        <v>18.170198915</v>
      </c>
      <c r="G113" s="128">
        <v>10.370544095000001</v>
      </c>
      <c r="H113" s="129">
        <f t="shared" si="2"/>
        <v>0.75209697278665288</v>
      </c>
      <c r="I113" s="107">
        <f t="shared" si="3"/>
        <v>1.6051643148498036E-3</v>
      </c>
      <c r="J113" s="108">
        <v>687.42964006000011</v>
      </c>
      <c r="K113" s="108">
        <v>8.6111428571000008</v>
      </c>
    </row>
    <row r="114" spans="1:13" x14ac:dyDescent="0.2">
      <c r="A114" s="106" t="s">
        <v>1730</v>
      </c>
      <c r="B114" s="106" t="s">
        <v>752</v>
      </c>
      <c r="C114" s="106" t="s">
        <v>1595</v>
      </c>
      <c r="D114" s="106" t="s">
        <v>1490</v>
      </c>
      <c r="E114" s="106" t="s">
        <v>1922</v>
      </c>
      <c r="F114" s="128">
        <v>18.061177069999999</v>
      </c>
      <c r="G114" s="128">
        <v>7.9112300599999994</v>
      </c>
      <c r="H114" s="129">
        <f t="shared" si="2"/>
        <v>1.2829796293397138</v>
      </c>
      <c r="I114" s="107">
        <f t="shared" si="3"/>
        <v>1.5955332714059907E-3</v>
      </c>
      <c r="J114" s="108">
        <v>164.65799999999999</v>
      </c>
      <c r="K114" s="108">
        <v>34.511476190499998</v>
      </c>
    </row>
    <row r="115" spans="1:13" x14ac:dyDescent="0.2">
      <c r="A115" s="106" t="s">
        <v>2183</v>
      </c>
      <c r="B115" s="106" t="s">
        <v>2182</v>
      </c>
      <c r="C115" s="106" t="s">
        <v>1590</v>
      </c>
      <c r="D115" s="106" t="s">
        <v>410</v>
      </c>
      <c r="E115" s="106" t="s">
        <v>1922</v>
      </c>
      <c r="F115" s="128">
        <v>17.896911170000003</v>
      </c>
      <c r="G115" s="128">
        <v>0.61494336999999999</v>
      </c>
      <c r="H115" s="129">
        <f t="shared" si="2"/>
        <v>28.103348443288368</v>
      </c>
      <c r="I115" s="107">
        <f t="shared" si="3"/>
        <v>1.5810219409544011E-3</v>
      </c>
      <c r="J115" s="108">
        <v>35.730773630000002</v>
      </c>
      <c r="K115" s="108">
        <v>15.7554761905</v>
      </c>
    </row>
    <row r="116" spans="1:13" x14ac:dyDescent="0.2">
      <c r="A116" s="106" t="s">
        <v>55</v>
      </c>
      <c r="B116" s="106" t="s">
        <v>1774</v>
      </c>
      <c r="C116" s="106" t="s">
        <v>1595</v>
      </c>
      <c r="D116" s="106" t="s">
        <v>1490</v>
      </c>
      <c r="E116" s="106" t="s">
        <v>412</v>
      </c>
      <c r="F116" s="128">
        <v>17.788963026000001</v>
      </c>
      <c r="G116" s="128">
        <v>22.781492491999998</v>
      </c>
      <c r="H116" s="129">
        <f t="shared" si="2"/>
        <v>-0.21914848062536663</v>
      </c>
      <c r="I116" s="107">
        <f t="shared" si="3"/>
        <v>1.5714857487853639E-3</v>
      </c>
      <c r="J116" s="108">
        <v>1386.32</v>
      </c>
      <c r="K116" s="108">
        <v>25.2631428571</v>
      </c>
    </row>
    <row r="117" spans="1:13" x14ac:dyDescent="0.2">
      <c r="A117" s="106" t="s">
        <v>2764</v>
      </c>
      <c r="B117" s="106" t="s">
        <v>197</v>
      </c>
      <c r="C117" s="106" t="s">
        <v>1220</v>
      </c>
      <c r="D117" s="106" t="s">
        <v>410</v>
      </c>
      <c r="E117" s="106" t="s">
        <v>1922</v>
      </c>
      <c r="F117" s="128">
        <v>17.558646925999998</v>
      </c>
      <c r="G117" s="128">
        <v>9.9020596980000004</v>
      </c>
      <c r="H117" s="129">
        <f t="shared" si="2"/>
        <v>0.77323177818716449</v>
      </c>
      <c r="I117" s="107">
        <f t="shared" si="3"/>
        <v>1.5511395111583125E-3</v>
      </c>
      <c r="J117" s="108">
        <v>57.327693422999999</v>
      </c>
      <c r="K117" s="108">
        <v>19.967714285700001</v>
      </c>
    </row>
    <row r="118" spans="1:13" x14ac:dyDescent="0.2">
      <c r="A118" s="106" t="s">
        <v>941</v>
      </c>
      <c r="B118" s="106" t="s">
        <v>1158</v>
      </c>
      <c r="C118" s="106" t="s">
        <v>1595</v>
      </c>
      <c r="D118" s="106" t="s">
        <v>411</v>
      </c>
      <c r="E118" s="106" t="s">
        <v>412</v>
      </c>
      <c r="F118" s="128">
        <v>17.453409463</v>
      </c>
      <c r="G118" s="128">
        <v>35.845968880000001</v>
      </c>
      <c r="H118" s="129">
        <f t="shared" si="2"/>
        <v>-0.51309979871298705</v>
      </c>
      <c r="I118" s="107">
        <f t="shared" si="3"/>
        <v>1.5418427818829122E-3</v>
      </c>
      <c r="J118" s="108">
        <v>520.73</v>
      </c>
      <c r="K118" s="108">
        <v>12.891428571400001</v>
      </c>
    </row>
    <row r="119" spans="1:13" x14ac:dyDescent="0.2">
      <c r="A119" s="106" t="s">
        <v>1780</v>
      </c>
      <c r="B119" s="106" t="s">
        <v>1781</v>
      </c>
      <c r="C119" s="106" t="s">
        <v>1220</v>
      </c>
      <c r="D119" s="106" t="s">
        <v>410</v>
      </c>
      <c r="E119" s="106" t="s">
        <v>1922</v>
      </c>
      <c r="F119" s="128">
        <v>17.431948129999999</v>
      </c>
      <c r="G119" s="128">
        <v>23.95501166</v>
      </c>
      <c r="H119" s="129">
        <f t="shared" si="2"/>
        <v>-0.2723047528668997</v>
      </c>
      <c r="I119" s="107">
        <f t="shared" si="3"/>
        <v>1.5399468771632192E-3</v>
      </c>
      <c r="J119" s="108">
        <v>35.178407999999997</v>
      </c>
      <c r="K119" s="108">
        <v>31.220714285700002</v>
      </c>
    </row>
    <row r="120" spans="1:13" x14ac:dyDescent="0.2">
      <c r="A120" s="106" t="s">
        <v>1676</v>
      </c>
      <c r="B120" s="106" t="s">
        <v>820</v>
      </c>
      <c r="C120" s="106" t="s">
        <v>1595</v>
      </c>
      <c r="D120" s="106" t="s">
        <v>411</v>
      </c>
      <c r="E120" s="106" t="s">
        <v>1922</v>
      </c>
      <c r="F120" s="128">
        <v>17.077072181999998</v>
      </c>
      <c r="G120" s="128">
        <v>16.215058249999998</v>
      </c>
      <c r="H120" s="129">
        <f t="shared" si="2"/>
        <v>5.3161321945914164E-2</v>
      </c>
      <c r="I120" s="107">
        <f t="shared" si="3"/>
        <v>1.5085969612601057E-3</v>
      </c>
      <c r="J120" s="108">
        <v>175.18</v>
      </c>
      <c r="K120" s="108">
        <v>12.621523809499999</v>
      </c>
    </row>
    <row r="121" spans="1:13" x14ac:dyDescent="0.2">
      <c r="A121" s="106" t="s">
        <v>1684</v>
      </c>
      <c r="B121" s="106" t="s">
        <v>819</v>
      </c>
      <c r="C121" s="106" t="s">
        <v>1595</v>
      </c>
      <c r="D121" s="106" t="s">
        <v>411</v>
      </c>
      <c r="E121" s="106" t="s">
        <v>1922</v>
      </c>
      <c r="F121" s="128">
        <v>17.025824611000001</v>
      </c>
      <c r="G121" s="128">
        <v>33.330847728000002</v>
      </c>
      <c r="H121" s="129">
        <f t="shared" si="2"/>
        <v>-0.48918717129725919</v>
      </c>
      <c r="I121" s="107">
        <f t="shared" si="3"/>
        <v>1.5040697256158101E-3</v>
      </c>
      <c r="J121" s="108">
        <v>109.65</v>
      </c>
      <c r="K121" s="108">
        <v>18.660285714299999</v>
      </c>
    </row>
    <row r="122" spans="1:13" x14ac:dyDescent="0.2">
      <c r="A122" s="106" t="s">
        <v>790</v>
      </c>
      <c r="B122" s="106" t="s">
        <v>255</v>
      </c>
      <c r="C122" s="106" t="s">
        <v>1220</v>
      </c>
      <c r="D122" s="106" t="s">
        <v>410</v>
      </c>
      <c r="E122" s="106" t="s">
        <v>1922</v>
      </c>
      <c r="F122" s="128">
        <v>17.010908870999998</v>
      </c>
      <c r="G122" s="128">
        <v>10.904676502000001</v>
      </c>
      <c r="H122" s="129">
        <f t="shared" si="2"/>
        <v>0.55996455904767717</v>
      </c>
      <c r="I122" s="107">
        <f t="shared" si="3"/>
        <v>1.5027520618032353E-3</v>
      </c>
      <c r="J122" s="108">
        <v>374.53840522199999</v>
      </c>
      <c r="K122" s="108">
        <v>11.313285714299999</v>
      </c>
    </row>
    <row r="123" spans="1:13" x14ac:dyDescent="0.2">
      <c r="A123" s="106" t="s">
        <v>809</v>
      </c>
      <c r="B123" s="106" t="s">
        <v>1754</v>
      </c>
      <c r="C123" s="106" t="s">
        <v>1595</v>
      </c>
      <c r="D123" s="106" t="s">
        <v>411</v>
      </c>
      <c r="E123" s="106" t="s">
        <v>412</v>
      </c>
      <c r="F123" s="128">
        <v>17.000239127999997</v>
      </c>
      <c r="G123" s="128">
        <v>17.205494499</v>
      </c>
      <c r="H123" s="129">
        <f t="shared" si="2"/>
        <v>-1.1929640906975014E-2</v>
      </c>
      <c r="I123" s="107">
        <f t="shared" si="3"/>
        <v>1.501809491455363E-3</v>
      </c>
      <c r="J123" s="108">
        <v>668.42100000000005</v>
      </c>
      <c r="K123" s="108">
        <v>28.053380952400001</v>
      </c>
    </row>
    <row r="124" spans="1:13" x14ac:dyDescent="0.2">
      <c r="A124" s="106" t="s">
        <v>2758</v>
      </c>
      <c r="B124" s="106" t="s">
        <v>192</v>
      </c>
      <c r="C124" s="106" t="s">
        <v>1220</v>
      </c>
      <c r="D124" s="106" t="s">
        <v>410</v>
      </c>
      <c r="E124" s="106" t="s">
        <v>1922</v>
      </c>
      <c r="F124" s="128">
        <v>16.98899243</v>
      </c>
      <c r="G124" s="128">
        <v>10.320728282999999</v>
      </c>
      <c r="H124" s="129">
        <f t="shared" si="2"/>
        <v>0.64610403104825154</v>
      </c>
      <c r="I124" s="107">
        <f t="shared" si="3"/>
        <v>1.5008159526188351E-3</v>
      </c>
      <c r="J124" s="108">
        <v>149.949281547</v>
      </c>
      <c r="K124" s="108">
        <v>18.4742380952</v>
      </c>
      <c r="M124" s="92"/>
    </row>
    <row r="125" spans="1:13" x14ac:dyDescent="0.2">
      <c r="A125" s="106" t="s">
        <v>429</v>
      </c>
      <c r="B125" s="106" t="s">
        <v>430</v>
      </c>
      <c r="C125" s="106" t="s">
        <v>1596</v>
      </c>
      <c r="D125" s="106" t="s">
        <v>410</v>
      </c>
      <c r="E125" s="106" t="s">
        <v>412</v>
      </c>
      <c r="F125" s="128">
        <v>16.755311482</v>
      </c>
      <c r="G125" s="128">
        <v>9.4262974470000014</v>
      </c>
      <c r="H125" s="129">
        <f t="shared" si="2"/>
        <v>0.77750718945671715</v>
      </c>
      <c r="I125" s="107">
        <f t="shared" si="3"/>
        <v>1.4801724626634105E-3</v>
      </c>
      <c r="J125" s="108">
        <v>492.17401699999999</v>
      </c>
      <c r="K125" s="108">
        <v>14.560476190499999</v>
      </c>
    </row>
    <row r="126" spans="1:13" x14ac:dyDescent="0.2">
      <c r="A126" s="106" t="s">
        <v>2131</v>
      </c>
      <c r="B126" s="106" t="s">
        <v>251</v>
      </c>
      <c r="C126" s="106" t="s">
        <v>1220</v>
      </c>
      <c r="D126" s="106" t="s">
        <v>410</v>
      </c>
      <c r="E126" s="106" t="s">
        <v>1922</v>
      </c>
      <c r="F126" s="128">
        <v>16.638006839999999</v>
      </c>
      <c r="G126" s="128">
        <v>30.27700763</v>
      </c>
      <c r="H126" s="129">
        <f t="shared" si="2"/>
        <v>-0.45047386969925607</v>
      </c>
      <c r="I126" s="107">
        <f t="shared" si="3"/>
        <v>1.4698097128561316E-3</v>
      </c>
      <c r="J126" s="108">
        <v>177.07384680750002</v>
      </c>
      <c r="K126" s="108">
        <v>8.7673809523999999</v>
      </c>
    </row>
    <row r="127" spans="1:13" x14ac:dyDescent="0.2">
      <c r="A127" s="106" t="s">
        <v>1506</v>
      </c>
      <c r="B127" s="106" t="s">
        <v>1507</v>
      </c>
      <c r="C127" s="106" t="s">
        <v>1594</v>
      </c>
      <c r="D127" s="106" t="s">
        <v>410</v>
      </c>
      <c r="E127" s="106" t="s">
        <v>1922</v>
      </c>
      <c r="F127" s="128">
        <v>16.573398090000001</v>
      </c>
      <c r="G127" s="128">
        <v>26.741458719999997</v>
      </c>
      <c r="H127" s="129">
        <f t="shared" si="2"/>
        <v>-0.38023582544490286</v>
      </c>
      <c r="I127" s="107">
        <f t="shared" si="3"/>
        <v>1.4641021440830989E-3</v>
      </c>
      <c r="J127" s="108">
        <v>22.774999999999999</v>
      </c>
      <c r="K127" s="108">
        <v>325.2574285714</v>
      </c>
    </row>
    <row r="128" spans="1:13" x14ac:dyDescent="0.2">
      <c r="A128" s="106" t="s">
        <v>1697</v>
      </c>
      <c r="B128" s="106" t="s">
        <v>1652</v>
      </c>
      <c r="C128" s="106" t="s">
        <v>1595</v>
      </c>
      <c r="D128" s="106" t="s">
        <v>411</v>
      </c>
      <c r="E128" s="106" t="s">
        <v>412</v>
      </c>
      <c r="F128" s="128">
        <v>16.452706915</v>
      </c>
      <c r="G128" s="128">
        <v>12.59694621</v>
      </c>
      <c r="H128" s="129">
        <f t="shared" si="2"/>
        <v>0.30608693890739413</v>
      </c>
      <c r="I128" s="107">
        <f t="shared" si="3"/>
        <v>1.4534402262838741E-3</v>
      </c>
      <c r="J128" s="108">
        <v>139.27950000000001</v>
      </c>
      <c r="K128" s="108">
        <v>29.1485714286</v>
      </c>
    </row>
    <row r="129" spans="1:11" x14ac:dyDescent="0.2">
      <c r="A129" s="106" t="s">
        <v>59</v>
      </c>
      <c r="B129" s="106" t="s">
        <v>60</v>
      </c>
      <c r="C129" s="106" t="s">
        <v>1595</v>
      </c>
      <c r="D129" s="106" t="s">
        <v>1490</v>
      </c>
      <c r="E129" s="106" t="s">
        <v>412</v>
      </c>
      <c r="F129" s="128">
        <v>16.41050779</v>
      </c>
      <c r="G129" s="128">
        <v>12.559375119999999</v>
      </c>
      <c r="H129" s="129">
        <f t="shared" si="2"/>
        <v>0.3066340986875471</v>
      </c>
      <c r="I129" s="107">
        <f t="shared" si="3"/>
        <v>1.4497123348125283E-3</v>
      </c>
      <c r="J129" s="108">
        <v>374.37370503</v>
      </c>
      <c r="K129" s="108">
        <v>16.9115238095</v>
      </c>
    </row>
    <row r="130" spans="1:11" x14ac:dyDescent="0.2">
      <c r="A130" s="106" t="s">
        <v>1956</v>
      </c>
      <c r="B130" s="106" t="s">
        <v>447</v>
      </c>
      <c r="C130" s="106" t="s">
        <v>1591</v>
      </c>
      <c r="D130" s="106" t="s">
        <v>410</v>
      </c>
      <c r="E130" s="106" t="s">
        <v>1922</v>
      </c>
      <c r="F130" s="128">
        <v>15.980182259999999</v>
      </c>
      <c r="G130" s="128">
        <v>4.8046634050000003</v>
      </c>
      <c r="H130" s="129">
        <f t="shared" si="2"/>
        <v>2.3259733123802455</v>
      </c>
      <c r="I130" s="107">
        <f t="shared" si="3"/>
        <v>1.4116971657020458E-3</v>
      </c>
      <c r="J130" s="108">
        <v>45.645848239999999</v>
      </c>
      <c r="K130" s="108">
        <v>24.9254761905</v>
      </c>
    </row>
    <row r="131" spans="1:11" x14ac:dyDescent="0.2">
      <c r="A131" s="106" t="s">
        <v>1930</v>
      </c>
      <c r="B131" s="106" t="s">
        <v>682</v>
      </c>
      <c r="C131" s="106" t="s">
        <v>1220</v>
      </c>
      <c r="D131" s="106" t="s">
        <v>410</v>
      </c>
      <c r="E131" s="106" t="s">
        <v>1922</v>
      </c>
      <c r="F131" s="128">
        <v>15.933198789</v>
      </c>
      <c r="G131" s="128">
        <v>21.040651548</v>
      </c>
      <c r="H131" s="129">
        <f t="shared" si="2"/>
        <v>-0.24274213882342843</v>
      </c>
      <c r="I131" s="107">
        <f t="shared" si="3"/>
        <v>1.407546622750382E-3</v>
      </c>
      <c r="J131" s="108">
        <v>186.93672154231049</v>
      </c>
      <c r="K131" s="108">
        <v>17.631571428600001</v>
      </c>
    </row>
    <row r="132" spans="1:11" x14ac:dyDescent="0.2">
      <c r="A132" s="106" t="s">
        <v>948</v>
      </c>
      <c r="B132" s="106" t="s">
        <v>1090</v>
      </c>
      <c r="C132" s="106" t="s">
        <v>1596</v>
      </c>
      <c r="D132" s="106" t="s">
        <v>410</v>
      </c>
      <c r="E132" s="106" t="s">
        <v>412</v>
      </c>
      <c r="F132" s="128">
        <v>15.728706477999999</v>
      </c>
      <c r="G132" s="128">
        <v>14.170805769999999</v>
      </c>
      <c r="H132" s="129">
        <f t="shared" si="2"/>
        <v>0.10993734112834441</v>
      </c>
      <c r="I132" s="107">
        <f t="shared" si="3"/>
        <v>1.389481671353103E-3</v>
      </c>
      <c r="J132" s="108">
        <v>348.07367599999998</v>
      </c>
      <c r="K132" s="108">
        <v>18.746190476199999</v>
      </c>
    </row>
    <row r="133" spans="1:11" x14ac:dyDescent="0.2">
      <c r="A133" s="106" t="s">
        <v>892</v>
      </c>
      <c r="B133" s="106" t="s">
        <v>893</v>
      </c>
      <c r="C133" s="106" t="s">
        <v>1590</v>
      </c>
      <c r="D133" s="106" t="s">
        <v>410</v>
      </c>
      <c r="E133" s="106" t="s">
        <v>1922</v>
      </c>
      <c r="F133" s="128">
        <v>15.666960234999999</v>
      </c>
      <c r="G133" s="128">
        <v>14.675587948999999</v>
      </c>
      <c r="H133" s="129">
        <f t="shared" si="2"/>
        <v>6.7552474861325873E-2</v>
      </c>
      <c r="I133" s="107">
        <f t="shared" si="3"/>
        <v>1.3840269778572698E-3</v>
      </c>
      <c r="J133" s="108">
        <v>260.10971742999999</v>
      </c>
      <c r="K133" s="108">
        <v>4.0374761904999996</v>
      </c>
    </row>
    <row r="134" spans="1:11" x14ac:dyDescent="0.2">
      <c r="A134" s="106" t="s">
        <v>1675</v>
      </c>
      <c r="B134" s="106" t="s">
        <v>814</v>
      </c>
      <c r="C134" s="106" t="s">
        <v>1595</v>
      </c>
      <c r="D134" s="106" t="s">
        <v>411</v>
      </c>
      <c r="E134" s="106" t="s">
        <v>1922</v>
      </c>
      <c r="F134" s="128">
        <v>15.425476074999999</v>
      </c>
      <c r="G134" s="128">
        <v>47.02725367</v>
      </c>
      <c r="H134" s="129">
        <f t="shared" si="2"/>
        <v>-0.67198858382750215</v>
      </c>
      <c r="I134" s="107">
        <f t="shared" si="3"/>
        <v>1.3626941483133133E-3</v>
      </c>
      <c r="J134" s="108">
        <v>146.26900000000001</v>
      </c>
      <c r="K134" s="108">
        <v>22.296523809499998</v>
      </c>
    </row>
    <row r="135" spans="1:11" x14ac:dyDescent="0.2">
      <c r="A135" s="106" t="s">
        <v>1077</v>
      </c>
      <c r="B135" s="106" t="s">
        <v>579</v>
      </c>
      <c r="C135" s="106" t="s">
        <v>1591</v>
      </c>
      <c r="D135" s="106" t="s">
        <v>410</v>
      </c>
      <c r="E135" s="106" t="s">
        <v>1922</v>
      </c>
      <c r="F135" s="128">
        <v>15.343254460000001</v>
      </c>
      <c r="G135" s="128">
        <v>11.56495479</v>
      </c>
      <c r="H135" s="129">
        <f t="shared" ref="H135:H198" si="4">IF(ISERROR(F135/G135-1),"",IF((F135/G135-1)&gt;10000%,"",F135/G135-1))</f>
        <v>0.3267025023968988</v>
      </c>
      <c r="I135" s="107">
        <f t="shared" ref="I135:I198" si="5">F135/$F$1001</f>
        <v>1.3554306503777808E-3</v>
      </c>
      <c r="J135" s="108">
        <v>509.04211258999999</v>
      </c>
      <c r="K135" s="108">
        <v>17.379809523799999</v>
      </c>
    </row>
    <row r="136" spans="1:11" x14ac:dyDescent="0.2">
      <c r="A136" s="106" t="s">
        <v>2132</v>
      </c>
      <c r="B136" s="106" t="s">
        <v>358</v>
      </c>
      <c r="C136" s="106" t="s">
        <v>1220</v>
      </c>
      <c r="D136" s="106" t="s">
        <v>410</v>
      </c>
      <c r="E136" s="106" t="s">
        <v>412</v>
      </c>
      <c r="F136" s="128">
        <v>15.31591903</v>
      </c>
      <c r="G136" s="128">
        <v>10.737890146</v>
      </c>
      <c r="H136" s="129">
        <f t="shared" si="4"/>
        <v>0.42634342703770112</v>
      </c>
      <c r="I136" s="107">
        <f t="shared" si="5"/>
        <v>1.3530158250380949E-3</v>
      </c>
      <c r="J136" s="108">
        <v>231.62178965310002</v>
      </c>
      <c r="K136" s="108">
        <v>4.0041904761999998</v>
      </c>
    </row>
    <row r="137" spans="1:11" x14ac:dyDescent="0.2">
      <c r="A137" s="106" t="s">
        <v>1053</v>
      </c>
      <c r="B137" s="106" t="s">
        <v>1054</v>
      </c>
      <c r="C137" s="106" t="s">
        <v>1220</v>
      </c>
      <c r="D137" s="106" t="s">
        <v>410</v>
      </c>
      <c r="E137" s="106" t="s">
        <v>1922</v>
      </c>
      <c r="F137" s="128">
        <v>14.688307310000001</v>
      </c>
      <c r="G137" s="128">
        <v>6.3942276360000001</v>
      </c>
      <c r="H137" s="129">
        <f t="shared" si="4"/>
        <v>1.2971198628124663</v>
      </c>
      <c r="I137" s="107">
        <f t="shared" si="5"/>
        <v>1.2975722968060592E-3</v>
      </c>
      <c r="J137" s="108">
        <v>251.62832967189601</v>
      </c>
      <c r="K137" s="108">
        <v>22.4344761905</v>
      </c>
    </row>
    <row r="138" spans="1:11" x14ac:dyDescent="0.2">
      <c r="A138" s="106" t="s">
        <v>2586</v>
      </c>
      <c r="B138" s="106" t="s">
        <v>2587</v>
      </c>
      <c r="C138" s="106" t="s">
        <v>1821</v>
      </c>
      <c r="D138" s="106" t="s">
        <v>411</v>
      </c>
      <c r="E138" s="106" t="s">
        <v>412</v>
      </c>
      <c r="F138" s="128">
        <v>14.653694289999999</v>
      </c>
      <c r="G138" s="128">
        <v>12.434837230000001</v>
      </c>
      <c r="H138" s="129">
        <f t="shared" si="4"/>
        <v>0.17843876996208952</v>
      </c>
      <c r="I138" s="107">
        <f t="shared" si="5"/>
        <v>1.2945145655840129E-3</v>
      </c>
      <c r="J138" s="108">
        <v>109.82012372287009</v>
      </c>
      <c r="K138" s="108">
        <v>8.8724761905000005</v>
      </c>
    </row>
    <row r="139" spans="1:11" x14ac:dyDescent="0.2">
      <c r="A139" s="106" t="s">
        <v>2669</v>
      </c>
      <c r="B139" s="106" t="s">
        <v>2670</v>
      </c>
      <c r="C139" s="106" t="s">
        <v>309</v>
      </c>
      <c r="D139" s="106" t="s">
        <v>411</v>
      </c>
      <c r="E139" s="106" t="s">
        <v>412</v>
      </c>
      <c r="F139" s="128">
        <v>14.586319789999999</v>
      </c>
      <c r="G139" s="128">
        <v>6.6240746900000005</v>
      </c>
      <c r="H139" s="129">
        <f t="shared" si="4"/>
        <v>1.2020162019036653</v>
      </c>
      <c r="I139" s="107">
        <f t="shared" si="5"/>
        <v>1.2885626690947803E-3</v>
      </c>
      <c r="J139" s="108">
        <v>32.142000000000003</v>
      </c>
      <c r="K139" s="108">
        <v>19.208761904799999</v>
      </c>
    </row>
    <row r="140" spans="1:11" x14ac:dyDescent="0.2">
      <c r="A140" s="106" t="s">
        <v>1939</v>
      </c>
      <c r="B140" s="106" t="s">
        <v>984</v>
      </c>
      <c r="C140" s="106" t="s">
        <v>1595</v>
      </c>
      <c r="D140" s="106" t="s">
        <v>1490</v>
      </c>
      <c r="E140" s="106" t="s">
        <v>412</v>
      </c>
      <c r="F140" s="128">
        <v>14.447200114999999</v>
      </c>
      <c r="G140" s="128">
        <v>8.2465519900000004</v>
      </c>
      <c r="H140" s="129">
        <f t="shared" si="4"/>
        <v>0.75190796499180235</v>
      </c>
      <c r="I140" s="107">
        <f t="shared" si="5"/>
        <v>1.2762727685357307E-3</v>
      </c>
      <c r="J140" s="108">
        <v>284.13</v>
      </c>
      <c r="K140" s="108">
        <v>45.292714285700001</v>
      </c>
    </row>
    <row r="141" spans="1:11" x14ac:dyDescent="0.2">
      <c r="A141" s="106" t="s">
        <v>1714</v>
      </c>
      <c r="B141" s="106" t="s">
        <v>1110</v>
      </c>
      <c r="C141" s="106" t="s">
        <v>1596</v>
      </c>
      <c r="D141" s="106" t="s">
        <v>410</v>
      </c>
      <c r="E141" s="106" t="s">
        <v>1922</v>
      </c>
      <c r="F141" s="128">
        <v>14.199813446</v>
      </c>
      <c r="G141" s="128">
        <v>36.944210673000001</v>
      </c>
      <c r="H141" s="129">
        <f t="shared" si="4"/>
        <v>-0.61564171524233768</v>
      </c>
      <c r="I141" s="107">
        <f t="shared" si="5"/>
        <v>1.254418508441718E-3</v>
      </c>
      <c r="J141" s="108">
        <v>1279.654047</v>
      </c>
      <c r="K141" s="108">
        <v>1.0962380951999999</v>
      </c>
    </row>
    <row r="142" spans="1:11" x14ac:dyDescent="0.2">
      <c r="A142" s="106" t="s">
        <v>792</v>
      </c>
      <c r="B142" s="106" t="s">
        <v>259</v>
      </c>
      <c r="C142" s="106" t="s">
        <v>1220</v>
      </c>
      <c r="D142" s="106" t="s">
        <v>410</v>
      </c>
      <c r="E142" s="106" t="s">
        <v>1922</v>
      </c>
      <c r="F142" s="128">
        <v>14.02112612</v>
      </c>
      <c r="G142" s="128">
        <v>13.945384205</v>
      </c>
      <c r="H142" s="129">
        <f t="shared" si="4"/>
        <v>5.4313250812296765E-3</v>
      </c>
      <c r="I142" s="107">
        <f t="shared" si="5"/>
        <v>1.2386331821195964E-3</v>
      </c>
      <c r="J142" s="108">
        <v>151.84221695959999</v>
      </c>
      <c r="K142" s="108">
        <v>22.4973809524</v>
      </c>
    </row>
    <row r="143" spans="1:11" x14ac:dyDescent="0.2">
      <c r="A143" s="106" t="s">
        <v>942</v>
      </c>
      <c r="B143" s="106" t="s">
        <v>1655</v>
      </c>
      <c r="C143" s="106" t="s">
        <v>1595</v>
      </c>
      <c r="D143" s="106" t="s">
        <v>410</v>
      </c>
      <c r="E143" s="106" t="s">
        <v>1922</v>
      </c>
      <c r="F143" s="128">
        <v>13.857776135</v>
      </c>
      <c r="G143" s="128">
        <v>30.738871515</v>
      </c>
      <c r="H143" s="129">
        <f t="shared" si="4"/>
        <v>-0.54917745993903311</v>
      </c>
      <c r="I143" s="107">
        <f t="shared" si="5"/>
        <v>1.2242027640498858E-3</v>
      </c>
      <c r="J143" s="108">
        <v>417.02552934000005</v>
      </c>
      <c r="K143" s="108">
        <v>21.788523809499999</v>
      </c>
    </row>
    <row r="144" spans="1:11" x14ac:dyDescent="0.2">
      <c r="A144" s="106" t="s">
        <v>1156</v>
      </c>
      <c r="B144" s="106" t="s">
        <v>1157</v>
      </c>
      <c r="C144" s="106" t="s">
        <v>1595</v>
      </c>
      <c r="D144" s="106" t="s">
        <v>411</v>
      </c>
      <c r="E144" s="106" t="s">
        <v>412</v>
      </c>
      <c r="F144" s="128">
        <v>13.693248444</v>
      </c>
      <c r="G144" s="128">
        <v>9.0267696970000006</v>
      </c>
      <c r="H144" s="129">
        <f t="shared" si="4"/>
        <v>0.516959987197954</v>
      </c>
      <c r="I144" s="107">
        <f t="shared" si="5"/>
        <v>1.209668306852512E-3</v>
      </c>
      <c r="J144" s="108">
        <v>177.8175</v>
      </c>
      <c r="K144" s="108">
        <v>11.301809523799999</v>
      </c>
    </row>
    <row r="145" spans="1:244" x14ac:dyDescent="0.2">
      <c r="A145" s="106" t="s">
        <v>71</v>
      </c>
      <c r="B145" s="106" t="s">
        <v>83</v>
      </c>
      <c r="C145" s="106" t="s">
        <v>1220</v>
      </c>
      <c r="D145" s="106" t="s">
        <v>410</v>
      </c>
      <c r="E145" s="106" t="s">
        <v>1922</v>
      </c>
      <c r="F145" s="128">
        <v>13.598186220000001</v>
      </c>
      <c r="G145" s="128">
        <v>19.617065067000002</v>
      </c>
      <c r="H145" s="129">
        <f t="shared" si="4"/>
        <v>-0.30681851879693323</v>
      </c>
      <c r="I145" s="107">
        <f t="shared" si="5"/>
        <v>1.2012704631982475E-3</v>
      </c>
      <c r="J145" s="108">
        <v>169.22984919183753</v>
      </c>
      <c r="K145" s="108">
        <v>21.964666666700001</v>
      </c>
    </row>
    <row r="146" spans="1:244" x14ac:dyDescent="0.2">
      <c r="A146" s="106" t="s">
        <v>1635</v>
      </c>
      <c r="B146" s="106" t="s">
        <v>1387</v>
      </c>
      <c r="C146" s="106" t="s">
        <v>1595</v>
      </c>
      <c r="D146" s="106" t="s">
        <v>411</v>
      </c>
      <c r="E146" s="106" t="s">
        <v>1922</v>
      </c>
      <c r="F146" s="128">
        <v>13.46522349</v>
      </c>
      <c r="G146" s="128">
        <v>21.940064940000003</v>
      </c>
      <c r="H146" s="129">
        <f t="shared" si="4"/>
        <v>-0.3862723958737746</v>
      </c>
      <c r="I146" s="107">
        <f t="shared" si="5"/>
        <v>1.1895244701907179E-3</v>
      </c>
      <c r="J146" s="108">
        <v>37.451000000000001</v>
      </c>
      <c r="K146" s="108">
        <v>25.457761904800002</v>
      </c>
    </row>
    <row r="147" spans="1:244" x14ac:dyDescent="0.2">
      <c r="A147" s="106" t="s">
        <v>417</v>
      </c>
      <c r="B147" s="106" t="s">
        <v>418</v>
      </c>
      <c r="C147" s="106" t="s">
        <v>1590</v>
      </c>
      <c r="D147" s="106" t="s">
        <v>410</v>
      </c>
      <c r="E147" s="106" t="s">
        <v>1922</v>
      </c>
      <c r="F147" s="128">
        <v>13.440608964999999</v>
      </c>
      <c r="G147" s="128">
        <v>12.827451891000001</v>
      </c>
      <c r="H147" s="129">
        <f t="shared" si="4"/>
        <v>4.7800379935956094E-2</v>
      </c>
      <c r="I147" s="107">
        <f t="shared" si="5"/>
        <v>1.1873500109378606E-3</v>
      </c>
      <c r="J147" s="108">
        <v>153.40308471</v>
      </c>
      <c r="K147" s="108">
        <v>6.2354285714</v>
      </c>
    </row>
    <row r="148" spans="1:244" x14ac:dyDescent="0.2">
      <c r="A148" s="106" t="s">
        <v>220</v>
      </c>
      <c r="B148" s="106" t="s">
        <v>367</v>
      </c>
      <c r="C148" s="106" t="s">
        <v>1608</v>
      </c>
      <c r="D148" s="106" t="s">
        <v>411</v>
      </c>
      <c r="E148" s="106" t="s">
        <v>1922</v>
      </c>
      <c r="F148" s="128">
        <v>13.03381903</v>
      </c>
      <c r="G148" s="128">
        <v>2.5461150699999999</v>
      </c>
      <c r="H148" s="129">
        <f t="shared" si="4"/>
        <v>4.1191005401024547</v>
      </c>
      <c r="I148" s="107">
        <f t="shared" si="5"/>
        <v>1.1514139878730262E-3</v>
      </c>
      <c r="J148" s="108">
        <v>15.9776512</v>
      </c>
      <c r="K148" s="108">
        <v>21.5292380952</v>
      </c>
    </row>
    <row r="149" spans="1:244" x14ac:dyDescent="0.2">
      <c r="A149" s="106" t="s">
        <v>1725</v>
      </c>
      <c r="B149" s="106" t="s">
        <v>58</v>
      </c>
      <c r="C149" s="106" t="s">
        <v>1595</v>
      </c>
      <c r="D149" s="106" t="s">
        <v>1490</v>
      </c>
      <c r="E149" s="106" t="s">
        <v>412</v>
      </c>
      <c r="F149" s="128">
        <v>13.005056537</v>
      </c>
      <c r="G149" s="128">
        <v>8.5718355299999995</v>
      </c>
      <c r="H149" s="129">
        <f t="shared" si="4"/>
        <v>0.51718456233609045</v>
      </c>
      <c r="I149" s="107">
        <f t="shared" si="5"/>
        <v>1.1488730950855728E-3</v>
      </c>
      <c r="J149" s="108">
        <v>1377.1685267999999</v>
      </c>
      <c r="K149" s="108">
        <v>22.545047619000002</v>
      </c>
    </row>
    <row r="150" spans="1:244" x14ac:dyDescent="0.2">
      <c r="A150" s="106" t="s">
        <v>899</v>
      </c>
      <c r="B150" s="106" t="s">
        <v>900</v>
      </c>
      <c r="C150" s="106" t="s">
        <v>1593</v>
      </c>
      <c r="D150" s="106" t="s">
        <v>411</v>
      </c>
      <c r="E150" s="106" t="s">
        <v>412</v>
      </c>
      <c r="F150" s="128">
        <v>12.995332817</v>
      </c>
      <c r="G150" s="128">
        <v>3.38250151</v>
      </c>
      <c r="H150" s="129">
        <f t="shared" si="4"/>
        <v>2.8419296424793021</v>
      </c>
      <c r="I150" s="107">
        <f t="shared" si="5"/>
        <v>1.1480140968751179E-3</v>
      </c>
      <c r="J150" s="108">
        <v>240.34666864000002</v>
      </c>
      <c r="K150" s="108">
        <v>35.115380952400002</v>
      </c>
    </row>
    <row r="151" spans="1:244" x14ac:dyDescent="0.2">
      <c r="A151" s="106" t="s">
        <v>1955</v>
      </c>
      <c r="B151" s="106" t="s">
        <v>452</v>
      </c>
      <c r="C151" s="106" t="s">
        <v>1591</v>
      </c>
      <c r="D151" s="106" t="s">
        <v>410</v>
      </c>
      <c r="E151" s="106" t="s">
        <v>1922</v>
      </c>
      <c r="F151" s="128">
        <v>12.950411259999999</v>
      </c>
      <c r="G151" s="128">
        <v>31.614639870000001</v>
      </c>
      <c r="H151" s="129">
        <f t="shared" si="4"/>
        <v>-0.59036663668312106</v>
      </c>
      <c r="I151" s="107">
        <f t="shared" si="5"/>
        <v>1.144045704421012E-3</v>
      </c>
      <c r="J151" s="108">
        <v>27.80485912</v>
      </c>
      <c r="K151" s="108">
        <v>25.7512857143</v>
      </c>
    </row>
    <row r="152" spans="1:244" x14ac:dyDescent="0.2">
      <c r="A152" s="106" t="s">
        <v>1215</v>
      </c>
      <c r="B152" s="106" t="s">
        <v>213</v>
      </c>
      <c r="C152" s="106" t="s">
        <v>1220</v>
      </c>
      <c r="D152" s="106" t="s">
        <v>410</v>
      </c>
      <c r="E152" s="106" t="s">
        <v>1922</v>
      </c>
      <c r="F152" s="128">
        <v>12.834262744</v>
      </c>
      <c r="G152" s="128">
        <v>18.319762021000003</v>
      </c>
      <c r="H152" s="129">
        <f t="shared" si="4"/>
        <v>-0.29943070607096078</v>
      </c>
      <c r="I152" s="107">
        <f t="shared" si="5"/>
        <v>1.1337850873535758E-3</v>
      </c>
      <c r="J152" s="108">
        <v>165.12075576075</v>
      </c>
      <c r="K152" s="108">
        <v>31.422000000000001</v>
      </c>
    </row>
    <row r="153" spans="1:244" x14ac:dyDescent="0.2">
      <c r="A153" s="106" t="s">
        <v>743</v>
      </c>
      <c r="B153" s="106" t="s">
        <v>457</v>
      </c>
      <c r="C153" s="106" t="s">
        <v>1596</v>
      </c>
      <c r="D153" s="106" t="s">
        <v>410</v>
      </c>
      <c r="E153" s="106" t="s">
        <v>412</v>
      </c>
      <c r="F153" s="128">
        <v>12.468667067</v>
      </c>
      <c r="G153" s="128">
        <v>3.636489101</v>
      </c>
      <c r="H153" s="129">
        <f t="shared" si="4"/>
        <v>2.4287651415127947</v>
      </c>
      <c r="I153" s="107">
        <f t="shared" si="5"/>
        <v>1.1014881853147486E-3</v>
      </c>
      <c r="J153" s="108">
        <v>245.697292</v>
      </c>
      <c r="K153" s="108">
        <v>11.9408095238</v>
      </c>
    </row>
    <row r="154" spans="1:244" x14ac:dyDescent="0.2">
      <c r="A154" s="106" t="s">
        <v>329</v>
      </c>
      <c r="B154" s="106" t="s">
        <v>330</v>
      </c>
      <c r="C154" s="106" t="s">
        <v>1596</v>
      </c>
      <c r="D154" s="106" t="s">
        <v>410</v>
      </c>
      <c r="E154" s="106" t="s">
        <v>412</v>
      </c>
      <c r="F154" s="128">
        <v>12.428396874000001</v>
      </c>
      <c r="G154" s="128">
        <v>13.3949411</v>
      </c>
      <c r="H154" s="129">
        <f t="shared" si="4"/>
        <v>-7.2157407694760201E-2</v>
      </c>
      <c r="I154" s="107">
        <f t="shared" si="5"/>
        <v>1.0979306966456318E-3</v>
      </c>
      <c r="J154" s="108">
        <v>119.815888</v>
      </c>
      <c r="K154" s="108">
        <v>30.865476190500001</v>
      </c>
    </row>
    <row r="155" spans="1:244" x14ac:dyDescent="0.2">
      <c r="A155" s="106" t="s">
        <v>419</v>
      </c>
      <c r="B155" s="106" t="s">
        <v>420</v>
      </c>
      <c r="C155" s="106" t="s">
        <v>1596</v>
      </c>
      <c r="D155" s="106" t="s">
        <v>410</v>
      </c>
      <c r="E155" s="106" t="s">
        <v>412</v>
      </c>
      <c r="F155" s="128">
        <v>12.328635414999999</v>
      </c>
      <c r="G155" s="128">
        <v>7.6048911449999999</v>
      </c>
      <c r="H155" s="129">
        <f t="shared" si="4"/>
        <v>0.62114554698205349</v>
      </c>
      <c r="I155" s="107">
        <f t="shared" si="5"/>
        <v>1.0891177202586777E-3</v>
      </c>
      <c r="J155" s="108">
        <v>120.083761</v>
      </c>
      <c r="K155" s="108">
        <v>32.945952380999998</v>
      </c>
      <c r="IJ155" s="109"/>
    </row>
    <row r="156" spans="1:244" x14ac:dyDescent="0.2">
      <c r="A156" s="106" t="s">
        <v>1702</v>
      </c>
      <c r="B156" s="106" t="s">
        <v>1130</v>
      </c>
      <c r="C156" s="106" t="s">
        <v>1595</v>
      </c>
      <c r="D156" s="106" t="s">
        <v>1490</v>
      </c>
      <c r="E156" s="106" t="s">
        <v>1922</v>
      </c>
      <c r="F156" s="128">
        <v>12.290388235</v>
      </c>
      <c r="G156" s="128">
        <v>15.493758652</v>
      </c>
      <c r="H156" s="129">
        <f t="shared" si="4"/>
        <v>-0.20675231162107299</v>
      </c>
      <c r="I156" s="107">
        <f t="shared" si="5"/>
        <v>1.0857389455536327E-3</v>
      </c>
      <c r="J156" s="108">
        <v>513.44280000000003</v>
      </c>
      <c r="K156" s="108">
        <v>20.573333333299999</v>
      </c>
    </row>
    <row r="157" spans="1:244" x14ac:dyDescent="0.2">
      <c r="A157" s="106" t="s">
        <v>1962</v>
      </c>
      <c r="B157" s="106" t="s">
        <v>450</v>
      </c>
      <c r="C157" s="106" t="s">
        <v>1591</v>
      </c>
      <c r="D157" s="106" t="s">
        <v>410</v>
      </c>
      <c r="E157" s="106" t="s">
        <v>1922</v>
      </c>
      <c r="F157" s="128">
        <v>12.09197</v>
      </c>
      <c r="G157" s="128">
        <v>14.73077348</v>
      </c>
      <c r="H157" s="129">
        <f t="shared" si="4"/>
        <v>-0.1791354326086616</v>
      </c>
      <c r="I157" s="107">
        <f t="shared" si="5"/>
        <v>1.0682105810196289E-3</v>
      </c>
      <c r="J157" s="108">
        <v>82.3789965</v>
      </c>
      <c r="K157" s="108">
        <v>26.744095238100002</v>
      </c>
    </row>
    <row r="158" spans="1:244" x14ac:dyDescent="0.2">
      <c r="A158" s="106" t="s">
        <v>755</v>
      </c>
      <c r="B158" s="106" t="s">
        <v>756</v>
      </c>
      <c r="C158" s="106" t="s">
        <v>1595</v>
      </c>
      <c r="D158" s="106" t="s">
        <v>411</v>
      </c>
      <c r="E158" s="106" t="s">
        <v>1922</v>
      </c>
      <c r="F158" s="128">
        <v>11.997964880000001</v>
      </c>
      <c r="G158" s="128">
        <v>3.3534155750000001</v>
      </c>
      <c r="H158" s="129">
        <f t="shared" si="4"/>
        <v>2.5778341847774118</v>
      </c>
      <c r="I158" s="107">
        <f t="shared" si="5"/>
        <v>1.0599061224529918E-3</v>
      </c>
      <c r="J158" s="108">
        <v>127.07040000000001</v>
      </c>
      <c r="K158" s="108">
        <v>12.6595714286</v>
      </c>
    </row>
    <row r="159" spans="1:244" x14ac:dyDescent="0.2">
      <c r="A159" s="106" t="s">
        <v>267</v>
      </c>
      <c r="B159" s="106" t="s">
        <v>274</v>
      </c>
      <c r="C159" s="106" t="s">
        <v>1220</v>
      </c>
      <c r="D159" s="106" t="s">
        <v>410</v>
      </c>
      <c r="E159" s="106" t="s">
        <v>1922</v>
      </c>
      <c r="F159" s="128">
        <v>11.842668076999999</v>
      </c>
      <c r="G159" s="128">
        <v>17.575518035000002</v>
      </c>
      <c r="H159" s="129">
        <f t="shared" si="4"/>
        <v>-0.32618383973568055</v>
      </c>
      <c r="I159" s="107">
        <f t="shared" si="5"/>
        <v>1.0461871264446389E-3</v>
      </c>
      <c r="J159" s="108">
        <v>104.27774281950001</v>
      </c>
      <c r="K159" s="108">
        <v>65.286238095200005</v>
      </c>
    </row>
    <row r="160" spans="1:244" x14ac:dyDescent="0.2">
      <c r="A160" s="106" t="s">
        <v>936</v>
      </c>
      <c r="B160" s="106" t="s">
        <v>1145</v>
      </c>
      <c r="C160" s="106" t="s">
        <v>1595</v>
      </c>
      <c r="D160" s="106" t="s">
        <v>411</v>
      </c>
      <c r="E160" s="106" t="s">
        <v>412</v>
      </c>
      <c r="F160" s="128">
        <v>11.81993816</v>
      </c>
      <c r="G160" s="128">
        <v>21.534429199999998</v>
      </c>
      <c r="H160" s="129">
        <f t="shared" si="4"/>
        <v>-0.45111439684688737</v>
      </c>
      <c r="I160" s="107">
        <f t="shared" si="5"/>
        <v>1.044179154390036E-3</v>
      </c>
      <c r="J160" s="108">
        <v>42.58</v>
      </c>
      <c r="K160" s="108">
        <v>17.179809523799999</v>
      </c>
    </row>
    <row r="161" spans="1:11" x14ac:dyDescent="0.2">
      <c r="A161" s="106" t="s">
        <v>1729</v>
      </c>
      <c r="B161" s="106" t="s">
        <v>53</v>
      </c>
      <c r="C161" s="106" t="s">
        <v>1595</v>
      </c>
      <c r="D161" s="106" t="s">
        <v>411</v>
      </c>
      <c r="E161" s="106" t="s">
        <v>412</v>
      </c>
      <c r="F161" s="128">
        <v>11.725912150000001</v>
      </c>
      <c r="G161" s="128">
        <v>11.237059560000001</v>
      </c>
      <c r="H161" s="129">
        <f t="shared" si="4"/>
        <v>4.3503604069176971E-2</v>
      </c>
      <c r="I161" s="107">
        <f t="shared" si="5"/>
        <v>1.0358728503905175E-3</v>
      </c>
      <c r="J161" s="108">
        <v>154.12950000000001</v>
      </c>
      <c r="K161" s="108">
        <v>51.6732857143</v>
      </c>
    </row>
    <row r="162" spans="1:11" x14ac:dyDescent="0.2">
      <c r="A162" s="106" t="s">
        <v>921</v>
      </c>
      <c r="B162" s="106" t="s">
        <v>203</v>
      </c>
      <c r="C162" s="106" t="s">
        <v>1220</v>
      </c>
      <c r="D162" s="106" t="s">
        <v>410</v>
      </c>
      <c r="E162" s="106" t="s">
        <v>412</v>
      </c>
      <c r="F162" s="128">
        <v>11.707491563</v>
      </c>
      <c r="G162" s="128">
        <v>9.2792682739999996</v>
      </c>
      <c r="H162" s="129">
        <f t="shared" si="4"/>
        <v>0.26168262596779845</v>
      </c>
      <c r="I162" s="107">
        <f t="shared" si="5"/>
        <v>1.0342455666690071E-3</v>
      </c>
      <c r="J162" s="108">
        <v>260.0813933256</v>
      </c>
      <c r="K162" s="108">
        <v>36.072238095199999</v>
      </c>
    </row>
    <row r="163" spans="1:11" x14ac:dyDescent="0.2">
      <c r="A163" s="106" t="s">
        <v>2117</v>
      </c>
      <c r="B163" s="106" t="s">
        <v>730</v>
      </c>
      <c r="C163" s="106" t="s">
        <v>1220</v>
      </c>
      <c r="D163" s="106" t="s">
        <v>410</v>
      </c>
      <c r="E163" s="106" t="s">
        <v>1922</v>
      </c>
      <c r="F163" s="128">
        <v>11.406255</v>
      </c>
      <c r="G163" s="128">
        <v>22.511228525</v>
      </c>
      <c r="H163" s="129">
        <f t="shared" si="4"/>
        <v>-0.49330819562634243</v>
      </c>
      <c r="I163" s="107">
        <f t="shared" si="5"/>
        <v>1.0076341804361115E-3</v>
      </c>
      <c r="J163" s="108">
        <v>15.385091119999998</v>
      </c>
      <c r="K163" s="108">
        <v>10.631809523799999</v>
      </c>
    </row>
    <row r="164" spans="1:11" x14ac:dyDescent="0.2">
      <c r="A164" s="106" t="s">
        <v>149</v>
      </c>
      <c r="B164" s="106" t="s">
        <v>150</v>
      </c>
      <c r="C164" s="106" t="s">
        <v>1597</v>
      </c>
      <c r="D164" s="106" t="s">
        <v>411</v>
      </c>
      <c r="E164" s="106" t="s">
        <v>412</v>
      </c>
      <c r="F164" s="128">
        <v>11.366837200999999</v>
      </c>
      <c r="G164" s="128">
        <v>6.8146756249999996</v>
      </c>
      <c r="H164" s="129">
        <f t="shared" si="4"/>
        <v>0.66799387476348149</v>
      </c>
      <c r="I164" s="107">
        <f t="shared" si="5"/>
        <v>1.0041519926724711E-3</v>
      </c>
      <c r="J164" s="108">
        <v>809.64224999999999</v>
      </c>
      <c r="K164" s="108">
        <v>11.1950952381</v>
      </c>
    </row>
    <row r="165" spans="1:11" x14ac:dyDescent="0.2">
      <c r="A165" s="106" t="s">
        <v>503</v>
      </c>
      <c r="B165" s="106" t="s">
        <v>836</v>
      </c>
      <c r="C165" s="106" t="s">
        <v>1590</v>
      </c>
      <c r="D165" s="106" t="s">
        <v>410</v>
      </c>
      <c r="E165" s="106" t="s">
        <v>1922</v>
      </c>
      <c r="F165" s="128">
        <v>11.233707107999999</v>
      </c>
      <c r="G165" s="128">
        <v>31.151655083999998</v>
      </c>
      <c r="H165" s="129">
        <f t="shared" si="4"/>
        <v>-0.63938650843082123</v>
      </c>
      <c r="I165" s="107">
        <f t="shared" si="5"/>
        <v>9.9239121473515177E-4</v>
      </c>
      <c r="J165" s="108">
        <v>114.27761026</v>
      </c>
      <c r="K165" s="108">
        <v>47.225761904800002</v>
      </c>
    </row>
    <row r="166" spans="1:11" x14ac:dyDescent="0.2">
      <c r="A166" s="106" t="s">
        <v>966</v>
      </c>
      <c r="B166" s="106" t="s">
        <v>1108</v>
      </c>
      <c r="C166" s="106" t="s">
        <v>1596</v>
      </c>
      <c r="D166" s="106" t="s">
        <v>410</v>
      </c>
      <c r="E166" s="106" t="s">
        <v>412</v>
      </c>
      <c r="F166" s="128">
        <v>11.1284668</v>
      </c>
      <c r="G166" s="128">
        <v>5.8177236449999992</v>
      </c>
      <c r="H166" s="129">
        <f t="shared" si="4"/>
        <v>0.91285586581003741</v>
      </c>
      <c r="I166" s="107">
        <f t="shared" si="5"/>
        <v>9.8309423413105146E-4</v>
      </c>
      <c r="J166" s="108">
        <v>547.44539299999997</v>
      </c>
      <c r="K166" s="108">
        <v>8.4413809523999994</v>
      </c>
    </row>
    <row r="167" spans="1:11" x14ac:dyDescent="0.2">
      <c r="A167" s="106" t="s">
        <v>1739</v>
      </c>
      <c r="B167" s="106" t="s">
        <v>1740</v>
      </c>
      <c r="C167" s="106" t="s">
        <v>1595</v>
      </c>
      <c r="D167" s="106" t="s">
        <v>411</v>
      </c>
      <c r="E167" s="106" t="s">
        <v>412</v>
      </c>
      <c r="F167" s="128">
        <v>11.005344357</v>
      </c>
      <c r="G167" s="128">
        <v>16.195538291999998</v>
      </c>
      <c r="H167" s="129">
        <f t="shared" si="4"/>
        <v>-0.32047060378127501</v>
      </c>
      <c r="I167" s="107">
        <f t="shared" si="5"/>
        <v>9.7221753692012668E-4</v>
      </c>
      <c r="J167" s="108">
        <v>679.18499999999995</v>
      </c>
      <c r="K167" s="108">
        <v>33.811904761900003</v>
      </c>
    </row>
    <row r="168" spans="1:11" x14ac:dyDescent="0.2">
      <c r="A168" s="106" t="s">
        <v>36</v>
      </c>
      <c r="B168" s="106" t="s">
        <v>335</v>
      </c>
      <c r="C168" s="106" t="s">
        <v>1596</v>
      </c>
      <c r="D168" s="106" t="s">
        <v>410</v>
      </c>
      <c r="E168" s="106" t="s">
        <v>412</v>
      </c>
      <c r="F168" s="128">
        <v>10.692319186000001</v>
      </c>
      <c r="G168" s="128">
        <v>18.026422482000001</v>
      </c>
      <c r="H168" s="129">
        <f t="shared" si="4"/>
        <v>-0.4068529572810885</v>
      </c>
      <c r="I168" s="107">
        <f t="shared" si="5"/>
        <v>9.445647392545951E-4</v>
      </c>
      <c r="J168" s="108">
        <v>377.93814600000002</v>
      </c>
      <c r="K168" s="108">
        <v>24.746857142900001</v>
      </c>
    </row>
    <row r="169" spans="1:11" x14ac:dyDescent="0.2">
      <c r="A169" s="106" t="s">
        <v>2791</v>
      </c>
      <c r="B169" s="106" t="s">
        <v>1003</v>
      </c>
      <c r="C169" s="106" t="s">
        <v>1821</v>
      </c>
      <c r="D169" s="106" t="s">
        <v>410</v>
      </c>
      <c r="E169" s="106" t="s">
        <v>1922</v>
      </c>
      <c r="F169" s="128">
        <v>10.627250999999999</v>
      </c>
      <c r="G169" s="128">
        <v>3.7957317499999998</v>
      </c>
      <c r="H169" s="129">
        <f t="shared" si="4"/>
        <v>1.799789790203167</v>
      </c>
      <c r="I169" s="107">
        <f t="shared" si="5"/>
        <v>9.3881658367920456E-4</v>
      </c>
      <c r="J169" s="108">
        <v>71.573567671650011</v>
      </c>
      <c r="K169" s="108">
        <v>87.134619047599998</v>
      </c>
    </row>
    <row r="170" spans="1:11" x14ac:dyDescent="0.2">
      <c r="A170" s="106" t="s">
        <v>1954</v>
      </c>
      <c r="B170" s="106" t="s">
        <v>454</v>
      </c>
      <c r="C170" s="106" t="s">
        <v>1591</v>
      </c>
      <c r="D170" s="106" t="s">
        <v>410</v>
      </c>
      <c r="E170" s="106" t="s">
        <v>1922</v>
      </c>
      <c r="F170" s="128">
        <v>10.527918529999999</v>
      </c>
      <c r="G170" s="128">
        <v>15.335711230000001</v>
      </c>
      <c r="H170" s="129">
        <f t="shared" si="4"/>
        <v>-0.31350307970033431</v>
      </c>
      <c r="I170" s="107">
        <f t="shared" si="5"/>
        <v>9.3004150439164308E-4</v>
      </c>
      <c r="J170" s="108">
        <v>48.395734340000004</v>
      </c>
      <c r="K170" s="108">
        <v>24.525523809500001</v>
      </c>
    </row>
    <row r="171" spans="1:11" x14ac:dyDescent="0.2">
      <c r="A171" s="106" t="s">
        <v>1628</v>
      </c>
      <c r="B171" s="106" t="s">
        <v>1782</v>
      </c>
      <c r="C171" s="106" t="s">
        <v>1220</v>
      </c>
      <c r="D171" s="106" t="s">
        <v>410</v>
      </c>
      <c r="E171" s="106" t="s">
        <v>1922</v>
      </c>
      <c r="F171" s="128">
        <v>10.386736055</v>
      </c>
      <c r="G171" s="128">
        <v>25.085188309999999</v>
      </c>
      <c r="H171" s="129">
        <f t="shared" si="4"/>
        <v>-0.58594147563726229</v>
      </c>
      <c r="I171" s="107">
        <f t="shared" si="5"/>
        <v>9.1756937506535976E-4</v>
      </c>
      <c r="J171" s="108">
        <v>102.472314</v>
      </c>
      <c r="K171" s="108">
        <v>38.851047618999999</v>
      </c>
    </row>
    <row r="172" spans="1:11" x14ac:dyDescent="0.2">
      <c r="A172" s="106" t="s">
        <v>1604</v>
      </c>
      <c r="B172" s="106" t="s">
        <v>1605</v>
      </c>
      <c r="C172" s="106" t="s">
        <v>1590</v>
      </c>
      <c r="D172" s="106" t="s">
        <v>410</v>
      </c>
      <c r="E172" s="106" t="s">
        <v>1922</v>
      </c>
      <c r="F172" s="128">
        <v>10.225473774000001</v>
      </c>
      <c r="G172" s="128">
        <v>3.6590007130000002</v>
      </c>
      <c r="H172" s="129">
        <f t="shared" si="4"/>
        <v>1.7946083032096967</v>
      </c>
      <c r="I172" s="107">
        <f t="shared" si="5"/>
        <v>9.033233857944999E-4</v>
      </c>
      <c r="J172" s="108">
        <v>88.454797970000001</v>
      </c>
      <c r="K172" s="108">
        <v>19.871523809500001</v>
      </c>
    </row>
    <row r="173" spans="1:11" x14ac:dyDescent="0.2">
      <c r="A173" s="106" t="s">
        <v>791</v>
      </c>
      <c r="B173" s="106" t="s">
        <v>258</v>
      </c>
      <c r="C173" s="106" t="s">
        <v>1220</v>
      </c>
      <c r="D173" s="106" t="s">
        <v>410</v>
      </c>
      <c r="E173" s="106" t="s">
        <v>1922</v>
      </c>
      <c r="F173" s="128">
        <v>10.200494883999999</v>
      </c>
      <c r="G173" s="128">
        <v>9.5637090459999996</v>
      </c>
      <c r="H173" s="129">
        <f t="shared" si="4"/>
        <v>6.6583564487078695E-2</v>
      </c>
      <c r="I173" s="107">
        <f t="shared" si="5"/>
        <v>9.0111673835821559E-4</v>
      </c>
      <c r="J173" s="108">
        <v>327.74908117130002</v>
      </c>
      <c r="K173" s="108">
        <v>16.4858095238</v>
      </c>
    </row>
    <row r="174" spans="1:11" x14ac:dyDescent="0.2">
      <c r="A174" s="106" t="s">
        <v>2133</v>
      </c>
      <c r="B174" s="106" t="s">
        <v>252</v>
      </c>
      <c r="C174" s="106" t="s">
        <v>1220</v>
      </c>
      <c r="D174" s="106" t="s">
        <v>410</v>
      </c>
      <c r="E174" s="106" t="s">
        <v>1922</v>
      </c>
      <c r="F174" s="128">
        <v>10.172310693</v>
      </c>
      <c r="G174" s="128">
        <v>9.4328171709999999</v>
      </c>
      <c r="H174" s="129">
        <f t="shared" si="4"/>
        <v>7.8395829007847029E-2</v>
      </c>
      <c r="I174" s="107">
        <f t="shared" si="5"/>
        <v>8.9862693305406101E-4</v>
      </c>
      <c r="J174" s="108">
        <v>318.92404319999997</v>
      </c>
      <c r="K174" s="108">
        <v>16.4372857143</v>
      </c>
    </row>
    <row r="175" spans="1:11" x14ac:dyDescent="0.2">
      <c r="A175" s="106" t="s">
        <v>1653</v>
      </c>
      <c r="B175" s="106" t="s">
        <v>1654</v>
      </c>
      <c r="C175" s="106" t="s">
        <v>1595</v>
      </c>
      <c r="D175" s="106" t="s">
        <v>411</v>
      </c>
      <c r="E175" s="106" t="s">
        <v>412</v>
      </c>
      <c r="F175" s="128">
        <v>10.136326776000001</v>
      </c>
      <c r="G175" s="128">
        <v>7.7517208870000003</v>
      </c>
      <c r="H175" s="129">
        <f t="shared" si="4"/>
        <v>0.30762277483430767</v>
      </c>
      <c r="I175" s="107">
        <f t="shared" si="5"/>
        <v>8.9544809611633036E-4</v>
      </c>
      <c r="J175" s="108">
        <v>152.57</v>
      </c>
      <c r="K175" s="108">
        <v>16.532</v>
      </c>
    </row>
    <row r="176" spans="1:11" x14ac:dyDescent="0.2">
      <c r="A176" s="106" t="s">
        <v>1080</v>
      </c>
      <c r="B176" s="106" t="s">
        <v>583</v>
      </c>
      <c r="C176" s="106" t="s">
        <v>1591</v>
      </c>
      <c r="D176" s="106" t="s">
        <v>410</v>
      </c>
      <c r="E176" s="106" t="s">
        <v>1922</v>
      </c>
      <c r="F176" s="128">
        <v>10.06387016</v>
      </c>
      <c r="G176" s="128">
        <v>9.5939256400000001</v>
      </c>
      <c r="H176" s="129">
        <f t="shared" si="4"/>
        <v>4.8983548302757196E-2</v>
      </c>
      <c r="I176" s="107">
        <f t="shared" si="5"/>
        <v>8.8904724299842836E-4</v>
      </c>
      <c r="J176" s="108">
        <v>86.893113045028599</v>
      </c>
      <c r="K176" s="108">
        <v>26.050428571400001</v>
      </c>
    </row>
    <row r="177" spans="1:11" x14ac:dyDescent="0.2">
      <c r="A177" s="106" t="s">
        <v>68</v>
      </c>
      <c r="B177" s="106" t="s">
        <v>79</v>
      </c>
      <c r="C177" s="106" t="s">
        <v>1593</v>
      </c>
      <c r="D177" s="106" t="s">
        <v>411</v>
      </c>
      <c r="E177" s="106" t="s">
        <v>412</v>
      </c>
      <c r="F177" s="128">
        <v>9.8055275150000014</v>
      </c>
      <c r="G177" s="128">
        <v>0.56473737000000002</v>
      </c>
      <c r="H177" s="129">
        <f t="shared" si="4"/>
        <v>16.362986825185661</v>
      </c>
      <c r="I177" s="107">
        <f t="shared" si="5"/>
        <v>8.6622512659245015E-4</v>
      </c>
      <c r="J177" s="108">
        <v>41.694953440000006</v>
      </c>
      <c r="K177" s="108">
        <v>15.445238095200001</v>
      </c>
    </row>
    <row r="178" spans="1:11" x14ac:dyDescent="0.2">
      <c r="A178" s="106" t="s">
        <v>1699</v>
      </c>
      <c r="B178" s="106" t="s">
        <v>1149</v>
      </c>
      <c r="C178" s="106" t="s">
        <v>1595</v>
      </c>
      <c r="D178" s="106" t="s">
        <v>411</v>
      </c>
      <c r="E178" s="106" t="s">
        <v>412</v>
      </c>
      <c r="F178" s="128">
        <v>9.7961772160000002</v>
      </c>
      <c r="G178" s="128">
        <v>5.7199707899999996</v>
      </c>
      <c r="H178" s="129">
        <f t="shared" si="4"/>
        <v>0.71262714018160245</v>
      </c>
      <c r="I178" s="107">
        <f t="shared" si="5"/>
        <v>8.6539911657691933E-4</v>
      </c>
      <c r="J178" s="108">
        <v>230.20599999999999</v>
      </c>
      <c r="K178" s="108">
        <v>27.691714285700002</v>
      </c>
    </row>
    <row r="179" spans="1:11" x14ac:dyDescent="0.2">
      <c r="A179" s="106" t="s">
        <v>268</v>
      </c>
      <c r="B179" s="106" t="s">
        <v>275</v>
      </c>
      <c r="C179" s="106" t="s">
        <v>1821</v>
      </c>
      <c r="D179" s="106" t="s">
        <v>1490</v>
      </c>
      <c r="E179" s="106" t="s">
        <v>412</v>
      </c>
      <c r="F179" s="128">
        <v>9.7729373819999985</v>
      </c>
      <c r="G179" s="128">
        <v>18.473587535</v>
      </c>
      <c r="H179" s="129">
        <f t="shared" si="4"/>
        <v>-0.47097782910416164</v>
      </c>
      <c r="I179" s="107">
        <f t="shared" si="5"/>
        <v>8.6334609820357393E-4</v>
      </c>
      <c r="J179" s="108">
        <v>58.028811297203191</v>
      </c>
      <c r="K179" s="108">
        <v>74.351904761900002</v>
      </c>
    </row>
    <row r="180" spans="1:11" x14ac:dyDescent="0.2">
      <c r="A180" s="106" t="s">
        <v>1689</v>
      </c>
      <c r="B180" s="106" t="s">
        <v>825</v>
      </c>
      <c r="C180" s="106" t="s">
        <v>1595</v>
      </c>
      <c r="D180" s="106" t="s">
        <v>411</v>
      </c>
      <c r="E180" s="106" t="s">
        <v>1922</v>
      </c>
      <c r="F180" s="128">
        <v>9.7719497329999996</v>
      </c>
      <c r="G180" s="128">
        <v>19.764898815999999</v>
      </c>
      <c r="H180" s="129">
        <f t="shared" si="4"/>
        <v>-0.50559070279229301</v>
      </c>
      <c r="I180" s="107">
        <f t="shared" si="5"/>
        <v>8.6325884880482969E-4</v>
      </c>
      <c r="J180" s="108">
        <v>37.896000000000001</v>
      </c>
      <c r="K180" s="108">
        <v>20.178238095200001</v>
      </c>
    </row>
    <row r="181" spans="1:11" x14ac:dyDescent="0.2">
      <c r="A181" s="106" t="s">
        <v>6</v>
      </c>
      <c r="B181" s="106" t="s">
        <v>112</v>
      </c>
      <c r="C181" s="106" t="s">
        <v>1596</v>
      </c>
      <c r="D181" s="106" t="s">
        <v>410</v>
      </c>
      <c r="E181" s="106" t="s">
        <v>412</v>
      </c>
      <c r="F181" s="128">
        <v>9.732537829</v>
      </c>
      <c r="G181" s="128">
        <v>7.9401219249999997</v>
      </c>
      <c r="H181" s="129">
        <f t="shared" si="4"/>
        <v>0.22574160962899836</v>
      </c>
      <c r="I181" s="107">
        <f t="shared" si="5"/>
        <v>8.5977718180839087E-4</v>
      </c>
      <c r="J181" s="108">
        <v>207.410956</v>
      </c>
      <c r="K181" s="108">
        <v>33.440904761900001</v>
      </c>
    </row>
    <row r="182" spans="1:11" x14ac:dyDescent="0.2">
      <c r="A182" s="106" t="s">
        <v>1435</v>
      </c>
      <c r="B182" s="106" t="s">
        <v>1436</v>
      </c>
      <c r="C182" s="106" t="s">
        <v>1595</v>
      </c>
      <c r="D182" s="106" t="s">
        <v>1490</v>
      </c>
      <c r="E182" s="106" t="s">
        <v>1922</v>
      </c>
      <c r="F182" s="128">
        <v>9.6057703199999995</v>
      </c>
      <c r="G182" s="128">
        <v>11.31361074</v>
      </c>
      <c r="H182" s="129">
        <f t="shared" si="4"/>
        <v>-0.15095449713165576</v>
      </c>
      <c r="I182" s="107">
        <f t="shared" si="5"/>
        <v>8.4857847767305953E-4</v>
      </c>
      <c r="J182" s="108">
        <v>298.2</v>
      </c>
      <c r="K182" s="108">
        <v>21.031095238100001</v>
      </c>
    </row>
    <row r="183" spans="1:11" x14ac:dyDescent="0.2">
      <c r="A183" s="106" t="s">
        <v>954</v>
      </c>
      <c r="B183" s="106" t="s">
        <v>1096</v>
      </c>
      <c r="C183" s="106" t="s">
        <v>1596</v>
      </c>
      <c r="D183" s="106" t="s">
        <v>410</v>
      </c>
      <c r="E183" s="106" t="s">
        <v>412</v>
      </c>
      <c r="F183" s="128">
        <v>9.5482949999999995</v>
      </c>
      <c r="G183" s="128">
        <v>3.8954742100000002</v>
      </c>
      <c r="H183" s="129">
        <f t="shared" si="4"/>
        <v>1.4511251994657663</v>
      </c>
      <c r="I183" s="107">
        <f t="shared" si="5"/>
        <v>8.4350107961703657E-4</v>
      </c>
      <c r="J183" s="108">
        <v>146.109093</v>
      </c>
      <c r="K183" s="108">
        <v>12.9705238095</v>
      </c>
    </row>
    <row r="184" spans="1:11" x14ac:dyDescent="0.2">
      <c r="A184" s="106" t="s">
        <v>407</v>
      </c>
      <c r="B184" s="106" t="s">
        <v>408</v>
      </c>
      <c r="C184" s="106" t="s">
        <v>1596</v>
      </c>
      <c r="D184" s="106" t="s">
        <v>410</v>
      </c>
      <c r="E184" s="106" t="s">
        <v>1922</v>
      </c>
      <c r="F184" s="128">
        <v>9.3273451500000011</v>
      </c>
      <c r="G184" s="128">
        <v>13.647247306000001</v>
      </c>
      <c r="H184" s="129">
        <f t="shared" si="4"/>
        <v>-0.31654018272979911</v>
      </c>
      <c r="I184" s="107">
        <f t="shared" si="5"/>
        <v>8.2398226112470661E-4</v>
      </c>
      <c r="J184" s="108">
        <v>430.57649530000003</v>
      </c>
      <c r="K184" s="108">
        <v>9.9000476190000004</v>
      </c>
    </row>
    <row r="185" spans="1:11" x14ac:dyDescent="0.2">
      <c r="A185" s="106" t="s">
        <v>930</v>
      </c>
      <c r="B185" s="106" t="s">
        <v>714</v>
      </c>
      <c r="C185" s="106" t="s">
        <v>1595</v>
      </c>
      <c r="D185" s="106" t="s">
        <v>1490</v>
      </c>
      <c r="E185" s="106" t="s">
        <v>412</v>
      </c>
      <c r="F185" s="128">
        <v>9.2136882899999986</v>
      </c>
      <c r="G185" s="128">
        <v>9.7915354519999998</v>
      </c>
      <c r="H185" s="129">
        <f t="shared" si="4"/>
        <v>-5.9014969085565805E-2</v>
      </c>
      <c r="I185" s="107">
        <f t="shared" si="5"/>
        <v>8.1394175817461087E-4</v>
      </c>
      <c r="J185" s="108">
        <v>1177.47</v>
      </c>
      <c r="K185" s="108">
        <v>35.144380952399999</v>
      </c>
    </row>
    <row r="186" spans="1:11" x14ac:dyDescent="0.2">
      <c r="A186" s="106" t="s">
        <v>2134</v>
      </c>
      <c r="B186" s="106" t="s">
        <v>357</v>
      </c>
      <c r="C186" s="106" t="s">
        <v>1220</v>
      </c>
      <c r="D186" s="106" t="s">
        <v>410</v>
      </c>
      <c r="E186" s="106" t="s">
        <v>412</v>
      </c>
      <c r="F186" s="128">
        <v>9.1083180399999986</v>
      </c>
      <c r="G186" s="128">
        <v>12.3308789</v>
      </c>
      <c r="H186" s="129">
        <f t="shared" si="4"/>
        <v>-0.26134072730209046</v>
      </c>
      <c r="I186" s="107">
        <f t="shared" si="5"/>
        <v>8.046332984302778E-4</v>
      </c>
      <c r="J186" s="108">
        <v>202.25515216319999</v>
      </c>
      <c r="K186" s="108">
        <v>11.4459047619</v>
      </c>
    </row>
    <row r="187" spans="1:11" x14ac:dyDescent="0.2">
      <c r="A187" s="106" t="s">
        <v>2584</v>
      </c>
      <c r="B187" s="106" t="s">
        <v>2585</v>
      </c>
      <c r="C187" s="106" t="s">
        <v>1821</v>
      </c>
      <c r="D187" s="106" t="s">
        <v>411</v>
      </c>
      <c r="E187" s="106" t="s">
        <v>412</v>
      </c>
      <c r="F187" s="128">
        <v>8.9883753000000013</v>
      </c>
      <c r="G187" s="128">
        <v>0.40029002000000002</v>
      </c>
      <c r="H187" s="129">
        <f t="shared" si="4"/>
        <v>21.454657500579206</v>
      </c>
      <c r="I187" s="107">
        <f t="shared" si="5"/>
        <v>7.9403749774730522E-4</v>
      </c>
      <c r="J187" s="108">
        <v>3.1537792675237926</v>
      </c>
      <c r="K187" s="108">
        <v>7.7373333332999996</v>
      </c>
    </row>
    <row r="188" spans="1:11" x14ac:dyDescent="0.2">
      <c r="A188" s="106" t="s">
        <v>2137</v>
      </c>
      <c r="B188" s="106" t="s">
        <v>360</v>
      </c>
      <c r="C188" s="106" t="s">
        <v>1220</v>
      </c>
      <c r="D188" s="106" t="s">
        <v>410</v>
      </c>
      <c r="E188" s="106" t="s">
        <v>1922</v>
      </c>
      <c r="F188" s="128">
        <v>8.9168024600000013</v>
      </c>
      <c r="G188" s="128">
        <v>2.9977318450000001</v>
      </c>
      <c r="H188" s="129">
        <f t="shared" si="4"/>
        <v>1.9745163747293084</v>
      </c>
      <c r="I188" s="107">
        <f t="shared" si="5"/>
        <v>7.877147178362052E-4</v>
      </c>
      <c r="J188" s="108">
        <v>107.0010321366</v>
      </c>
      <c r="K188" s="108">
        <v>35.240428571400003</v>
      </c>
    </row>
    <row r="189" spans="1:11" x14ac:dyDescent="0.2">
      <c r="A189" s="106" t="s">
        <v>1777</v>
      </c>
      <c r="B189" s="106" t="s">
        <v>983</v>
      </c>
      <c r="C189" s="106" t="s">
        <v>1595</v>
      </c>
      <c r="D189" s="106" t="s">
        <v>411</v>
      </c>
      <c r="E189" s="106" t="s">
        <v>412</v>
      </c>
      <c r="F189" s="128">
        <v>8.81500767</v>
      </c>
      <c r="G189" s="128">
        <v>10.650304714999999</v>
      </c>
      <c r="H189" s="129">
        <f t="shared" si="4"/>
        <v>-0.1723234305601743</v>
      </c>
      <c r="I189" s="107">
        <f t="shared" si="5"/>
        <v>7.7872211598798086E-4</v>
      </c>
      <c r="J189" s="108">
        <v>391.35500000000002</v>
      </c>
      <c r="K189" s="108">
        <v>36.369952380999997</v>
      </c>
    </row>
    <row r="190" spans="1:11" x14ac:dyDescent="0.2">
      <c r="A190" s="106" t="s">
        <v>988</v>
      </c>
      <c r="B190" s="106" t="s">
        <v>989</v>
      </c>
      <c r="C190" s="106" t="s">
        <v>1595</v>
      </c>
      <c r="D190" s="106" t="s">
        <v>411</v>
      </c>
      <c r="E190" s="106" t="s">
        <v>412</v>
      </c>
      <c r="F190" s="128">
        <v>8.8044878890000007</v>
      </c>
      <c r="G190" s="128">
        <v>7.4034248979999999</v>
      </c>
      <c r="H190" s="129">
        <f t="shared" si="4"/>
        <v>0.18924524936809872</v>
      </c>
      <c r="I190" s="107">
        <f t="shared" si="5"/>
        <v>7.7779279335699449E-4</v>
      </c>
      <c r="J190" s="108">
        <v>180.15899999999999</v>
      </c>
      <c r="K190" s="108">
        <v>37.494285714299998</v>
      </c>
    </row>
    <row r="191" spans="1:11" x14ac:dyDescent="0.2">
      <c r="A191" s="106" t="s">
        <v>539</v>
      </c>
      <c r="B191" s="106" t="s">
        <v>540</v>
      </c>
      <c r="C191" s="106" t="s">
        <v>1590</v>
      </c>
      <c r="D191" s="106" t="s">
        <v>410</v>
      </c>
      <c r="E191" s="106" t="s">
        <v>1922</v>
      </c>
      <c r="F191" s="128">
        <v>8.727335965</v>
      </c>
      <c r="G191" s="128">
        <v>3.6665978199999998</v>
      </c>
      <c r="H191" s="129">
        <f t="shared" si="4"/>
        <v>1.3802272279210595</v>
      </c>
      <c r="I191" s="107">
        <f t="shared" si="5"/>
        <v>7.7097715441951586E-4</v>
      </c>
      <c r="J191" s="108">
        <v>52.966434820000003</v>
      </c>
      <c r="K191" s="108">
        <v>30.109666666700001</v>
      </c>
    </row>
    <row r="192" spans="1:11" x14ac:dyDescent="0.2">
      <c r="A192" s="106" t="s">
        <v>1924</v>
      </c>
      <c r="B192" s="106" t="s">
        <v>363</v>
      </c>
      <c r="C192" s="106" t="s">
        <v>1608</v>
      </c>
      <c r="D192" s="106" t="s">
        <v>411</v>
      </c>
      <c r="E192" s="106" t="s">
        <v>1922</v>
      </c>
      <c r="F192" s="128">
        <v>8.6817370999999994</v>
      </c>
      <c r="G192" s="128">
        <v>1.0119173000000001</v>
      </c>
      <c r="H192" s="129">
        <f t="shared" si="4"/>
        <v>7.5794927115091308</v>
      </c>
      <c r="I192" s="107">
        <f t="shared" si="5"/>
        <v>7.6694892824334389E-4</v>
      </c>
      <c r="J192" s="108">
        <v>158.62180064500001</v>
      </c>
      <c r="K192" s="108">
        <v>13.7357142857</v>
      </c>
    </row>
    <row r="193" spans="1:11" x14ac:dyDescent="0.2">
      <c r="A193" s="106" t="s">
        <v>1847</v>
      </c>
      <c r="B193" s="106" t="s">
        <v>1848</v>
      </c>
      <c r="C193" s="106" t="s">
        <v>1220</v>
      </c>
      <c r="D193" s="106" t="s">
        <v>410</v>
      </c>
      <c r="E193" s="106" t="s">
        <v>1922</v>
      </c>
      <c r="F193" s="128">
        <v>8.6750864600000011</v>
      </c>
      <c r="G193" s="128">
        <v>5.8309268650000003</v>
      </c>
      <c r="H193" s="129">
        <f t="shared" si="4"/>
        <v>0.48777144026141039</v>
      </c>
      <c r="I193" s="107">
        <f t="shared" si="5"/>
        <v>7.6636140743254551E-4</v>
      </c>
      <c r="J193" s="108">
        <v>29.796655650000002</v>
      </c>
      <c r="K193" s="108">
        <v>65.263571428600002</v>
      </c>
    </row>
    <row r="194" spans="1:11" x14ac:dyDescent="0.2">
      <c r="A194" s="106" t="s">
        <v>2190</v>
      </c>
      <c r="B194" s="106" t="s">
        <v>1202</v>
      </c>
      <c r="C194" s="106" t="s">
        <v>1220</v>
      </c>
      <c r="D194" s="106" t="s">
        <v>410</v>
      </c>
      <c r="E194" s="106" t="s">
        <v>1922</v>
      </c>
      <c r="F194" s="128">
        <v>8.6457197400000005</v>
      </c>
      <c r="G194" s="128">
        <v>3.0308097599999999</v>
      </c>
      <c r="H194" s="129">
        <f t="shared" si="4"/>
        <v>1.8526104983903711</v>
      </c>
      <c r="I194" s="107">
        <f t="shared" si="5"/>
        <v>7.6376713693453386E-4</v>
      </c>
      <c r="J194" s="108">
        <v>115.12685105760001</v>
      </c>
      <c r="K194" s="108">
        <v>47.482904761900002</v>
      </c>
    </row>
    <row r="195" spans="1:11" x14ac:dyDescent="0.2">
      <c r="A195" s="106" t="s">
        <v>271</v>
      </c>
      <c r="B195" s="106" t="s">
        <v>279</v>
      </c>
      <c r="C195" s="106" t="s">
        <v>1821</v>
      </c>
      <c r="D195" s="106" t="s">
        <v>1490</v>
      </c>
      <c r="E195" s="106" t="s">
        <v>412</v>
      </c>
      <c r="F195" s="128">
        <v>8.4754243300000009</v>
      </c>
      <c r="G195" s="128">
        <v>4.7225029200000002</v>
      </c>
      <c r="H195" s="129">
        <f t="shared" si="4"/>
        <v>0.79468906077457779</v>
      </c>
      <c r="I195" s="107">
        <f t="shared" si="5"/>
        <v>7.487231566020425E-4</v>
      </c>
      <c r="J195" s="108">
        <v>109.0456974190336</v>
      </c>
      <c r="K195" s="108">
        <v>159.00180952380001</v>
      </c>
    </row>
    <row r="196" spans="1:11" x14ac:dyDescent="0.2">
      <c r="A196" s="106" t="s">
        <v>938</v>
      </c>
      <c r="B196" s="106" t="s">
        <v>1148</v>
      </c>
      <c r="C196" s="106" t="s">
        <v>1595</v>
      </c>
      <c r="D196" s="106" t="s">
        <v>411</v>
      </c>
      <c r="E196" s="106" t="s">
        <v>412</v>
      </c>
      <c r="F196" s="128">
        <v>8.4513219059999987</v>
      </c>
      <c r="G196" s="128">
        <v>4.6108868550000004</v>
      </c>
      <c r="H196" s="129">
        <f t="shared" si="4"/>
        <v>0.83290594017406172</v>
      </c>
      <c r="I196" s="107">
        <f t="shared" si="5"/>
        <v>7.4659393660356222E-4</v>
      </c>
      <c r="J196" s="108">
        <v>308.38200000000001</v>
      </c>
      <c r="K196" s="108">
        <v>17.9374761905</v>
      </c>
    </row>
    <row r="197" spans="1:11" x14ac:dyDescent="0.2">
      <c r="A197" s="106" t="s">
        <v>958</v>
      </c>
      <c r="B197" s="106" t="s">
        <v>1100</v>
      </c>
      <c r="C197" s="106" t="s">
        <v>1596</v>
      </c>
      <c r="D197" s="106" t="s">
        <v>410</v>
      </c>
      <c r="E197" s="106" t="s">
        <v>412</v>
      </c>
      <c r="F197" s="128">
        <v>8.4302193499999998</v>
      </c>
      <c r="G197" s="128">
        <v>3.735484145</v>
      </c>
      <c r="H197" s="129">
        <f t="shared" si="4"/>
        <v>1.2567943063776541</v>
      </c>
      <c r="I197" s="107">
        <f t="shared" si="5"/>
        <v>7.4472972642062609E-4</v>
      </c>
      <c r="J197" s="108">
        <v>142.22643199999999</v>
      </c>
      <c r="K197" s="108">
        <v>13.378571428600001</v>
      </c>
    </row>
    <row r="198" spans="1:11" x14ac:dyDescent="0.2">
      <c r="A198" s="106" t="s">
        <v>1030</v>
      </c>
      <c r="B198" s="106" t="s">
        <v>1031</v>
      </c>
      <c r="C198" s="106" t="s">
        <v>1590</v>
      </c>
      <c r="D198" s="106" t="s">
        <v>410</v>
      </c>
      <c r="E198" s="106" t="s">
        <v>1922</v>
      </c>
      <c r="F198" s="128">
        <v>8.4102017109999991</v>
      </c>
      <c r="G198" s="128">
        <v>1.9272851299999998</v>
      </c>
      <c r="H198" s="129">
        <f t="shared" si="4"/>
        <v>3.3637558242355139</v>
      </c>
      <c r="I198" s="107">
        <f t="shared" si="5"/>
        <v>7.4296135833942572E-4</v>
      </c>
      <c r="J198" s="108">
        <v>349.60684027999997</v>
      </c>
      <c r="K198" s="108">
        <v>23.820809523800001</v>
      </c>
    </row>
    <row r="199" spans="1:11" x14ac:dyDescent="0.2">
      <c r="A199" s="106" t="s">
        <v>603</v>
      </c>
      <c r="B199" s="106" t="s">
        <v>604</v>
      </c>
      <c r="C199" s="106" t="s">
        <v>1220</v>
      </c>
      <c r="D199" s="106" t="s">
        <v>410</v>
      </c>
      <c r="E199" s="106" t="s">
        <v>1922</v>
      </c>
      <c r="F199" s="128">
        <v>8.2464831459999992</v>
      </c>
      <c r="G199" s="128">
        <v>17.994726995000001</v>
      </c>
      <c r="H199" s="129">
        <f t="shared" ref="H199:H262" si="6">IF(ISERROR(F199/G199-1),"",IF((F199/G199-1)&gt;10000%,"",F199/G199-1))</f>
        <v>-0.54172779902182677</v>
      </c>
      <c r="I199" s="107">
        <f t="shared" ref="I199:I262" si="7">F199/$F$1001</f>
        <v>7.284983797311138E-4</v>
      </c>
      <c r="J199" s="108">
        <v>109.89757921570501</v>
      </c>
      <c r="K199" s="108">
        <v>38.741999999999997</v>
      </c>
    </row>
    <row r="200" spans="1:11" x14ac:dyDescent="0.2">
      <c r="A200" s="106" t="s">
        <v>472</v>
      </c>
      <c r="B200" s="106" t="s">
        <v>473</v>
      </c>
      <c r="C200" s="106" t="s">
        <v>1593</v>
      </c>
      <c r="D200" s="106" t="s">
        <v>411</v>
      </c>
      <c r="E200" s="106" t="s">
        <v>412</v>
      </c>
      <c r="F200" s="128">
        <v>8.1939903800000007</v>
      </c>
      <c r="G200" s="128">
        <v>11.3522973</v>
      </c>
      <c r="H200" s="129">
        <f t="shared" si="6"/>
        <v>-0.27820861597766644</v>
      </c>
      <c r="I200" s="107">
        <f t="shared" si="7"/>
        <v>7.2386114294767942E-4</v>
      </c>
      <c r="J200" s="108">
        <v>6.9680228099999999</v>
      </c>
      <c r="K200" s="108">
        <v>22.441285714300001</v>
      </c>
    </row>
    <row r="201" spans="1:11" x14ac:dyDescent="0.2">
      <c r="A201" s="106" t="s">
        <v>2129</v>
      </c>
      <c r="B201" s="106" t="s">
        <v>1209</v>
      </c>
      <c r="C201" s="106" t="s">
        <v>1220</v>
      </c>
      <c r="D201" s="106" t="s">
        <v>410</v>
      </c>
      <c r="E201" s="106" t="s">
        <v>412</v>
      </c>
      <c r="F201" s="128">
        <v>8.1700219179999998</v>
      </c>
      <c r="G201" s="128">
        <v>8.4909497649999999</v>
      </c>
      <c r="H201" s="129">
        <f t="shared" si="6"/>
        <v>-3.7796460452854896E-2</v>
      </c>
      <c r="I201" s="107">
        <f t="shared" si="7"/>
        <v>7.2174375721821029E-4</v>
      </c>
      <c r="J201" s="108">
        <v>108.326333487</v>
      </c>
      <c r="K201" s="108">
        <v>1.4988095238000001</v>
      </c>
    </row>
    <row r="202" spans="1:11" x14ac:dyDescent="0.2">
      <c r="A202" s="106" t="s">
        <v>2770</v>
      </c>
      <c r="B202" s="106" t="s">
        <v>202</v>
      </c>
      <c r="C202" s="106" t="s">
        <v>1220</v>
      </c>
      <c r="D202" s="106" t="s">
        <v>410</v>
      </c>
      <c r="E202" s="106" t="s">
        <v>1922</v>
      </c>
      <c r="F202" s="128">
        <v>8.1536065700000009</v>
      </c>
      <c r="G202" s="128">
        <v>6.2484072839999998</v>
      </c>
      <c r="H202" s="129">
        <f t="shared" si="6"/>
        <v>0.30490958726050943</v>
      </c>
      <c r="I202" s="107">
        <f t="shared" si="7"/>
        <v>7.2029361729686434E-4</v>
      </c>
      <c r="J202" s="108">
        <v>75.416239992800001</v>
      </c>
      <c r="K202" s="108">
        <v>21.092047618999999</v>
      </c>
    </row>
    <row r="203" spans="1:11" x14ac:dyDescent="0.2">
      <c r="A203" s="106" t="s">
        <v>1475</v>
      </c>
      <c r="B203" s="106" t="s">
        <v>1476</v>
      </c>
      <c r="C203" s="106" t="s">
        <v>1593</v>
      </c>
      <c r="D203" s="106" t="s">
        <v>411</v>
      </c>
      <c r="E203" s="106" t="s">
        <v>412</v>
      </c>
      <c r="F203" s="128">
        <v>7.9450000000000003</v>
      </c>
      <c r="G203" s="128">
        <v>5.5913000000000004</v>
      </c>
      <c r="H203" s="129">
        <f t="shared" si="6"/>
        <v>0.42095755906497589</v>
      </c>
      <c r="I203" s="107">
        <f t="shared" si="7"/>
        <v>7.0186521023463935E-4</v>
      </c>
      <c r="J203" s="108">
        <v>9.6501635299999986</v>
      </c>
      <c r="K203" s="108">
        <v>16.331857142899999</v>
      </c>
    </row>
    <row r="204" spans="1:11" x14ac:dyDescent="0.2">
      <c r="A204" s="106" t="s">
        <v>553</v>
      </c>
      <c r="B204" s="106" t="s">
        <v>554</v>
      </c>
      <c r="C204" s="106" t="s">
        <v>563</v>
      </c>
      <c r="D204" s="106" t="s">
        <v>411</v>
      </c>
      <c r="E204" s="106" t="s">
        <v>412</v>
      </c>
      <c r="F204" s="128">
        <v>7.8914456799999995</v>
      </c>
      <c r="G204" s="128">
        <v>9.6309666300000014</v>
      </c>
      <c r="H204" s="129">
        <f t="shared" si="6"/>
        <v>-0.18061748283723433</v>
      </c>
      <c r="I204" s="107">
        <f t="shared" si="7"/>
        <v>6.971341952483872E-4</v>
      </c>
      <c r="J204" s="108">
        <v>41.606400000000001</v>
      </c>
      <c r="K204" s="108">
        <v>34.498428571399998</v>
      </c>
    </row>
    <row r="205" spans="1:11" x14ac:dyDescent="0.2">
      <c r="A205" s="106" t="s">
        <v>1032</v>
      </c>
      <c r="B205" s="106" t="s">
        <v>1033</v>
      </c>
      <c r="C205" s="106" t="s">
        <v>1590</v>
      </c>
      <c r="D205" s="106" t="s">
        <v>410</v>
      </c>
      <c r="E205" s="106" t="s">
        <v>1922</v>
      </c>
      <c r="F205" s="128">
        <v>7.8039762999999995</v>
      </c>
      <c r="G205" s="128">
        <v>15.558566793999999</v>
      </c>
      <c r="H205" s="129">
        <f t="shared" si="6"/>
        <v>-0.49841290632183921</v>
      </c>
      <c r="I205" s="107">
        <f t="shared" si="7"/>
        <v>6.8940710716999907E-4</v>
      </c>
      <c r="J205" s="108">
        <v>27.347394440000002</v>
      </c>
      <c r="K205" s="108">
        <v>34.1587142857</v>
      </c>
    </row>
    <row r="206" spans="1:11" x14ac:dyDescent="0.2">
      <c r="A206" s="106" t="s">
        <v>1618</v>
      </c>
      <c r="B206" s="106" t="s">
        <v>1619</v>
      </c>
      <c r="C206" s="106" t="s">
        <v>1220</v>
      </c>
      <c r="D206" s="106" t="s">
        <v>410</v>
      </c>
      <c r="E206" s="106" t="s">
        <v>1922</v>
      </c>
      <c r="F206" s="128">
        <v>7.7955491619999995</v>
      </c>
      <c r="G206" s="128">
        <v>8.3695553379999996</v>
      </c>
      <c r="H206" s="129">
        <f t="shared" si="6"/>
        <v>-6.8582637048094974E-2</v>
      </c>
      <c r="I206" s="107">
        <f t="shared" si="7"/>
        <v>6.8866264965155395E-4</v>
      </c>
      <c r="J206" s="108">
        <v>23.560996432500001</v>
      </c>
      <c r="K206" s="108">
        <v>57.282047618999997</v>
      </c>
    </row>
    <row r="207" spans="1:11" x14ac:dyDescent="0.2">
      <c r="A207" s="106" t="s">
        <v>529</v>
      </c>
      <c r="B207" s="106" t="s">
        <v>530</v>
      </c>
      <c r="C207" s="106" t="s">
        <v>1590</v>
      </c>
      <c r="D207" s="106" t="s">
        <v>410</v>
      </c>
      <c r="E207" s="106" t="s">
        <v>1922</v>
      </c>
      <c r="F207" s="128">
        <v>7.7656399390000006</v>
      </c>
      <c r="G207" s="128">
        <v>4.9807883310000003</v>
      </c>
      <c r="H207" s="129">
        <f t="shared" si="6"/>
        <v>0.55911864205658413</v>
      </c>
      <c r="I207" s="107">
        <f t="shared" si="7"/>
        <v>6.8602045417152262E-4</v>
      </c>
      <c r="J207" s="108">
        <v>54.464454420000003</v>
      </c>
      <c r="K207" s="108">
        <v>20.210190476200001</v>
      </c>
    </row>
    <row r="208" spans="1:11" x14ac:dyDescent="0.2">
      <c r="A208" s="106" t="s">
        <v>2040</v>
      </c>
      <c r="B208" s="106" t="s">
        <v>133</v>
      </c>
      <c r="C208" s="106" t="s">
        <v>1589</v>
      </c>
      <c r="D208" s="106" t="s">
        <v>410</v>
      </c>
      <c r="E208" s="106" t="s">
        <v>1922</v>
      </c>
      <c r="F208" s="128">
        <v>7.6694717300000006</v>
      </c>
      <c r="G208" s="128">
        <v>10.82312993</v>
      </c>
      <c r="H208" s="129">
        <f t="shared" si="6"/>
        <v>-0.29138134905491242</v>
      </c>
      <c r="I208" s="107">
        <f t="shared" si="7"/>
        <v>6.7752490725803312E-4</v>
      </c>
      <c r="J208" s="108">
        <v>134.53459948000003</v>
      </c>
      <c r="K208" s="108">
        <v>20.926047618999998</v>
      </c>
    </row>
    <row r="209" spans="1:11" x14ac:dyDescent="0.2">
      <c r="A209" s="106" t="s">
        <v>674</v>
      </c>
      <c r="B209" s="106" t="s">
        <v>675</v>
      </c>
      <c r="C209" s="106" t="s">
        <v>1220</v>
      </c>
      <c r="D209" s="106" t="s">
        <v>410</v>
      </c>
      <c r="E209" s="106" t="s">
        <v>412</v>
      </c>
      <c r="F209" s="128">
        <v>7.6352865539999994</v>
      </c>
      <c r="G209" s="128">
        <v>28.963915827000001</v>
      </c>
      <c r="H209" s="129">
        <f t="shared" si="6"/>
        <v>-0.73638624695620658</v>
      </c>
      <c r="I209" s="107">
        <f t="shared" si="7"/>
        <v>6.7450497198551598E-4</v>
      </c>
      <c r="J209" s="108">
        <v>240.33483000425252</v>
      </c>
      <c r="K209" s="108">
        <v>37.101476190500001</v>
      </c>
    </row>
    <row r="210" spans="1:11" x14ac:dyDescent="0.2">
      <c r="A210" s="106" t="s">
        <v>1953</v>
      </c>
      <c r="B210" s="106" t="s">
        <v>448</v>
      </c>
      <c r="C210" s="106" t="s">
        <v>1591</v>
      </c>
      <c r="D210" s="106" t="s">
        <v>410</v>
      </c>
      <c r="E210" s="106" t="s">
        <v>1922</v>
      </c>
      <c r="F210" s="128">
        <v>7.6183144599999997</v>
      </c>
      <c r="G210" s="128">
        <v>20.138331019999999</v>
      </c>
      <c r="H210" s="129">
        <f t="shared" si="6"/>
        <v>-0.62170080269144368</v>
      </c>
      <c r="I210" s="107">
        <f t="shared" si="7"/>
        <v>6.7300564884852012E-4</v>
      </c>
      <c r="J210" s="108">
        <v>165.10096346</v>
      </c>
      <c r="K210" s="108">
        <v>26.751380952400002</v>
      </c>
    </row>
    <row r="211" spans="1:11" x14ac:dyDescent="0.2">
      <c r="A211" s="106" t="s">
        <v>1679</v>
      </c>
      <c r="B211" s="106" t="s">
        <v>813</v>
      </c>
      <c r="C211" s="106" t="s">
        <v>1595</v>
      </c>
      <c r="D211" s="106" t="s">
        <v>411</v>
      </c>
      <c r="E211" s="106" t="s">
        <v>1922</v>
      </c>
      <c r="F211" s="128">
        <v>7.5506304589999997</v>
      </c>
      <c r="G211" s="128">
        <v>7.4191442709999995</v>
      </c>
      <c r="H211" s="129">
        <f t="shared" si="6"/>
        <v>1.7722554407515023E-2</v>
      </c>
      <c r="I211" s="107">
        <f t="shared" si="7"/>
        <v>6.6702641088862253E-4</v>
      </c>
      <c r="J211" s="108">
        <v>13.684799999999999</v>
      </c>
      <c r="K211" s="108">
        <v>19.192095238099999</v>
      </c>
    </row>
    <row r="212" spans="1:11" x14ac:dyDescent="0.2">
      <c r="A212" s="106" t="s">
        <v>52</v>
      </c>
      <c r="B212" s="106" t="s">
        <v>1767</v>
      </c>
      <c r="C212" s="106" t="s">
        <v>1595</v>
      </c>
      <c r="D212" s="106" t="s">
        <v>1490</v>
      </c>
      <c r="E212" s="106" t="s">
        <v>412</v>
      </c>
      <c r="F212" s="128">
        <v>7.5184358660000008</v>
      </c>
      <c r="G212" s="128">
        <v>12.979339776</v>
      </c>
      <c r="H212" s="129">
        <f t="shared" si="6"/>
        <v>-0.42073818886363668</v>
      </c>
      <c r="I212" s="107">
        <f t="shared" si="7"/>
        <v>6.6418232469801677E-4</v>
      </c>
      <c r="J212" s="108">
        <v>230.547</v>
      </c>
      <c r="K212" s="108">
        <v>40.111714285700003</v>
      </c>
    </row>
    <row r="213" spans="1:11" x14ac:dyDescent="0.2">
      <c r="A213" s="106" t="s">
        <v>1897</v>
      </c>
      <c r="B213" s="106" t="s">
        <v>1918</v>
      </c>
      <c r="C213" s="106" t="s">
        <v>1220</v>
      </c>
      <c r="D213" s="106" t="s">
        <v>410</v>
      </c>
      <c r="E213" s="106" t="s">
        <v>1922</v>
      </c>
      <c r="F213" s="128">
        <v>7.3033467099999996</v>
      </c>
      <c r="G213" s="128">
        <v>4.8374273099999998</v>
      </c>
      <c r="H213" s="129">
        <f t="shared" si="6"/>
        <v>0.50975844017385352</v>
      </c>
      <c r="I213" s="107">
        <f t="shared" si="7"/>
        <v>6.4518124279806311E-4</v>
      </c>
      <c r="J213" s="108">
        <v>33.75521028</v>
      </c>
      <c r="K213" s="108">
        <v>81.475095238099996</v>
      </c>
    </row>
    <row r="214" spans="1:11" x14ac:dyDescent="0.2">
      <c r="A214" s="106" t="s">
        <v>914</v>
      </c>
      <c r="B214" s="106" t="s">
        <v>121</v>
      </c>
      <c r="C214" s="106" t="s">
        <v>920</v>
      </c>
      <c r="D214" s="106" t="s">
        <v>410</v>
      </c>
      <c r="E214" s="106" t="s">
        <v>1922</v>
      </c>
      <c r="F214" s="128">
        <v>7.2227192789999997</v>
      </c>
      <c r="G214" s="128">
        <v>8.683752428</v>
      </c>
      <c r="H214" s="129">
        <f t="shared" si="6"/>
        <v>-0.16824905605196971</v>
      </c>
      <c r="I214" s="107">
        <f t="shared" si="7"/>
        <v>6.3805857586168879E-4</v>
      </c>
      <c r="J214" s="108">
        <v>232.45384452000002</v>
      </c>
      <c r="K214" s="108">
        <v>55.895380952399996</v>
      </c>
    </row>
    <row r="215" spans="1:11" x14ac:dyDescent="0.2">
      <c r="A215" s="106" t="s">
        <v>1943</v>
      </c>
      <c r="B215" s="106" t="s">
        <v>1109</v>
      </c>
      <c r="C215" s="106" t="s">
        <v>1596</v>
      </c>
      <c r="D215" s="106" t="s">
        <v>410</v>
      </c>
      <c r="E215" s="106" t="s">
        <v>412</v>
      </c>
      <c r="F215" s="128">
        <v>7.1394965959999999</v>
      </c>
      <c r="G215" s="128">
        <v>11.415054749999999</v>
      </c>
      <c r="H215" s="129">
        <f t="shared" si="6"/>
        <v>-0.37455432738945027</v>
      </c>
      <c r="I215" s="107">
        <f t="shared" si="7"/>
        <v>6.307066430863476E-4</v>
      </c>
      <c r="J215" s="108">
        <v>329.18190800000002</v>
      </c>
      <c r="K215" s="108">
        <v>39.819761904800004</v>
      </c>
    </row>
    <row r="216" spans="1:11" x14ac:dyDescent="0.2">
      <c r="A216" s="106" t="s">
        <v>1961</v>
      </c>
      <c r="B216" s="106" t="s">
        <v>439</v>
      </c>
      <c r="C216" s="106" t="s">
        <v>1591</v>
      </c>
      <c r="D216" s="106" t="s">
        <v>410</v>
      </c>
      <c r="E216" s="106" t="s">
        <v>1922</v>
      </c>
      <c r="F216" s="128">
        <v>7.0052747499999999</v>
      </c>
      <c r="G216" s="128">
        <v>14.647203019999999</v>
      </c>
      <c r="H216" s="129">
        <f t="shared" si="6"/>
        <v>-0.52173293833405199</v>
      </c>
      <c r="I216" s="107">
        <f t="shared" si="7"/>
        <v>6.1884941915168795E-4</v>
      </c>
      <c r="J216" s="108">
        <v>54.723772310000001</v>
      </c>
      <c r="K216" s="108">
        <v>26.531380952399999</v>
      </c>
    </row>
    <row r="217" spans="1:11" x14ac:dyDescent="0.2">
      <c r="A217" s="106" t="s">
        <v>1079</v>
      </c>
      <c r="B217" s="106" t="s">
        <v>586</v>
      </c>
      <c r="C217" s="106" t="s">
        <v>1591</v>
      </c>
      <c r="D217" s="106" t="s">
        <v>410</v>
      </c>
      <c r="E217" s="106" t="s">
        <v>1922</v>
      </c>
      <c r="F217" s="128">
        <v>6.9965651399999995</v>
      </c>
      <c r="G217" s="128">
        <v>3.3423633399999999</v>
      </c>
      <c r="H217" s="129">
        <f t="shared" si="6"/>
        <v>1.0932987913875336</v>
      </c>
      <c r="I217" s="107">
        <f t="shared" si="7"/>
        <v>6.1808000791774048E-4</v>
      </c>
      <c r="J217" s="108">
        <v>213.829088364493</v>
      </c>
      <c r="K217" s="108">
        <v>13.5795714286</v>
      </c>
    </row>
    <row r="218" spans="1:11" x14ac:dyDescent="0.2">
      <c r="A218" s="106" t="s">
        <v>2202</v>
      </c>
      <c r="B218" s="106" t="s">
        <v>2201</v>
      </c>
      <c r="C218" s="106" t="s">
        <v>309</v>
      </c>
      <c r="D218" s="106" t="s">
        <v>411</v>
      </c>
      <c r="E218" s="106" t="s">
        <v>412</v>
      </c>
      <c r="F218" s="128">
        <v>6.9835987800000003</v>
      </c>
      <c r="G218" s="128">
        <v>8.4599461400000013</v>
      </c>
      <c r="H218" s="129">
        <f t="shared" si="6"/>
        <v>-0.17451025521540742</v>
      </c>
      <c r="I218" s="107">
        <f t="shared" si="7"/>
        <v>6.169345532937786E-4</v>
      </c>
      <c r="J218" s="108">
        <v>490.87200000000001</v>
      </c>
      <c r="K218" s="108">
        <v>57.304571428599999</v>
      </c>
    </row>
    <row r="219" spans="1:11" x14ac:dyDescent="0.2">
      <c r="A219" s="106" t="s">
        <v>723</v>
      </c>
      <c r="B219" s="106" t="s">
        <v>166</v>
      </c>
      <c r="C219" s="106" t="s">
        <v>1821</v>
      </c>
      <c r="D219" s="106" t="s">
        <v>411</v>
      </c>
      <c r="E219" s="106" t="s">
        <v>412</v>
      </c>
      <c r="F219" s="128">
        <v>6.97549039</v>
      </c>
      <c r="G219" s="128">
        <v>6.15685342</v>
      </c>
      <c r="H219" s="129">
        <f t="shared" si="6"/>
        <v>0.13296353090699364</v>
      </c>
      <c r="I219" s="107">
        <f t="shared" si="7"/>
        <v>6.1621825413052942E-4</v>
      </c>
      <c r="J219" s="108">
        <v>263.90855191507603</v>
      </c>
      <c r="K219" s="108">
        <v>16.622666666699999</v>
      </c>
    </row>
    <row r="220" spans="1:11" x14ac:dyDescent="0.2">
      <c r="A220" s="106" t="s">
        <v>1131</v>
      </c>
      <c r="B220" s="106" t="s">
        <v>1132</v>
      </c>
      <c r="C220" s="106" t="s">
        <v>1595</v>
      </c>
      <c r="D220" s="106" t="s">
        <v>411</v>
      </c>
      <c r="E220" s="106" t="s">
        <v>412</v>
      </c>
      <c r="F220" s="128">
        <v>6.952348615</v>
      </c>
      <c r="G220" s="128">
        <v>6.3017065650000008</v>
      </c>
      <c r="H220" s="129">
        <f t="shared" si="6"/>
        <v>0.10324854756229018</v>
      </c>
      <c r="I220" s="107">
        <f t="shared" si="7"/>
        <v>6.1417389833750516E-4</v>
      </c>
      <c r="J220" s="108">
        <v>37.1295</v>
      </c>
      <c r="K220" s="108">
        <v>34.231857142899997</v>
      </c>
    </row>
    <row r="221" spans="1:11" x14ac:dyDescent="0.2">
      <c r="A221" s="106" t="s">
        <v>748</v>
      </c>
      <c r="B221" s="106" t="s">
        <v>1743</v>
      </c>
      <c r="C221" s="106" t="s">
        <v>1595</v>
      </c>
      <c r="D221" s="106" t="s">
        <v>411</v>
      </c>
      <c r="E221" s="106" t="s">
        <v>412</v>
      </c>
      <c r="F221" s="128">
        <v>6.8356308349999999</v>
      </c>
      <c r="G221" s="128">
        <v>11.320512835999999</v>
      </c>
      <c r="H221" s="129">
        <f t="shared" si="6"/>
        <v>-0.39617304144895005</v>
      </c>
      <c r="I221" s="107">
        <f t="shared" si="7"/>
        <v>6.0386299220813817E-4</v>
      </c>
      <c r="J221" s="108">
        <v>1296.8340000000003</v>
      </c>
      <c r="K221" s="108">
        <v>34.1994761905</v>
      </c>
    </row>
    <row r="222" spans="1:11" x14ac:dyDescent="0.2">
      <c r="A222" s="106" t="s">
        <v>597</v>
      </c>
      <c r="B222" s="106" t="s">
        <v>598</v>
      </c>
      <c r="C222" s="106" t="s">
        <v>1220</v>
      </c>
      <c r="D222" s="106" t="s">
        <v>410</v>
      </c>
      <c r="E222" s="106" t="s">
        <v>1922</v>
      </c>
      <c r="F222" s="128">
        <v>6.8227129740000008</v>
      </c>
      <c r="G222" s="128">
        <v>9.5795740050000013</v>
      </c>
      <c r="H222" s="129">
        <f t="shared" si="6"/>
        <v>-0.2877853471940478</v>
      </c>
      <c r="I222" s="107">
        <f t="shared" si="7"/>
        <v>6.0272182200970571E-4</v>
      </c>
      <c r="J222" s="108">
        <v>114.68546132266351</v>
      </c>
      <c r="K222" s="108">
        <v>88.028904761899994</v>
      </c>
    </row>
    <row r="223" spans="1:11" x14ac:dyDescent="0.2">
      <c r="A223" s="106" t="s">
        <v>455</v>
      </c>
      <c r="B223" s="106" t="s">
        <v>456</v>
      </c>
      <c r="C223" s="106" t="s">
        <v>1596</v>
      </c>
      <c r="D223" s="106" t="s">
        <v>410</v>
      </c>
      <c r="E223" s="106" t="s">
        <v>1922</v>
      </c>
      <c r="F223" s="128">
        <v>6.77240456</v>
      </c>
      <c r="G223" s="128">
        <v>14.991069570000001</v>
      </c>
      <c r="H223" s="129">
        <f t="shared" si="6"/>
        <v>-0.54823740038183288</v>
      </c>
      <c r="I223" s="107">
        <f t="shared" si="7"/>
        <v>5.9827755195700823E-4</v>
      </c>
      <c r="J223" s="108">
        <v>92.189014999999998</v>
      </c>
      <c r="K223" s="108">
        <v>34.623095238099999</v>
      </c>
    </row>
    <row r="224" spans="1:11" x14ac:dyDescent="0.2">
      <c r="A224" s="106" t="s">
        <v>2139</v>
      </c>
      <c r="B224" s="106" t="s">
        <v>476</v>
      </c>
      <c r="C224" s="106" t="s">
        <v>1220</v>
      </c>
      <c r="D224" s="106" t="s">
        <v>410</v>
      </c>
      <c r="E224" s="106" t="s">
        <v>1922</v>
      </c>
      <c r="F224" s="128">
        <v>6.7060605000000004</v>
      </c>
      <c r="G224" s="128">
        <v>46.149285077000002</v>
      </c>
      <c r="H224" s="129">
        <f t="shared" si="6"/>
        <v>-0.8546876622506514</v>
      </c>
      <c r="I224" s="107">
        <f t="shared" si="7"/>
        <v>5.9241668504451993E-4</v>
      </c>
      <c r="J224" s="108">
        <v>52.584654143999998</v>
      </c>
      <c r="K224" s="108">
        <v>46.360142857100001</v>
      </c>
    </row>
    <row r="225" spans="1:11" x14ac:dyDescent="0.2">
      <c r="A225" s="106" t="s">
        <v>926</v>
      </c>
      <c r="B225" s="106" t="s">
        <v>106</v>
      </c>
      <c r="C225" s="106" t="s">
        <v>1593</v>
      </c>
      <c r="D225" s="106" t="s">
        <v>411</v>
      </c>
      <c r="E225" s="106" t="s">
        <v>412</v>
      </c>
      <c r="F225" s="128">
        <v>6.6756411</v>
      </c>
      <c r="G225" s="128">
        <v>15.61176345</v>
      </c>
      <c r="H225" s="129">
        <f t="shared" si="6"/>
        <v>-0.57239673010802639</v>
      </c>
      <c r="I225" s="107">
        <f t="shared" si="7"/>
        <v>5.8972942027721829E-4</v>
      </c>
      <c r="J225" s="108">
        <v>392.53467849000003</v>
      </c>
      <c r="K225" s="108">
        <v>4.7791428571000001</v>
      </c>
    </row>
    <row r="226" spans="1:11" x14ac:dyDescent="0.2">
      <c r="A226" s="106" t="s">
        <v>2768</v>
      </c>
      <c r="B226" s="106" t="s">
        <v>200</v>
      </c>
      <c r="C226" s="106" t="s">
        <v>1220</v>
      </c>
      <c r="D226" s="106" t="s">
        <v>410</v>
      </c>
      <c r="E226" s="106" t="s">
        <v>1922</v>
      </c>
      <c r="F226" s="128">
        <v>6.6506029299999998</v>
      </c>
      <c r="G226" s="128">
        <v>5.3644376229999997</v>
      </c>
      <c r="H226" s="129">
        <f t="shared" si="6"/>
        <v>0.239757715046508</v>
      </c>
      <c r="I226" s="107">
        <f t="shared" si="7"/>
        <v>5.8751753601655858E-4</v>
      </c>
      <c r="J226" s="108">
        <v>30.418813631999999</v>
      </c>
      <c r="K226" s="108">
        <v>20.683047619</v>
      </c>
    </row>
    <row r="227" spans="1:11" x14ac:dyDescent="0.2">
      <c r="A227" s="106" t="s">
        <v>1968</v>
      </c>
      <c r="B227" s="106" t="s">
        <v>440</v>
      </c>
      <c r="C227" s="106" t="s">
        <v>1591</v>
      </c>
      <c r="D227" s="106" t="s">
        <v>410</v>
      </c>
      <c r="E227" s="106" t="s">
        <v>1922</v>
      </c>
      <c r="F227" s="128">
        <v>6.5971225599999999</v>
      </c>
      <c r="G227" s="128">
        <v>14.991259730000001</v>
      </c>
      <c r="H227" s="129">
        <f t="shared" si="6"/>
        <v>-0.55993541044465656</v>
      </c>
      <c r="I227" s="107">
        <f t="shared" si="7"/>
        <v>5.8279305380970199E-4</v>
      </c>
      <c r="J227" s="108">
        <v>98.128446959999991</v>
      </c>
      <c r="K227" s="108">
        <v>26.486476190499999</v>
      </c>
    </row>
    <row r="228" spans="1:11" x14ac:dyDescent="0.2">
      <c r="A228" s="106" t="s">
        <v>676</v>
      </c>
      <c r="B228" s="106" t="s">
        <v>677</v>
      </c>
      <c r="C228" s="106" t="s">
        <v>1220</v>
      </c>
      <c r="D228" s="106" t="s">
        <v>410</v>
      </c>
      <c r="E228" s="106" t="s">
        <v>1922</v>
      </c>
      <c r="F228" s="128">
        <v>6.5760157169999998</v>
      </c>
      <c r="G228" s="128">
        <v>7.428286484</v>
      </c>
      <c r="H228" s="129">
        <f t="shared" si="6"/>
        <v>-0.11473315802180362</v>
      </c>
      <c r="I228" s="107">
        <f t="shared" si="7"/>
        <v>5.8092846491107576E-4</v>
      </c>
      <c r="J228" s="108">
        <v>44.921037734099997</v>
      </c>
      <c r="K228" s="108">
        <v>37.557666666700001</v>
      </c>
    </row>
    <row r="229" spans="1:11" x14ac:dyDescent="0.2">
      <c r="A229" s="106" t="s">
        <v>541</v>
      </c>
      <c r="B229" s="106" t="s">
        <v>542</v>
      </c>
      <c r="C229" s="106" t="s">
        <v>1590</v>
      </c>
      <c r="D229" s="106" t="s">
        <v>410</v>
      </c>
      <c r="E229" s="106" t="s">
        <v>1922</v>
      </c>
      <c r="F229" s="128">
        <v>6.4647768860000001</v>
      </c>
      <c r="G229" s="128">
        <v>2.9389556800000003</v>
      </c>
      <c r="H229" s="129">
        <f t="shared" si="6"/>
        <v>1.1996850547947018</v>
      </c>
      <c r="I229" s="107">
        <f t="shared" si="7"/>
        <v>5.7110157183290456E-4</v>
      </c>
      <c r="J229" s="108">
        <v>34.547044419999999</v>
      </c>
      <c r="K229" s="108">
        <v>16.2938095238</v>
      </c>
    </row>
    <row r="230" spans="1:11" x14ac:dyDescent="0.2">
      <c r="A230" s="106" t="s">
        <v>890</v>
      </c>
      <c r="B230" s="106" t="s">
        <v>891</v>
      </c>
      <c r="C230" s="106" t="s">
        <v>1590</v>
      </c>
      <c r="D230" s="106" t="s">
        <v>410</v>
      </c>
      <c r="E230" s="106" t="s">
        <v>1922</v>
      </c>
      <c r="F230" s="128">
        <v>6.4420188509999994</v>
      </c>
      <c r="G230" s="128">
        <v>1.2890398219999999</v>
      </c>
      <c r="H230" s="129">
        <f t="shared" si="6"/>
        <v>3.9975328465841606</v>
      </c>
      <c r="I230" s="107">
        <f t="shared" si="7"/>
        <v>5.6909111582034288E-4</v>
      </c>
      <c r="J230" s="108">
        <v>110.67667036</v>
      </c>
      <c r="K230" s="108">
        <v>34.8835714286</v>
      </c>
    </row>
    <row r="231" spans="1:11" x14ac:dyDescent="0.2">
      <c r="A231" s="106" t="s">
        <v>2148</v>
      </c>
      <c r="B231" s="106" t="s">
        <v>1210</v>
      </c>
      <c r="C231" s="106" t="s">
        <v>1220</v>
      </c>
      <c r="D231" s="106" t="s">
        <v>410</v>
      </c>
      <c r="E231" s="106" t="s">
        <v>1922</v>
      </c>
      <c r="F231" s="128">
        <v>6.3683500099999995</v>
      </c>
      <c r="G231" s="128">
        <v>3.9377322850000001</v>
      </c>
      <c r="H231" s="129">
        <f t="shared" si="6"/>
        <v>0.61726332545738294</v>
      </c>
      <c r="I231" s="107">
        <f t="shared" si="7"/>
        <v>5.6258317414932882E-4</v>
      </c>
      <c r="J231" s="108">
        <v>234.4171898628</v>
      </c>
      <c r="K231" s="108">
        <v>24.150047618999999</v>
      </c>
    </row>
    <row r="232" spans="1:11" x14ac:dyDescent="0.2">
      <c r="A232" s="106" t="s">
        <v>959</v>
      </c>
      <c r="B232" s="106" t="s">
        <v>1101</v>
      </c>
      <c r="C232" s="106" t="s">
        <v>1596</v>
      </c>
      <c r="D232" s="106" t="s">
        <v>410</v>
      </c>
      <c r="E232" s="106" t="s">
        <v>412</v>
      </c>
      <c r="F232" s="128">
        <v>6.3349145399999998</v>
      </c>
      <c r="G232" s="128">
        <v>7.0458502699999999</v>
      </c>
      <c r="H232" s="129">
        <f t="shared" si="6"/>
        <v>-0.10090133947737157</v>
      </c>
      <c r="I232" s="107">
        <f t="shared" si="7"/>
        <v>5.5962946827382929E-4</v>
      </c>
      <c r="J232" s="108">
        <v>55.276173999999997</v>
      </c>
      <c r="K232" s="108">
        <v>21.6995238095</v>
      </c>
    </row>
    <row r="233" spans="1:11" x14ac:dyDescent="0.2">
      <c r="A233" s="106" t="s">
        <v>810</v>
      </c>
      <c r="B233" s="106" t="s">
        <v>807</v>
      </c>
      <c r="C233" s="106" t="s">
        <v>1597</v>
      </c>
      <c r="D233" s="106" t="s">
        <v>411</v>
      </c>
      <c r="E233" s="106" t="s">
        <v>1922</v>
      </c>
      <c r="F233" s="128">
        <v>6.24623084</v>
      </c>
      <c r="G233" s="128">
        <v>2.4216671700000001</v>
      </c>
      <c r="H233" s="129">
        <f t="shared" si="6"/>
        <v>1.5793102030614716</v>
      </c>
      <c r="I233" s="107">
        <f t="shared" si="7"/>
        <v>5.5179510656899787E-4</v>
      </c>
      <c r="J233" s="108">
        <v>60.155652830000001</v>
      </c>
      <c r="K233" s="108">
        <v>7.9907142857000002</v>
      </c>
    </row>
    <row r="234" spans="1:11" x14ac:dyDescent="0.2">
      <c r="A234" s="106" t="s">
        <v>458</v>
      </c>
      <c r="B234" s="106" t="s">
        <v>459</v>
      </c>
      <c r="C234" s="106" t="s">
        <v>1596</v>
      </c>
      <c r="D234" s="106" t="s">
        <v>410</v>
      </c>
      <c r="E234" s="106" t="s">
        <v>412</v>
      </c>
      <c r="F234" s="128">
        <v>6.0773073600000007</v>
      </c>
      <c r="G234" s="128">
        <v>21.486696918</v>
      </c>
      <c r="H234" s="129">
        <f t="shared" si="6"/>
        <v>-0.71715953442295399</v>
      </c>
      <c r="I234" s="107">
        <f t="shared" si="7"/>
        <v>5.3687232320791961E-4</v>
      </c>
      <c r="J234" s="108">
        <v>381.848636</v>
      </c>
      <c r="K234" s="108">
        <v>11.1163809524</v>
      </c>
    </row>
    <row r="235" spans="1:11" x14ac:dyDescent="0.2">
      <c r="A235" s="106" t="s">
        <v>2484</v>
      </c>
      <c r="B235" s="106" t="s">
        <v>2485</v>
      </c>
      <c r="C235" s="106" t="s">
        <v>1591</v>
      </c>
      <c r="D235" s="106" t="s">
        <v>410</v>
      </c>
      <c r="E235" s="106" t="s">
        <v>1922</v>
      </c>
      <c r="F235" s="128">
        <v>6.0376434100000003</v>
      </c>
      <c r="G235" s="128">
        <v>7.9450132</v>
      </c>
      <c r="H235" s="129">
        <f t="shared" si="6"/>
        <v>-0.2400713179431847</v>
      </c>
      <c r="I235" s="107">
        <f t="shared" si="7"/>
        <v>5.3336839034379298E-4</v>
      </c>
      <c r="J235" s="108">
        <v>310.35688780168419</v>
      </c>
      <c r="K235" s="108">
        <v>65.019476190500001</v>
      </c>
    </row>
    <row r="236" spans="1:11" x14ac:dyDescent="0.2">
      <c r="A236" s="106" t="s">
        <v>249</v>
      </c>
      <c r="B236" s="106" t="s">
        <v>35</v>
      </c>
      <c r="C236" s="106" t="s">
        <v>1608</v>
      </c>
      <c r="D236" s="106" t="s">
        <v>1490</v>
      </c>
      <c r="E236" s="106" t="s">
        <v>412</v>
      </c>
      <c r="F236" s="128">
        <v>6.0349279110000005</v>
      </c>
      <c r="G236" s="128">
        <v>4.6082685659999996</v>
      </c>
      <c r="H236" s="129">
        <f t="shared" si="6"/>
        <v>0.30958684906647016</v>
      </c>
      <c r="I236" s="107">
        <f t="shared" si="7"/>
        <v>5.3312850182566491E-4</v>
      </c>
      <c r="J236" s="108">
        <v>1072.8136925600002</v>
      </c>
      <c r="K236" s="108">
        <v>30.155000000000001</v>
      </c>
    </row>
    <row r="237" spans="1:11" x14ac:dyDescent="0.2">
      <c r="A237" s="106" t="s">
        <v>1958</v>
      </c>
      <c r="B237" s="106" t="s">
        <v>445</v>
      </c>
      <c r="C237" s="106" t="s">
        <v>1591</v>
      </c>
      <c r="D237" s="106" t="s">
        <v>410</v>
      </c>
      <c r="E237" s="106" t="s">
        <v>1922</v>
      </c>
      <c r="F237" s="128">
        <v>6.02757904</v>
      </c>
      <c r="G237" s="128">
        <v>7.6595417399999999</v>
      </c>
      <c r="H237" s="129">
        <f t="shared" si="6"/>
        <v>-0.21306270732588239</v>
      </c>
      <c r="I237" s="107">
        <f t="shared" si="7"/>
        <v>5.324792989446829E-4</v>
      </c>
      <c r="J237" s="108">
        <v>9.8932249600000013</v>
      </c>
      <c r="K237" s="108">
        <v>26.753857142899999</v>
      </c>
    </row>
    <row r="238" spans="1:11" x14ac:dyDescent="0.2">
      <c r="A238" s="106" t="s">
        <v>531</v>
      </c>
      <c r="B238" s="106" t="s">
        <v>532</v>
      </c>
      <c r="C238" s="106" t="s">
        <v>563</v>
      </c>
      <c r="D238" s="106" t="s">
        <v>411</v>
      </c>
      <c r="E238" s="106" t="s">
        <v>412</v>
      </c>
      <c r="F238" s="128">
        <v>6.0254025630000001</v>
      </c>
      <c r="G238" s="128">
        <v>4.7856885</v>
      </c>
      <c r="H238" s="129">
        <f t="shared" si="6"/>
        <v>0.25904612533807825</v>
      </c>
      <c r="I238" s="107">
        <f t="shared" si="7"/>
        <v>5.3228702789532157E-4</v>
      </c>
      <c r="J238" s="108">
        <v>9.1366800000000001</v>
      </c>
      <c r="K238" s="108">
        <v>51.443238095200002</v>
      </c>
    </row>
    <row r="239" spans="1:11" x14ac:dyDescent="0.2">
      <c r="A239" s="106" t="s">
        <v>897</v>
      </c>
      <c r="B239" s="106" t="s">
        <v>898</v>
      </c>
      <c r="C239" s="106" t="s">
        <v>1596</v>
      </c>
      <c r="D239" s="106" t="s">
        <v>410</v>
      </c>
      <c r="E239" s="106" t="s">
        <v>1922</v>
      </c>
      <c r="F239" s="128">
        <v>6.0239115199999995</v>
      </c>
      <c r="G239" s="128">
        <v>2.3985934849999997</v>
      </c>
      <c r="H239" s="129">
        <f t="shared" si="6"/>
        <v>1.5114349545562948</v>
      </c>
      <c r="I239" s="107">
        <f t="shared" si="7"/>
        <v>5.3215530842286535E-4</v>
      </c>
      <c r="J239" s="108">
        <v>82.303275200000002</v>
      </c>
      <c r="K239" s="108">
        <v>44.323</v>
      </c>
    </row>
    <row r="240" spans="1:11" x14ac:dyDescent="0.2">
      <c r="A240" s="106" t="s">
        <v>943</v>
      </c>
      <c r="B240" s="106" t="s">
        <v>88</v>
      </c>
      <c r="C240" s="106" t="s">
        <v>1595</v>
      </c>
      <c r="D240" s="106" t="s">
        <v>411</v>
      </c>
      <c r="E240" s="106" t="s">
        <v>1922</v>
      </c>
      <c r="F240" s="128">
        <v>6.0134336490000004</v>
      </c>
      <c r="G240" s="128">
        <v>3.9836302039999998</v>
      </c>
      <c r="H240" s="129">
        <f t="shared" si="6"/>
        <v>0.50953611180120495</v>
      </c>
      <c r="I240" s="107">
        <f t="shared" si="7"/>
        <v>5.3122968814190558E-4</v>
      </c>
      <c r="J240" s="108">
        <v>390.38799999999998</v>
      </c>
      <c r="K240" s="108">
        <v>31.345047618999999</v>
      </c>
    </row>
    <row r="241" spans="1:244" s="92" customFormat="1" x14ac:dyDescent="0.2">
      <c r="A241" s="106" t="s">
        <v>2166</v>
      </c>
      <c r="B241" s="106" t="s">
        <v>129</v>
      </c>
      <c r="C241" s="106" t="s">
        <v>1589</v>
      </c>
      <c r="D241" s="106" t="s">
        <v>410</v>
      </c>
      <c r="E241" s="106" t="s">
        <v>1922</v>
      </c>
      <c r="F241" s="128">
        <v>5.9313676069999994</v>
      </c>
      <c r="G241" s="128">
        <v>2.1173150040000004</v>
      </c>
      <c r="H241" s="129">
        <f t="shared" si="6"/>
        <v>1.8013628561619535</v>
      </c>
      <c r="I241" s="107">
        <f t="shared" si="7"/>
        <v>5.2397993360176007E-4</v>
      </c>
      <c r="J241" s="108">
        <v>15.845316899999998</v>
      </c>
      <c r="K241" s="108">
        <v>36.603000000000002</v>
      </c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  <c r="BJ241" s="93"/>
      <c r="BK241" s="93"/>
      <c r="BL241" s="93"/>
      <c r="BM241" s="93"/>
      <c r="BN241" s="93"/>
      <c r="BO241" s="93"/>
      <c r="BP241" s="93"/>
      <c r="BQ241" s="93"/>
      <c r="BR241" s="93"/>
      <c r="BS241" s="93"/>
      <c r="BT241" s="93"/>
      <c r="BU241" s="93"/>
      <c r="BV241" s="93"/>
      <c r="BW241" s="93"/>
      <c r="BX241" s="93"/>
      <c r="BY241" s="93"/>
      <c r="BZ241" s="93"/>
      <c r="CA241" s="93"/>
      <c r="CB241" s="93"/>
      <c r="CC241" s="93"/>
      <c r="CD241" s="93"/>
      <c r="CE241" s="93"/>
      <c r="CF241" s="93"/>
      <c r="CG241" s="93"/>
      <c r="CH241" s="93"/>
      <c r="CI241" s="93"/>
      <c r="CJ241" s="93"/>
      <c r="CK241" s="93"/>
      <c r="CL241" s="93"/>
      <c r="CM241" s="93"/>
      <c r="CN241" s="93"/>
      <c r="CO241" s="93"/>
      <c r="CP241" s="93"/>
      <c r="CQ241" s="93"/>
      <c r="CR241" s="93"/>
      <c r="CS241" s="93"/>
      <c r="CT241" s="93"/>
      <c r="CU241" s="93"/>
      <c r="CV241" s="93"/>
      <c r="CW241" s="93"/>
      <c r="CX241" s="93"/>
      <c r="CY241" s="93"/>
      <c r="CZ241" s="93"/>
      <c r="DA241" s="93"/>
      <c r="DB241" s="93"/>
      <c r="DC241" s="93"/>
      <c r="DD241" s="93"/>
      <c r="DE241" s="93"/>
      <c r="DF241" s="93"/>
      <c r="DG241" s="93"/>
      <c r="DH241" s="93"/>
      <c r="DI241" s="93"/>
      <c r="DJ241" s="93"/>
      <c r="DK241" s="93"/>
      <c r="DL241" s="93"/>
      <c r="DM241" s="93"/>
      <c r="DN241" s="93"/>
      <c r="DO241" s="93"/>
      <c r="DP241" s="93"/>
      <c r="DQ241" s="93"/>
      <c r="DR241" s="93"/>
      <c r="DS241" s="93"/>
      <c r="DT241" s="93"/>
      <c r="DU241" s="93"/>
      <c r="DV241" s="93"/>
      <c r="DW241" s="93"/>
      <c r="DX241" s="93"/>
      <c r="DY241" s="93"/>
      <c r="DZ241" s="93"/>
      <c r="EA241" s="93"/>
      <c r="EB241" s="93"/>
      <c r="EC241" s="93"/>
      <c r="ED241" s="93"/>
      <c r="EE241" s="93"/>
      <c r="EF241" s="93"/>
      <c r="EG241" s="93"/>
      <c r="EH241" s="93"/>
      <c r="EI241" s="93"/>
      <c r="EJ241" s="93"/>
      <c r="EK241" s="93"/>
      <c r="EL241" s="93"/>
      <c r="EM241" s="93"/>
      <c r="EN241" s="93"/>
      <c r="EO241" s="93"/>
      <c r="EP241" s="93"/>
      <c r="EQ241" s="93"/>
      <c r="ER241" s="93"/>
      <c r="ES241" s="93"/>
      <c r="ET241" s="93"/>
      <c r="EU241" s="93"/>
      <c r="EV241" s="93"/>
      <c r="EW241" s="93"/>
      <c r="EX241" s="93"/>
      <c r="EY241" s="93"/>
      <c r="EZ241" s="93"/>
      <c r="FA241" s="93"/>
      <c r="FB241" s="93"/>
      <c r="FC241" s="93"/>
      <c r="FD241" s="93"/>
      <c r="FE241" s="93"/>
      <c r="FF241" s="93"/>
      <c r="FG241" s="93"/>
      <c r="FH241" s="93"/>
      <c r="FI241" s="93"/>
      <c r="FJ241" s="93"/>
      <c r="FK241" s="93"/>
      <c r="FL241" s="93"/>
      <c r="FM241" s="93"/>
      <c r="FN241" s="93"/>
      <c r="FO241" s="93"/>
      <c r="FP241" s="93"/>
      <c r="FQ241" s="93"/>
      <c r="FR241" s="93"/>
      <c r="FS241" s="93"/>
      <c r="FT241" s="93"/>
      <c r="FU241" s="93"/>
      <c r="FV241" s="93"/>
      <c r="FW241" s="93"/>
      <c r="FX241" s="93"/>
      <c r="FY241" s="93"/>
      <c r="FZ241" s="93"/>
      <c r="GA241" s="93"/>
      <c r="GB241" s="93"/>
      <c r="GC241" s="93"/>
      <c r="GD241" s="93"/>
      <c r="GE241" s="93"/>
      <c r="GF241" s="93"/>
      <c r="GG241" s="93"/>
      <c r="GH241" s="93"/>
      <c r="GI241" s="93"/>
      <c r="GJ241" s="93"/>
      <c r="GK241" s="93"/>
      <c r="GL241" s="93"/>
      <c r="GM241" s="93"/>
      <c r="GN241" s="93"/>
      <c r="GO241" s="93"/>
      <c r="GP241" s="93"/>
      <c r="GQ241" s="93"/>
      <c r="GR241" s="93"/>
      <c r="GS241" s="93"/>
      <c r="GT241" s="93"/>
      <c r="GU241" s="93"/>
      <c r="GV241" s="93"/>
      <c r="GW241" s="93"/>
      <c r="GX241" s="93"/>
      <c r="GY241" s="93"/>
      <c r="GZ241" s="93"/>
      <c r="HA241" s="93"/>
      <c r="HB241" s="93"/>
      <c r="HC241" s="93"/>
      <c r="HD241" s="93"/>
      <c r="HE241" s="93"/>
      <c r="HF241" s="93"/>
      <c r="HG241" s="93"/>
      <c r="HH241" s="93"/>
      <c r="HI241" s="93"/>
      <c r="HJ241" s="93"/>
      <c r="HK241" s="93"/>
      <c r="HL241" s="93"/>
      <c r="HM241" s="93"/>
      <c r="HN241" s="93"/>
      <c r="HO241" s="93"/>
      <c r="HP241" s="93"/>
      <c r="HQ241" s="93"/>
      <c r="HR241" s="93"/>
      <c r="HS241" s="93"/>
      <c r="HT241" s="93"/>
      <c r="HU241" s="93"/>
      <c r="HV241" s="93"/>
      <c r="HW241" s="93"/>
      <c r="HX241" s="93"/>
      <c r="HY241" s="93"/>
      <c r="HZ241" s="93"/>
      <c r="IA241" s="93"/>
      <c r="IB241" s="93"/>
      <c r="IC241" s="93"/>
      <c r="ID241" s="93"/>
      <c r="IE241" s="93"/>
      <c r="IF241" s="93"/>
      <c r="IG241" s="93"/>
      <c r="IH241" s="93"/>
      <c r="II241" s="93"/>
      <c r="IJ241" s="93"/>
    </row>
    <row r="242" spans="1:244" x14ac:dyDescent="0.2">
      <c r="A242" s="106" t="s">
        <v>1935</v>
      </c>
      <c r="B242" s="106" t="s">
        <v>578</v>
      </c>
      <c r="C242" s="106" t="s">
        <v>1591</v>
      </c>
      <c r="D242" s="106" t="s">
        <v>410</v>
      </c>
      <c r="E242" s="106" t="s">
        <v>1922</v>
      </c>
      <c r="F242" s="128">
        <v>5.9212109450000003</v>
      </c>
      <c r="G242" s="128">
        <v>20.901544670000003</v>
      </c>
      <c r="H242" s="129">
        <f t="shared" si="6"/>
        <v>-0.71670940887451651</v>
      </c>
      <c r="I242" s="107">
        <f t="shared" si="7"/>
        <v>5.2308268908194744E-4</v>
      </c>
      <c r="J242" s="108">
        <v>319.36406552999995</v>
      </c>
      <c r="K242" s="108">
        <v>15.2037619048</v>
      </c>
    </row>
    <row r="243" spans="1:244" x14ac:dyDescent="0.2">
      <c r="A243" s="106" t="s">
        <v>2120</v>
      </c>
      <c r="B243" s="106" t="s">
        <v>180</v>
      </c>
      <c r="C243" s="106" t="s">
        <v>1220</v>
      </c>
      <c r="D243" s="106" t="s">
        <v>410</v>
      </c>
      <c r="E243" s="106" t="s">
        <v>1922</v>
      </c>
      <c r="F243" s="128">
        <v>5.8869480579999998</v>
      </c>
      <c r="G243" s="128">
        <v>2.9328915690000001</v>
      </c>
      <c r="H243" s="129">
        <f t="shared" si="6"/>
        <v>1.0072164004369299</v>
      </c>
      <c r="I243" s="107">
        <f t="shared" si="7"/>
        <v>5.200558887814439E-4</v>
      </c>
      <c r="J243" s="108">
        <v>43.016323911999997</v>
      </c>
      <c r="K243" s="108">
        <v>10.661761904800001</v>
      </c>
    </row>
    <row r="244" spans="1:244" x14ac:dyDescent="0.2">
      <c r="A244" s="106" t="s">
        <v>2186</v>
      </c>
      <c r="B244" s="106" t="s">
        <v>2185</v>
      </c>
      <c r="C244" s="106" t="s">
        <v>1590</v>
      </c>
      <c r="D244" s="106" t="s">
        <v>410</v>
      </c>
      <c r="E244" s="106" t="s">
        <v>1922</v>
      </c>
      <c r="F244" s="128">
        <v>5.8164257800000003</v>
      </c>
      <c r="G244" s="128">
        <v>0.38123263000000002</v>
      </c>
      <c r="H244" s="129">
        <f t="shared" si="6"/>
        <v>14.256893881302867</v>
      </c>
      <c r="I244" s="107">
        <f t="shared" si="7"/>
        <v>5.1382591603447156E-4</v>
      </c>
      <c r="J244" s="108">
        <v>109.82822942</v>
      </c>
      <c r="K244" s="108">
        <v>28.798047618999998</v>
      </c>
    </row>
    <row r="245" spans="1:244" x14ac:dyDescent="0.2">
      <c r="A245" s="106" t="s">
        <v>1139</v>
      </c>
      <c r="B245" s="106" t="s">
        <v>1140</v>
      </c>
      <c r="C245" s="106" t="s">
        <v>1595</v>
      </c>
      <c r="D245" s="106" t="s">
        <v>411</v>
      </c>
      <c r="E245" s="106" t="s">
        <v>412</v>
      </c>
      <c r="F245" s="128">
        <v>5.7917826770000005</v>
      </c>
      <c r="G245" s="128">
        <v>5.0788556189999996</v>
      </c>
      <c r="H245" s="129">
        <f t="shared" si="6"/>
        <v>0.14037159381592601</v>
      </c>
      <c r="I245" s="107">
        <f t="shared" si="7"/>
        <v>5.1164893218702925E-4</v>
      </c>
      <c r="J245" s="108">
        <v>52.91</v>
      </c>
      <c r="K245" s="108">
        <v>38.140142857100003</v>
      </c>
    </row>
    <row r="246" spans="1:244" x14ac:dyDescent="0.2">
      <c r="A246" s="106" t="s">
        <v>2141</v>
      </c>
      <c r="B246" s="106" t="s">
        <v>263</v>
      </c>
      <c r="C246" s="106" t="s">
        <v>1220</v>
      </c>
      <c r="D246" s="106" t="s">
        <v>410</v>
      </c>
      <c r="E246" s="106" t="s">
        <v>1922</v>
      </c>
      <c r="F246" s="128">
        <v>5.7720245050000001</v>
      </c>
      <c r="G246" s="128">
        <v>9.1715941500000007</v>
      </c>
      <c r="H246" s="129">
        <f t="shared" si="6"/>
        <v>-0.37066289561013777</v>
      </c>
      <c r="I246" s="107">
        <f t="shared" si="7"/>
        <v>5.0990348554830905E-4</v>
      </c>
      <c r="J246" s="108">
        <v>41.080337806800003</v>
      </c>
      <c r="K246" s="108">
        <v>28.010428571399999</v>
      </c>
    </row>
    <row r="247" spans="1:244" x14ac:dyDescent="0.2">
      <c r="A247" s="106" t="s">
        <v>2574</v>
      </c>
      <c r="B247" s="106" t="s">
        <v>2575</v>
      </c>
      <c r="C247" s="106" t="s">
        <v>1821</v>
      </c>
      <c r="D247" s="106" t="s">
        <v>411</v>
      </c>
      <c r="E247" s="106" t="s">
        <v>412</v>
      </c>
      <c r="F247" s="128">
        <v>5.5996541300000002</v>
      </c>
      <c r="G247" s="128">
        <v>5.2415999999999997E-2</v>
      </c>
      <c r="H247" s="129" t="str">
        <f t="shared" si="6"/>
        <v/>
      </c>
      <c r="I247" s="107">
        <f t="shared" si="7"/>
        <v>4.9467620178649668E-4</v>
      </c>
      <c r="J247" s="108">
        <v>6.6023487574015993</v>
      </c>
      <c r="K247" s="108">
        <v>18.910285714299999</v>
      </c>
    </row>
    <row r="248" spans="1:244" x14ac:dyDescent="0.2">
      <c r="A248" s="106" t="s">
        <v>2056</v>
      </c>
      <c r="B248" s="106" t="s">
        <v>1166</v>
      </c>
      <c r="C248" s="106" t="s">
        <v>1590</v>
      </c>
      <c r="D248" s="106" t="s">
        <v>411</v>
      </c>
      <c r="E248" s="106" t="s">
        <v>412</v>
      </c>
      <c r="F248" s="128">
        <v>5.5956941950000001</v>
      </c>
      <c r="G248" s="128">
        <v>7.3661689199999998</v>
      </c>
      <c r="H248" s="129">
        <f t="shared" si="6"/>
        <v>-0.24035217549694743</v>
      </c>
      <c r="I248" s="107">
        <f t="shared" si="7"/>
        <v>4.9432637917966337E-4</v>
      </c>
      <c r="J248" s="108">
        <v>11.80284269</v>
      </c>
      <c r="K248" s="108">
        <v>33.996904761899998</v>
      </c>
    </row>
    <row r="249" spans="1:244" x14ac:dyDescent="0.2">
      <c r="A249" s="106" t="s">
        <v>2169</v>
      </c>
      <c r="B249" s="106" t="s">
        <v>906</v>
      </c>
      <c r="C249" s="106" t="s">
        <v>1589</v>
      </c>
      <c r="D249" s="106" t="s">
        <v>410</v>
      </c>
      <c r="E249" s="106" t="s">
        <v>1922</v>
      </c>
      <c r="F249" s="128">
        <v>5.4897029170000007</v>
      </c>
      <c r="G249" s="128">
        <v>0.54054841799999997</v>
      </c>
      <c r="H249" s="129">
        <f t="shared" si="6"/>
        <v>9.155802392894989</v>
      </c>
      <c r="I249" s="107">
        <f t="shared" si="7"/>
        <v>4.8496305751616342E-4</v>
      </c>
      <c r="J249" s="108">
        <v>199.20096289199998</v>
      </c>
      <c r="K249" s="108">
        <v>49.530809523800002</v>
      </c>
    </row>
    <row r="250" spans="1:244" x14ac:dyDescent="0.2">
      <c r="A250" s="106" t="s">
        <v>41</v>
      </c>
      <c r="B250" s="106" t="s">
        <v>1137</v>
      </c>
      <c r="C250" s="106" t="s">
        <v>1595</v>
      </c>
      <c r="D250" s="106" t="s">
        <v>411</v>
      </c>
      <c r="E250" s="106" t="s">
        <v>412</v>
      </c>
      <c r="F250" s="128">
        <v>5.4526308669999999</v>
      </c>
      <c r="G250" s="128">
        <v>4.1538526960000004</v>
      </c>
      <c r="H250" s="129">
        <f t="shared" si="6"/>
        <v>0.31266832650341025</v>
      </c>
      <c r="I250" s="107">
        <f t="shared" si="7"/>
        <v>4.8168809437367383E-4</v>
      </c>
      <c r="J250" s="108">
        <v>110.6395</v>
      </c>
      <c r="K250" s="108">
        <v>50.190809523799999</v>
      </c>
    </row>
    <row r="251" spans="1:244" x14ac:dyDescent="0.2">
      <c r="A251" s="106" t="s">
        <v>1822</v>
      </c>
      <c r="B251" s="106" t="s">
        <v>1018</v>
      </c>
      <c r="C251" s="106" t="s">
        <v>1596</v>
      </c>
      <c r="D251" s="106" t="s">
        <v>410</v>
      </c>
      <c r="E251" s="106" t="s">
        <v>1922</v>
      </c>
      <c r="F251" s="128">
        <v>5.38803316</v>
      </c>
      <c r="G251" s="128">
        <v>1.3250547560000001</v>
      </c>
      <c r="H251" s="129">
        <f t="shared" si="6"/>
        <v>3.0662720809101414</v>
      </c>
      <c r="I251" s="107">
        <f t="shared" si="7"/>
        <v>4.7598150114469578E-4</v>
      </c>
      <c r="J251" s="108">
        <v>147.60055661460001</v>
      </c>
      <c r="K251" s="108">
        <v>26.633142857100001</v>
      </c>
    </row>
    <row r="252" spans="1:244" x14ac:dyDescent="0.2">
      <c r="A252" s="106" t="s">
        <v>2039</v>
      </c>
      <c r="B252" s="106" t="s">
        <v>132</v>
      </c>
      <c r="C252" s="106" t="s">
        <v>1589</v>
      </c>
      <c r="D252" s="106" t="s">
        <v>410</v>
      </c>
      <c r="E252" s="106" t="s">
        <v>1922</v>
      </c>
      <c r="F252" s="128">
        <v>5.3700038000000001</v>
      </c>
      <c r="G252" s="128">
        <v>4.9203592900000004</v>
      </c>
      <c r="H252" s="129">
        <f t="shared" si="6"/>
        <v>9.1384487086917598E-2</v>
      </c>
      <c r="I252" s="107">
        <f t="shared" si="7"/>
        <v>4.7438877860891282E-4</v>
      </c>
      <c r="J252" s="108">
        <v>376.77537324999997</v>
      </c>
      <c r="K252" s="108">
        <v>12.1104285714</v>
      </c>
    </row>
    <row r="253" spans="1:244" x14ac:dyDescent="0.2">
      <c r="A253" s="106" t="s">
        <v>750</v>
      </c>
      <c r="B253" s="106" t="s">
        <v>1206</v>
      </c>
      <c r="C253" s="106" t="s">
        <v>1596</v>
      </c>
      <c r="D253" s="106" t="s">
        <v>410</v>
      </c>
      <c r="E253" s="106" t="s">
        <v>412</v>
      </c>
      <c r="F253" s="128">
        <v>5.3534562079999999</v>
      </c>
      <c r="G253" s="128">
        <v>7.3832542850000005</v>
      </c>
      <c r="H253" s="129">
        <f t="shared" si="6"/>
        <v>-0.27491916147650342</v>
      </c>
      <c r="I253" s="107">
        <f t="shared" si="7"/>
        <v>4.7292695618752107E-4</v>
      </c>
      <c r="J253" s="108">
        <v>60.077806000000002</v>
      </c>
      <c r="K253" s="108">
        <v>53.070714285699999</v>
      </c>
    </row>
    <row r="254" spans="1:244" x14ac:dyDescent="0.2">
      <c r="A254" s="106" t="s">
        <v>2038</v>
      </c>
      <c r="B254" s="106" t="s">
        <v>131</v>
      </c>
      <c r="C254" s="106" t="s">
        <v>1589</v>
      </c>
      <c r="D254" s="106" t="s">
        <v>410</v>
      </c>
      <c r="E254" s="106" t="s">
        <v>1922</v>
      </c>
      <c r="F254" s="128">
        <v>5.2667724000000007</v>
      </c>
      <c r="G254" s="128">
        <v>6.2539499900000006</v>
      </c>
      <c r="H254" s="129">
        <f t="shared" si="6"/>
        <v>-0.15784865430303829</v>
      </c>
      <c r="I254" s="107">
        <f t="shared" si="7"/>
        <v>4.6526926592624249E-4</v>
      </c>
      <c r="J254" s="108">
        <v>210.51436273999997</v>
      </c>
      <c r="K254" s="108">
        <v>14.548523809500001</v>
      </c>
    </row>
    <row r="255" spans="1:244" x14ac:dyDescent="0.2">
      <c r="A255" s="106" t="s">
        <v>1966</v>
      </c>
      <c r="B255" s="106" t="s">
        <v>441</v>
      </c>
      <c r="C255" s="106" t="s">
        <v>1591</v>
      </c>
      <c r="D255" s="106" t="s">
        <v>410</v>
      </c>
      <c r="E255" s="106" t="s">
        <v>1922</v>
      </c>
      <c r="F255" s="128">
        <v>5.2642467100000001</v>
      </c>
      <c r="G255" s="128">
        <v>5.5435131599999998</v>
      </c>
      <c r="H255" s="129">
        <f t="shared" si="6"/>
        <v>-5.0377160104008833E-2</v>
      </c>
      <c r="I255" s="107">
        <f t="shared" si="7"/>
        <v>4.6504614522859135E-4</v>
      </c>
      <c r="J255" s="108">
        <v>25.19419546</v>
      </c>
      <c r="K255" s="108">
        <v>31.743904761900001</v>
      </c>
    </row>
    <row r="256" spans="1:244" x14ac:dyDescent="0.2">
      <c r="A256" s="106" t="s">
        <v>320</v>
      </c>
      <c r="B256" s="106" t="s">
        <v>321</v>
      </c>
      <c r="C256" s="106" t="s">
        <v>1220</v>
      </c>
      <c r="D256" s="106" t="s">
        <v>410</v>
      </c>
      <c r="E256" s="106" t="s">
        <v>1922</v>
      </c>
      <c r="F256" s="128">
        <v>5.2310527550000003</v>
      </c>
      <c r="G256" s="128">
        <v>13.776822984999999</v>
      </c>
      <c r="H256" s="129">
        <f t="shared" si="6"/>
        <v>-0.62030050319326213</v>
      </c>
      <c r="I256" s="107">
        <f t="shared" si="7"/>
        <v>4.621137749070566E-4</v>
      </c>
      <c r="J256" s="108">
        <v>72.655920634153503</v>
      </c>
      <c r="K256" s="108">
        <v>55.606428571400002</v>
      </c>
    </row>
    <row r="257" spans="1:11" x14ac:dyDescent="0.2">
      <c r="A257" s="106" t="s">
        <v>1708</v>
      </c>
      <c r="B257" s="106" t="s">
        <v>719</v>
      </c>
      <c r="C257" s="106" t="s">
        <v>1595</v>
      </c>
      <c r="D257" s="106" t="s">
        <v>411</v>
      </c>
      <c r="E257" s="106" t="s">
        <v>412</v>
      </c>
      <c r="F257" s="128">
        <v>5.2198779100000001</v>
      </c>
      <c r="G257" s="128">
        <v>13.18155765</v>
      </c>
      <c r="H257" s="129">
        <f t="shared" si="6"/>
        <v>-0.60400143529319539</v>
      </c>
      <c r="I257" s="107">
        <f t="shared" si="7"/>
        <v>4.6112658359991185E-4</v>
      </c>
      <c r="J257" s="108">
        <v>655.49959999999999</v>
      </c>
      <c r="K257" s="108">
        <v>7.3536666666999997</v>
      </c>
    </row>
    <row r="258" spans="1:11" x14ac:dyDescent="0.2">
      <c r="A258" s="106" t="s">
        <v>911</v>
      </c>
      <c r="B258" s="106" t="s">
        <v>123</v>
      </c>
      <c r="C258" s="106" t="s">
        <v>920</v>
      </c>
      <c r="D258" s="106" t="s">
        <v>410</v>
      </c>
      <c r="E258" s="106" t="s">
        <v>1922</v>
      </c>
      <c r="F258" s="128">
        <v>5.1765618779999993</v>
      </c>
      <c r="G258" s="128">
        <v>10.826526660000001</v>
      </c>
      <c r="H258" s="129">
        <f t="shared" si="6"/>
        <v>-0.52186310156834748</v>
      </c>
      <c r="I258" s="107">
        <f t="shared" si="7"/>
        <v>4.5730002401448571E-4</v>
      </c>
      <c r="J258" s="108">
        <v>73.237604180000005</v>
      </c>
      <c r="K258" s="108">
        <v>35.519380952399999</v>
      </c>
    </row>
    <row r="259" spans="1:11" x14ac:dyDescent="0.2">
      <c r="A259" s="106" t="s">
        <v>1488</v>
      </c>
      <c r="B259" s="106" t="s">
        <v>1489</v>
      </c>
      <c r="C259" s="106" t="s">
        <v>1595</v>
      </c>
      <c r="D259" s="106" t="s">
        <v>1490</v>
      </c>
      <c r="E259" s="106" t="s">
        <v>1922</v>
      </c>
      <c r="F259" s="128">
        <v>5.1524717449999997</v>
      </c>
      <c r="G259" s="128">
        <v>7.0972735800000004</v>
      </c>
      <c r="H259" s="129">
        <f t="shared" si="6"/>
        <v>-0.27402097623521515</v>
      </c>
      <c r="I259" s="107">
        <f t="shared" si="7"/>
        <v>4.5517188980899481E-4</v>
      </c>
      <c r="J259" s="108">
        <v>63.575999999999993</v>
      </c>
      <c r="K259" s="108">
        <v>48.918619047599996</v>
      </c>
    </row>
    <row r="260" spans="1:11" x14ac:dyDescent="0.2">
      <c r="A260" s="106" t="s">
        <v>724</v>
      </c>
      <c r="B260" s="106" t="s">
        <v>167</v>
      </c>
      <c r="C260" s="106" t="s">
        <v>1821</v>
      </c>
      <c r="D260" s="106" t="s">
        <v>411</v>
      </c>
      <c r="E260" s="106" t="s">
        <v>412</v>
      </c>
      <c r="F260" s="128">
        <v>5.0982791150000004</v>
      </c>
      <c r="G260" s="128">
        <v>5.1541031410000002</v>
      </c>
      <c r="H260" s="129">
        <f t="shared" si="6"/>
        <v>-1.0830987365372913E-2</v>
      </c>
      <c r="I260" s="107">
        <f t="shared" si="7"/>
        <v>4.5038448620319019E-4</v>
      </c>
      <c r="J260" s="108">
        <v>838.9081665126655</v>
      </c>
      <c r="K260" s="108">
        <v>18.593761904800001</v>
      </c>
    </row>
    <row r="261" spans="1:11" x14ac:dyDescent="0.2">
      <c r="A261" s="106" t="s">
        <v>1706</v>
      </c>
      <c r="B261" s="106" t="s">
        <v>1761</v>
      </c>
      <c r="C261" s="106" t="s">
        <v>1595</v>
      </c>
      <c r="D261" s="106" t="s">
        <v>411</v>
      </c>
      <c r="E261" s="106" t="s">
        <v>412</v>
      </c>
      <c r="F261" s="128">
        <v>5.0881249749999995</v>
      </c>
      <c r="G261" s="128">
        <v>0.50365459000000001</v>
      </c>
      <c r="H261" s="129">
        <f t="shared" si="6"/>
        <v>9.1024096196561999</v>
      </c>
      <c r="I261" s="107">
        <f t="shared" si="7"/>
        <v>4.494874644780986E-4</v>
      </c>
      <c r="J261" s="108">
        <v>70.032600000000002</v>
      </c>
      <c r="K261" s="108">
        <v>22.162523809500001</v>
      </c>
    </row>
    <row r="262" spans="1:11" x14ac:dyDescent="0.2">
      <c r="A262" s="106" t="s">
        <v>1713</v>
      </c>
      <c r="B262" s="106" t="s">
        <v>1129</v>
      </c>
      <c r="C262" s="106" t="s">
        <v>1595</v>
      </c>
      <c r="D262" s="106" t="s">
        <v>411</v>
      </c>
      <c r="E262" s="106" t="s">
        <v>412</v>
      </c>
      <c r="F262" s="128">
        <v>5.0617790199999995</v>
      </c>
      <c r="G262" s="128">
        <v>2.7166095099999996</v>
      </c>
      <c r="H262" s="129">
        <f t="shared" si="6"/>
        <v>0.8632707429489932</v>
      </c>
      <c r="I262" s="107">
        <f t="shared" si="7"/>
        <v>4.471600498468957E-4</v>
      </c>
      <c r="J262" s="108">
        <v>296.7688</v>
      </c>
      <c r="K262" s="108">
        <v>9.3689523809999997</v>
      </c>
    </row>
    <row r="263" spans="1:11" x14ac:dyDescent="0.2">
      <c r="A263" s="106" t="s">
        <v>1937</v>
      </c>
      <c r="B263" s="106" t="s">
        <v>543</v>
      </c>
      <c r="C263" s="106" t="s">
        <v>563</v>
      </c>
      <c r="D263" s="106" t="s">
        <v>411</v>
      </c>
      <c r="E263" s="106" t="s">
        <v>412</v>
      </c>
      <c r="F263" s="128">
        <v>5.0274039950000002</v>
      </c>
      <c r="G263" s="128">
        <v>2.4251823399999997</v>
      </c>
      <c r="H263" s="129">
        <f t="shared" ref="H263:H326" si="8">IF(ISERROR(F263/G263-1),"",IF((F263/G263-1)&gt;10000%,"",F263/G263-1))</f>
        <v>1.0730004140637117</v>
      </c>
      <c r="I263" s="107">
        <f t="shared" ref="I263:I326" si="9">F263/$F$1001</f>
        <v>4.4412334322028205E-4</v>
      </c>
      <c r="J263" s="108">
        <v>91.921499999999995</v>
      </c>
      <c r="K263" s="108">
        <v>34.450285714300001</v>
      </c>
    </row>
    <row r="264" spans="1:11" x14ac:dyDescent="0.2">
      <c r="A264" s="106" t="s">
        <v>797</v>
      </c>
      <c r="B264" s="106" t="s">
        <v>253</v>
      </c>
      <c r="C264" s="106" t="s">
        <v>1220</v>
      </c>
      <c r="D264" s="106" t="s">
        <v>410</v>
      </c>
      <c r="E264" s="106" t="s">
        <v>1922</v>
      </c>
      <c r="F264" s="128">
        <v>4.9620154310000002</v>
      </c>
      <c r="G264" s="128">
        <v>3.6231005580000004</v>
      </c>
      <c r="H264" s="129">
        <f t="shared" si="8"/>
        <v>0.36954946504137287</v>
      </c>
      <c r="I264" s="107">
        <f t="shared" si="9"/>
        <v>4.3834688529469345E-4</v>
      </c>
      <c r="J264" s="108">
        <v>118.57170431679999</v>
      </c>
      <c r="K264" s="108">
        <v>39.1421904762</v>
      </c>
    </row>
    <row r="265" spans="1:11" x14ac:dyDescent="0.2">
      <c r="A265" s="106" t="s">
        <v>2592</v>
      </c>
      <c r="B265" s="106" t="s">
        <v>2593</v>
      </c>
      <c r="C265" s="106" t="s">
        <v>1821</v>
      </c>
      <c r="D265" s="106" t="s">
        <v>410</v>
      </c>
      <c r="E265" s="106" t="s">
        <v>1922</v>
      </c>
      <c r="F265" s="128">
        <v>4.9455399291257107</v>
      </c>
      <c r="G265" s="128">
        <v>8.8299327909524408</v>
      </c>
      <c r="H265" s="129">
        <f t="shared" si="8"/>
        <v>-0.43991193973830234</v>
      </c>
      <c r="I265" s="107">
        <f t="shared" si="9"/>
        <v>4.3689143135048714E-4</v>
      </c>
      <c r="J265" s="108">
        <v>230.34514169700003</v>
      </c>
      <c r="K265" s="108">
        <v>33.5351904762</v>
      </c>
    </row>
    <row r="266" spans="1:11" x14ac:dyDescent="0.2">
      <c r="A266" s="106" t="s">
        <v>1154</v>
      </c>
      <c r="B266" s="106" t="s">
        <v>1155</v>
      </c>
      <c r="C266" s="106" t="s">
        <v>1595</v>
      </c>
      <c r="D266" s="106" t="s">
        <v>411</v>
      </c>
      <c r="E266" s="106" t="s">
        <v>412</v>
      </c>
      <c r="F266" s="128">
        <v>4.8390151390000007</v>
      </c>
      <c r="G266" s="128">
        <v>2.252141682</v>
      </c>
      <c r="H266" s="129">
        <f t="shared" si="8"/>
        <v>1.1486282047329919</v>
      </c>
      <c r="I266" s="107">
        <f t="shared" si="9"/>
        <v>4.2748097896322694E-4</v>
      </c>
      <c r="J266" s="108">
        <v>86.284000000000006</v>
      </c>
      <c r="K266" s="108">
        <v>77.045000000000002</v>
      </c>
    </row>
    <row r="267" spans="1:11" x14ac:dyDescent="0.2">
      <c r="A267" s="106" t="s">
        <v>493</v>
      </c>
      <c r="B267" s="106" t="s">
        <v>838</v>
      </c>
      <c r="C267" s="106" t="s">
        <v>1590</v>
      </c>
      <c r="D267" s="106" t="s">
        <v>410</v>
      </c>
      <c r="E267" s="106" t="s">
        <v>1922</v>
      </c>
      <c r="F267" s="128">
        <v>4.8101715379999996</v>
      </c>
      <c r="G267" s="128">
        <v>8.1273882000000004</v>
      </c>
      <c r="H267" s="129">
        <f t="shared" si="8"/>
        <v>-0.40815285062918494</v>
      </c>
      <c r="I267" s="107">
        <f t="shared" si="9"/>
        <v>4.2493292105513509E-4</v>
      </c>
      <c r="J267" s="108">
        <v>37.967406529999998</v>
      </c>
      <c r="K267" s="108">
        <v>97.107857142900002</v>
      </c>
    </row>
    <row r="268" spans="1:11" x14ac:dyDescent="0.2">
      <c r="A268" s="106" t="s">
        <v>1461</v>
      </c>
      <c r="B268" s="106" t="s">
        <v>1462</v>
      </c>
      <c r="C268" s="106" t="s">
        <v>1595</v>
      </c>
      <c r="D268" s="106" t="s">
        <v>410</v>
      </c>
      <c r="E268" s="106" t="s">
        <v>1922</v>
      </c>
      <c r="F268" s="128">
        <v>4.7860508799999995</v>
      </c>
      <c r="G268" s="128">
        <v>1.05887536</v>
      </c>
      <c r="H268" s="129">
        <f t="shared" si="8"/>
        <v>3.5199379084616709</v>
      </c>
      <c r="I268" s="107">
        <f t="shared" si="9"/>
        <v>4.2280209025612084E-4</v>
      </c>
      <c r="J268" s="108">
        <v>17.698529319999999</v>
      </c>
      <c r="K268" s="108">
        <v>49.739190476200001</v>
      </c>
    </row>
    <row r="269" spans="1:11" x14ac:dyDescent="0.2">
      <c r="A269" s="106" t="s">
        <v>731</v>
      </c>
      <c r="B269" s="106" t="s">
        <v>732</v>
      </c>
      <c r="C269" s="106" t="s">
        <v>1220</v>
      </c>
      <c r="D269" s="106" t="s">
        <v>410</v>
      </c>
      <c r="E269" s="106" t="s">
        <v>412</v>
      </c>
      <c r="F269" s="128">
        <v>4.7186932000000006</v>
      </c>
      <c r="G269" s="128">
        <v>11.60834801</v>
      </c>
      <c r="H269" s="129">
        <f t="shared" si="8"/>
        <v>-0.59350863741032867</v>
      </c>
      <c r="I269" s="107">
        <f t="shared" si="9"/>
        <v>4.1685167965396645E-4</v>
      </c>
      <c r="J269" s="108">
        <v>24.6462820305</v>
      </c>
      <c r="K269" s="108">
        <v>14.8810952381</v>
      </c>
    </row>
    <row r="270" spans="1:11" x14ac:dyDescent="0.2">
      <c r="A270" s="106" t="s">
        <v>1942</v>
      </c>
      <c r="B270" s="106" t="s">
        <v>1017</v>
      </c>
      <c r="C270" s="106" t="s">
        <v>1596</v>
      </c>
      <c r="D270" s="106" t="s">
        <v>410</v>
      </c>
      <c r="E270" s="106" t="s">
        <v>1922</v>
      </c>
      <c r="F270" s="128">
        <v>4.6842883499999992</v>
      </c>
      <c r="G270" s="128">
        <v>9.5777067200000001</v>
      </c>
      <c r="H270" s="129">
        <f t="shared" si="8"/>
        <v>-0.51091754143835399</v>
      </c>
      <c r="I270" s="107">
        <f t="shared" si="9"/>
        <v>4.1381233827217384E-4</v>
      </c>
      <c r="J270" s="108">
        <v>493.42893672360003</v>
      </c>
      <c r="K270" s="108">
        <v>17.777190476200001</v>
      </c>
    </row>
    <row r="271" spans="1:11" x14ac:dyDescent="0.2">
      <c r="A271" s="106" t="s">
        <v>1012</v>
      </c>
      <c r="B271" s="106" t="s">
        <v>1013</v>
      </c>
      <c r="C271" s="106" t="s">
        <v>1595</v>
      </c>
      <c r="D271" s="106" t="s">
        <v>411</v>
      </c>
      <c r="E271" s="106" t="s">
        <v>1922</v>
      </c>
      <c r="F271" s="128">
        <v>4.6810278789999993</v>
      </c>
      <c r="G271" s="128">
        <v>3.8716092299999998</v>
      </c>
      <c r="H271" s="129">
        <f t="shared" si="8"/>
        <v>0.20906517184845108</v>
      </c>
      <c r="I271" s="107">
        <f t="shared" si="9"/>
        <v>4.1352430665935082E-4</v>
      </c>
      <c r="J271" s="108">
        <v>64.564499999999995</v>
      </c>
      <c r="K271" s="108">
        <v>44.525476190500001</v>
      </c>
    </row>
    <row r="272" spans="1:11" x14ac:dyDescent="0.2">
      <c r="A272" s="106" t="s">
        <v>1449</v>
      </c>
      <c r="B272" s="106" t="s">
        <v>1450</v>
      </c>
      <c r="C272" s="106" t="s">
        <v>1591</v>
      </c>
      <c r="D272" s="106" t="s">
        <v>410</v>
      </c>
      <c r="E272" s="106" t="s">
        <v>1922</v>
      </c>
      <c r="F272" s="128">
        <v>4.6769314400000006</v>
      </c>
      <c r="G272" s="128">
        <v>2.8593694900000002</v>
      </c>
      <c r="H272" s="129">
        <f t="shared" si="8"/>
        <v>0.63565130577090967</v>
      </c>
      <c r="I272" s="107">
        <f t="shared" si="9"/>
        <v>4.1316242522197543E-4</v>
      </c>
      <c r="J272" s="108">
        <v>464.03375268999997</v>
      </c>
      <c r="K272" s="108">
        <v>90.432619047599999</v>
      </c>
    </row>
    <row r="273" spans="1:11" x14ac:dyDescent="0.2">
      <c r="A273" s="106" t="s">
        <v>753</v>
      </c>
      <c r="B273" s="106" t="s">
        <v>754</v>
      </c>
      <c r="C273" s="106" t="s">
        <v>1595</v>
      </c>
      <c r="D273" s="106" t="s">
        <v>1490</v>
      </c>
      <c r="E273" s="106" t="s">
        <v>1922</v>
      </c>
      <c r="F273" s="128">
        <v>4.64075507</v>
      </c>
      <c r="G273" s="128">
        <v>3.8735497200000002</v>
      </c>
      <c r="H273" s="129">
        <f t="shared" si="8"/>
        <v>0.19806260548012267</v>
      </c>
      <c r="I273" s="107">
        <f t="shared" si="9"/>
        <v>4.0996658689150642E-4</v>
      </c>
      <c r="J273" s="108">
        <v>49.66</v>
      </c>
      <c r="K273" s="108">
        <v>28.3198095238</v>
      </c>
    </row>
    <row r="274" spans="1:11" x14ac:dyDescent="0.2">
      <c r="A274" s="106" t="s">
        <v>2580</v>
      </c>
      <c r="B274" s="106" t="s">
        <v>2581</v>
      </c>
      <c r="C274" s="106" t="s">
        <v>1821</v>
      </c>
      <c r="D274" s="106" t="s">
        <v>411</v>
      </c>
      <c r="E274" s="106" t="s">
        <v>412</v>
      </c>
      <c r="F274" s="128">
        <v>4.6204541299999997</v>
      </c>
      <c r="G274" s="128">
        <v>16.863164789999999</v>
      </c>
      <c r="H274" s="129">
        <f t="shared" si="8"/>
        <v>-0.72600314427692902</v>
      </c>
      <c r="I274" s="107">
        <f t="shared" si="9"/>
        <v>4.0817319186053582E-4</v>
      </c>
      <c r="J274" s="108">
        <v>108.94150586186434</v>
      </c>
      <c r="K274" s="108">
        <v>5.0046666667000004</v>
      </c>
    </row>
    <row r="275" spans="1:11" x14ac:dyDescent="0.2">
      <c r="A275" s="106" t="s">
        <v>912</v>
      </c>
      <c r="B275" s="106" t="s">
        <v>122</v>
      </c>
      <c r="C275" s="106" t="s">
        <v>920</v>
      </c>
      <c r="D275" s="106" t="s">
        <v>410</v>
      </c>
      <c r="E275" s="106" t="s">
        <v>1922</v>
      </c>
      <c r="F275" s="128">
        <v>4.6121073389999996</v>
      </c>
      <c r="G275" s="128">
        <v>7.1476277000000001</v>
      </c>
      <c r="H275" s="129">
        <f t="shared" si="8"/>
        <v>-0.35473593021639904</v>
      </c>
      <c r="I275" s="107">
        <f t="shared" si="9"/>
        <v>4.0743583223561456E-4</v>
      </c>
      <c r="J275" s="108">
        <v>103.25432548000001</v>
      </c>
      <c r="K275" s="108">
        <v>68.711047618999999</v>
      </c>
    </row>
    <row r="276" spans="1:11" x14ac:dyDescent="0.2">
      <c r="A276" s="106" t="s">
        <v>2168</v>
      </c>
      <c r="B276" s="106" t="s">
        <v>1786</v>
      </c>
      <c r="C276" s="106" t="s">
        <v>1589</v>
      </c>
      <c r="D276" s="106" t="s">
        <v>410</v>
      </c>
      <c r="E276" s="106" t="s">
        <v>1922</v>
      </c>
      <c r="F276" s="128">
        <v>4.6001243199999999</v>
      </c>
      <c r="G276" s="128">
        <v>2.49684419</v>
      </c>
      <c r="H276" s="129">
        <f t="shared" si="8"/>
        <v>0.84237540268782252</v>
      </c>
      <c r="I276" s="107">
        <f t="shared" si="9"/>
        <v>4.0637724643955662E-4</v>
      </c>
      <c r="J276" s="108">
        <v>16.68510856</v>
      </c>
      <c r="K276" s="108">
        <v>28.909476190500001</v>
      </c>
    </row>
    <row r="277" spans="1:11" x14ac:dyDescent="0.2">
      <c r="A277" s="106" t="s">
        <v>953</v>
      </c>
      <c r="B277" s="106" t="s">
        <v>1095</v>
      </c>
      <c r="C277" s="106" t="s">
        <v>1596</v>
      </c>
      <c r="D277" s="106" t="s">
        <v>410</v>
      </c>
      <c r="E277" s="106" t="s">
        <v>412</v>
      </c>
      <c r="F277" s="128">
        <v>4.57417652</v>
      </c>
      <c r="G277" s="128">
        <v>2.5153501970000001</v>
      </c>
      <c r="H277" s="129">
        <f t="shared" si="8"/>
        <v>0.81850484495380171</v>
      </c>
      <c r="I277" s="107">
        <f t="shared" si="9"/>
        <v>4.0408500501701083E-4</v>
      </c>
      <c r="J277" s="108">
        <v>75.747009000000006</v>
      </c>
      <c r="K277" s="108">
        <v>18.188095238100001</v>
      </c>
    </row>
    <row r="278" spans="1:11" x14ac:dyDescent="0.2">
      <c r="A278" s="106" t="s">
        <v>793</v>
      </c>
      <c r="B278" s="106" t="s">
        <v>260</v>
      </c>
      <c r="C278" s="106" t="s">
        <v>1220</v>
      </c>
      <c r="D278" s="106" t="s">
        <v>410</v>
      </c>
      <c r="E278" s="106" t="s">
        <v>1922</v>
      </c>
      <c r="F278" s="128">
        <v>4.5675098859999999</v>
      </c>
      <c r="G278" s="128">
        <v>3.9081414730000001</v>
      </c>
      <c r="H278" s="129">
        <f t="shared" si="8"/>
        <v>0.16871661825840967</v>
      </c>
      <c r="I278" s="107">
        <f t="shared" si="9"/>
        <v>4.0349607128838051E-4</v>
      </c>
      <c r="J278" s="108">
        <v>114.4131772848</v>
      </c>
      <c r="K278" s="108">
        <v>31.314285714299999</v>
      </c>
    </row>
    <row r="279" spans="1:11" x14ac:dyDescent="0.2">
      <c r="A279" s="106" t="s">
        <v>485</v>
      </c>
      <c r="B279" s="106" t="s">
        <v>1073</v>
      </c>
      <c r="C279" s="106" t="s">
        <v>1590</v>
      </c>
      <c r="D279" s="106" t="s">
        <v>410</v>
      </c>
      <c r="E279" s="106" t="s">
        <v>1922</v>
      </c>
      <c r="F279" s="128">
        <v>4.4928129700000001</v>
      </c>
      <c r="G279" s="128">
        <v>2.0035558300000003</v>
      </c>
      <c r="H279" s="129">
        <f t="shared" si="8"/>
        <v>1.2424196534618153</v>
      </c>
      <c r="I279" s="107">
        <f t="shared" si="9"/>
        <v>3.9689730896588603E-4</v>
      </c>
      <c r="J279" s="108">
        <v>27.832975279999999</v>
      </c>
      <c r="K279" s="108">
        <v>22.703476190500002</v>
      </c>
    </row>
    <row r="280" spans="1:11" x14ac:dyDescent="0.2">
      <c r="A280" s="106" t="s">
        <v>931</v>
      </c>
      <c r="B280" s="106" t="s">
        <v>715</v>
      </c>
      <c r="C280" s="106" t="s">
        <v>1595</v>
      </c>
      <c r="D280" s="106" t="s">
        <v>411</v>
      </c>
      <c r="E280" s="106" t="s">
        <v>1922</v>
      </c>
      <c r="F280" s="128">
        <v>4.4574745460000003</v>
      </c>
      <c r="G280" s="128">
        <v>2.030378845</v>
      </c>
      <c r="H280" s="129">
        <f t="shared" si="8"/>
        <v>1.195390558258107</v>
      </c>
      <c r="I280" s="107">
        <f t="shared" si="9"/>
        <v>3.9377549519746302E-4</v>
      </c>
      <c r="J280" s="108">
        <v>439.04539999999997</v>
      </c>
      <c r="K280" s="108">
        <v>21.076523809499999</v>
      </c>
    </row>
    <row r="281" spans="1:11" x14ac:dyDescent="0.2">
      <c r="A281" s="106" t="s">
        <v>314</v>
      </c>
      <c r="B281" s="106" t="s">
        <v>315</v>
      </c>
      <c r="C281" s="106" t="s">
        <v>1220</v>
      </c>
      <c r="D281" s="106" t="s">
        <v>410</v>
      </c>
      <c r="E281" s="106" t="s">
        <v>1922</v>
      </c>
      <c r="F281" s="128">
        <v>4.4561829199999998</v>
      </c>
      <c r="G281" s="128">
        <v>1.788866828</v>
      </c>
      <c r="H281" s="129">
        <f t="shared" si="8"/>
        <v>1.4910646506772833</v>
      </c>
      <c r="I281" s="107">
        <f t="shared" si="9"/>
        <v>3.9366139232093253E-4</v>
      </c>
      <c r="J281" s="108">
        <v>78.352876245000004</v>
      </c>
      <c r="K281" s="108">
        <v>63.101190476200003</v>
      </c>
    </row>
    <row r="282" spans="1:11" x14ac:dyDescent="0.2">
      <c r="A282" s="106" t="s">
        <v>1959</v>
      </c>
      <c r="B282" s="106" t="s">
        <v>444</v>
      </c>
      <c r="C282" s="106" t="s">
        <v>1591</v>
      </c>
      <c r="D282" s="106" t="s">
        <v>410</v>
      </c>
      <c r="E282" s="106" t="s">
        <v>1922</v>
      </c>
      <c r="F282" s="128">
        <v>4.4379684299999997</v>
      </c>
      <c r="G282" s="128">
        <v>6.7468684900000007</v>
      </c>
      <c r="H282" s="129">
        <f t="shared" si="8"/>
        <v>-0.34221803247272142</v>
      </c>
      <c r="I282" s="107">
        <f t="shared" si="9"/>
        <v>3.9205231530983536E-4</v>
      </c>
      <c r="J282" s="108">
        <v>56.876587659999998</v>
      </c>
      <c r="K282" s="108">
        <v>24.818952380999999</v>
      </c>
    </row>
    <row r="283" spans="1:11" x14ac:dyDescent="0.2">
      <c r="A283" s="106" t="s">
        <v>244</v>
      </c>
      <c r="B283" s="106" t="s">
        <v>372</v>
      </c>
      <c r="C283" s="106" t="s">
        <v>1608</v>
      </c>
      <c r="D283" s="106" t="s">
        <v>411</v>
      </c>
      <c r="E283" s="106" t="s">
        <v>1922</v>
      </c>
      <c r="F283" s="128">
        <v>4.4177800899999999</v>
      </c>
      <c r="G283" s="128">
        <v>0.85891703000000008</v>
      </c>
      <c r="H283" s="129">
        <f t="shared" si="8"/>
        <v>4.1434305476513833</v>
      </c>
      <c r="I283" s="107">
        <f t="shared" si="9"/>
        <v>3.9026886741828242E-4</v>
      </c>
      <c r="J283" s="108">
        <v>234.3778294</v>
      </c>
      <c r="K283" s="108">
        <v>15.324</v>
      </c>
    </row>
    <row r="284" spans="1:11" x14ac:dyDescent="0.2">
      <c r="A284" s="106" t="s">
        <v>934</v>
      </c>
      <c r="B284" s="106" t="s">
        <v>751</v>
      </c>
      <c r="C284" s="106" t="s">
        <v>1595</v>
      </c>
      <c r="D284" s="106" t="s">
        <v>1490</v>
      </c>
      <c r="E284" s="106" t="s">
        <v>412</v>
      </c>
      <c r="F284" s="128">
        <v>4.3787525999999994</v>
      </c>
      <c r="G284" s="128">
        <v>1.5099723060000001</v>
      </c>
      <c r="H284" s="129">
        <f t="shared" si="8"/>
        <v>1.8998893440632409</v>
      </c>
      <c r="I284" s="107">
        <f t="shared" si="9"/>
        <v>3.8682115974379775E-4</v>
      </c>
      <c r="J284" s="108">
        <v>124.91259163000001</v>
      </c>
      <c r="K284" s="108">
        <v>20.382619047599999</v>
      </c>
    </row>
    <row r="285" spans="1:11" x14ac:dyDescent="0.2">
      <c r="A285" s="106" t="s">
        <v>494</v>
      </c>
      <c r="B285" s="106" t="s">
        <v>839</v>
      </c>
      <c r="C285" s="106" t="s">
        <v>1590</v>
      </c>
      <c r="D285" s="106" t="s">
        <v>410</v>
      </c>
      <c r="E285" s="106" t="s">
        <v>1922</v>
      </c>
      <c r="F285" s="128">
        <v>4.370377468</v>
      </c>
      <c r="G285" s="128">
        <v>7.6424240299999999</v>
      </c>
      <c r="H285" s="129">
        <f t="shared" si="8"/>
        <v>-0.42814250415257316</v>
      </c>
      <c r="I285" s="107">
        <f t="shared" si="9"/>
        <v>3.8608129646098812E-4</v>
      </c>
      <c r="J285" s="108">
        <v>47.322565579999996</v>
      </c>
      <c r="K285" s="108">
        <v>59.450857142899999</v>
      </c>
    </row>
    <row r="286" spans="1:11" x14ac:dyDescent="0.2">
      <c r="A286" s="106" t="s">
        <v>37</v>
      </c>
      <c r="B286" s="106" t="s">
        <v>264</v>
      </c>
      <c r="C286" s="106" t="s">
        <v>1220</v>
      </c>
      <c r="D286" s="106" t="s">
        <v>410</v>
      </c>
      <c r="E286" s="106" t="s">
        <v>1922</v>
      </c>
      <c r="F286" s="128">
        <v>4.3076318099999993</v>
      </c>
      <c r="G286" s="128">
        <v>9.6558516399999998</v>
      </c>
      <c r="H286" s="129">
        <f t="shared" si="8"/>
        <v>-0.55388380325197306</v>
      </c>
      <c r="I286" s="107">
        <f t="shared" si="9"/>
        <v>3.8053831415217989E-4</v>
      </c>
      <c r="J286" s="108">
        <v>180.934393857</v>
      </c>
      <c r="K286" s="108">
        <v>26.4827619048</v>
      </c>
    </row>
    <row r="287" spans="1:11" x14ac:dyDescent="0.2">
      <c r="A287" s="106" t="s">
        <v>2188</v>
      </c>
      <c r="B287" s="106" t="s">
        <v>1603</v>
      </c>
      <c r="C287" s="106" t="s">
        <v>1590</v>
      </c>
      <c r="D287" s="106" t="s">
        <v>410</v>
      </c>
      <c r="E287" s="106" t="s">
        <v>1922</v>
      </c>
      <c r="F287" s="128">
        <v>4.2599896689999994</v>
      </c>
      <c r="G287" s="128">
        <v>6.3722295740000003</v>
      </c>
      <c r="H287" s="129">
        <f t="shared" si="8"/>
        <v>-0.33147580143979305</v>
      </c>
      <c r="I287" s="107">
        <f t="shared" si="9"/>
        <v>3.7632958396854323E-4</v>
      </c>
      <c r="J287" s="108">
        <v>34.28517488</v>
      </c>
      <c r="K287" s="108">
        <v>78.392333333300002</v>
      </c>
    </row>
    <row r="288" spans="1:11" x14ac:dyDescent="0.2">
      <c r="A288" s="106" t="s">
        <v>2149</v>
      </c>
      <c r="B288" s="106" t="s">
        <v>1023</v>
      </c>
      <c r="C288" s="106" t="s">
        <v>1220</v>
      </c>
      <c r="D288" s="106" t="s">
        <v>410</v>
      </c>
      <c r="E288" s="106" t="s">
        <v>1922</v>
      </c>
      <c r="F288" s="128">
        <v>4.2495052250000001</v>
      </c>
      <c r="G288" s="128">
        <v>2.735333416</v>
      </c>
      <c r="H288" s="129">
        <f t="shared" si="8"/>
        <v>0.55356023515928121</v>
      </c>
      <c r="I288" s="107">
        <f t="shared" si="9"/>
        <v>3.7540338302552841E-4</v>
      </c>
      <c r="J288" s="108">
        <v>82.302478572600009</v>
      </c>
      <c r="K288" s="108">
        <v>75.640761904800002</v>
      </c>
    </row>
    <row r="289" spans="1:11" x14ac:dyDescent="0.2">
      <c r="A289" s="106" t="s">
        <v>2138</v>
      </c>
      <c r="B289" s="106" t="s">
        <v>544</v>
      </c>
      <c r="C289" s="106" t="s">
        <v>1220</v>
      </c>
      <c r="D289" s="106" t="s">
        <v>410</v>
      </c>
      <c r="E289" s="106" t="s">
        <v>1922</v>
      </c>
      <c r="F289" s="128">
        <v>4.2336955700000001</v>
      </c>
      <c r="G289" s="128">
        <v>0.82841562999999996</v>
      </c>
      <c r="H289" s="129">
        <f t="shared" si="8"/>
        <v>4.1105935434849297</v>
      </c>
      <c r="I289" s="107">
        <f t="shared" si="9"/>
        <v>3.7400675032190196E-4</v>
      </c>
      <c r="J289" s="108">
        <v>70.492902191599995</v>
      </c>
      <c r="K289" s="108">
        <v>14.2585714286</v>
      </c>
    </row>
    <row r="290" spans="1:11" x14ac:dyDescent="0.2">
      <c r="A290" s="106" t="s">
        <v>211</v>
      </c>
      <c r="B290" s="106" t="s">
        <v>212</v>
      </c>
      <c r="C290" s="106" t="s">
        <v>1220</v>
      </c>
      <c r="D290" s="106" t="s">
        <v>410</v>
      </c>
      <c r="E290" s="106" t="s">
        <v>1922</v>
      </c>
      <c r="F290" s="128">
        <v>4.2054795939999998</v>
      </c>
      <c r="G290" s="128">
        <v>10.846425355000001</v>
      </c>
      <c r="H290" s="129">
        <f t="shared" si="8"/>
        <v>-0.61227045258174839</v>
      </c>
      <c r="I290" s="107">
        <f t="shared" si="9"/>
        <v>3.7151413711520399E-4</v>
      </c>
      <c r="J290" s="108">
        <v>211.72734741607201</v>
      </c>
      <c r="K290" s="108">
        <v>110.8474285714</v>
      </c>
    </row>
    <row r="291" spans="1:11" x14ac:dyDescent="0.2">
      <c r="A291" s="106" t="s">
        <v>67</v>
      </c>
      <c r="B291" s="106" t="s">
        <v>78</v>
      </c>
      <c r="C291" s="106" t="s">
        <v>1593</v>
      </c>
      <c r="D291" s="106" t="s">
        <v>411</v>
      </c>
      <c r="E291" s="106" t="s">
        <v>412</v>
      </c>
      <c r="F291" s="128">
        <v>4.0853999999999999</v>
      </c>
      <c r="G291" s="128">
        <v>0.11286</v>
      </c>
      <c r="H291" s="129">
        <f t="shared" si="8"/>
        <v>35.198830409356724</v>
      </c>
      <c r="I291" s="107">
        <f t="shared" si="9"/>
        <v>3.6090624668251673E-4</v>
      </c>
      <c r="J291" s="108">
        <v>7.4482018400000012</v>
      </c>
      <c r="K291" s="108">
        <v>17.808571428600001</v>
      </c>
    </row>
    <row r="292" spans="1:11" x14ac:dyDescent="0.2">
      <c r="A292" s="106" t="s">
        <v>2745</v>
      </c>
      <c r="B292" s="106" t="s">
        <v>633</v>
      </c>
      <c r="C292" s="106" t="s">
        <v>1589</v>
      </c>
      <c r="D292" s="106" t="s">
        <v>410</v>
      </c>
      <c r="E292" s="106" t="s">
        <v>1922</v>
      </c>
      <c r="F292" s="128">
        <v>4.0820160599999999</v>
      </c>
      <c r="G292" s="128">
        <v>7.610649285</v>
      </c>
      <c r="H292" s="129">
        <f t="shared" si="8"/>
        <v>-0.46364417710781425</v>
      </c>
      <c r="I292" s="107">
        <f t="shared" si="9"/>
        <v>3.6060730775746685E-4</v>
      </c>
      <c r="J292" s="108">
        <v>69.887260659999995</v>
      </c>
      <c r="K292" s="108">
        <v>37.536809523800002</v>
      </c>
    </row>
    <row r="293" spans="1:11" x14ac:dyDescent="0.2">
      <c r="A293" s="106" t="s">
        <v>2772</v>
      </c>
      <c r="B293" s="106" t="s">
        <v>1151</v>
      </c>
      <c r="C293" s="106" t="s">
        <v>1595</v>
      </c>
      <c r="D293" s="106" t="s">
        <v>411</v>
      </c>
      <c r="E293" s="106" t="s">
        <v>412</v>
      </c>
      <c r="F293" s="128">
        <v>4.0613419649999996</v>
      </c>
      <c r="G293" s="128">
        <v>4.4259402950000002</v>
      </c>
      <c r="H293" s="129">
        <f t="shared" si="8"/>
        <v>-8.2377597911089895E-2</v>
      </c>
      <c r="I293" s="107">
        <f t="shared" si="9"/>
        <v>3.5878094803014322E-4</v>
      </c>
      <c r="J293" s="108">
        <v>53.314799999999991</v>
      </c>
      <c r="K293" s="108">
        <v>27.2206190476</v>
      </c>
    </row>
    <row r="294" spans="1:11" x14ac:dyDescent="0.2">
      <c r="A294" s="106" t="s">
        <v>1040</v>
      </c>
      <c r="B294" s="106" t="s">
        <v>1041</v>
      </c>
      <c r="C294" s="106" t="s">
        <v>1590</v>
      </c>
      <c r="D294" s="106" t="s">
        <v>410</v>
      </c>
      <c r="E294" s="106" t="s">
        <v>1922</v>
      </c>
      <c r="F294" s="128">
        <v>4.0259409169999998</v>
      </c>
      <c r="G294" s="128">
        <v>0.38032435200000003</v>
      </c>
      <c r="H294" s="129">
        <f t="shared" si="8"/>
        <v>9.585545984181417</v>
      </c>
      <c r="I294" s="107">
        <f t="shared" si="9"/>
        <v>3.55653602026739E-4</v>
      </c>
      <c r="J294" s="108">
        <v>32.531966799999999</v>
      </c>
      <c r="K294" s="108">
        <v>59.3009047619</v>
      </c>
    </row>
    <row r="295" spans="1:11" x14ac:dyDescent="0.2">
      <c r="A295" s="106" t="s">
        <v>1216</v>
      </c>
      <c r="B295" s="106" t="s">
        <v>826</v>
      </c>
      <c r="C295" s="106" t="s">
        <v>1595</v>
      </c>
      <c r="D295" s="106" t="s">
        <v>411</v>
      </c>
      <c r="E295" s="106" t="s">
        <v>1922</v>
      </c>
      <c r="F295" s="128">
        <v>3.9969493840000001</v>
      </c>
      <c r="G295" s="128">
        <v>6.9344979879999995</v>
      </c>
      <c r="H295" s="129">
        <f t="shared" si="8"/>
        <v>-0.42361373657954249</v>
      </c>
      <c r="I295" s="107">
        <f t="shared" si="9"/>
        <v>3.5309247573296062E-4</v>
      </c>
      <c r="J295" s="108">
        <v>77.349999999999994</v>
      </c>
      <c r="K295" s="108">
        <v>54.498047618999998</v>
      </c>
    </row>
    <row r="296" spans="1:11" x14ac:dyDescent="0.2">
      <c r="A296" s="106" t="s">
        <v>2127</v>
      </c>
      <c r="B296" s="106" t="s">
        <v>1124</v>
      </c>
      <c r="C296" s="106" t="s">
        <v>1220</v>
      </c>
      <c r="D296" s="106" t="s">
        <v>410</v>
      </c>
      <c r="E296" s="106" t="s">
        <v>1922</v>
      </c>
      <c r="F296" s="128">
        <v>3.9936148949999999</v>
      </c>
      <c r="G296" s="128">
        <v>5.5826244599999999</v>
      </c>
      <c r="H296" s="129">
        <f t="shared" si="8"/>
        <v>-0.2846348659820116</v>
      </c>
      <c r="I296" s="107">
        <f t="shared" si="9"/>
        <v>3.5279790533358866E-4</v>
      </c>
      <c r="J296" s="108">
        <v>18.621917106487501</v>
      </c>
      <c r="K296" s="108">
        <v>57.9779047619</v>
      </c>
    </row>
    <row r="297" spans="1:11" x14ac:dyDescent="0.2">
      <c r="A297" s="106" t="s">
        <v>242</v>
      </c>
      <c r="B297" s="106" t="s">
        <v>20</v>
      </c>
      <c r="C297" s="106" t="s">
        <v>1608</v>
      </c>
      <c r="D297" s="106" t="s">
        <v>411</v>
      </c>
      <c r="E297" s="106" t="s">
        <v>1922</v>
      </c>
      <c r="F297" s="128">
        <v>3.9048618999999998</v>
      </c>
      <c r="G297" s="128">
        <v>0.91259999999999997</v>
      </c>
      <c r="H297" s="129">
        <f t="shared" si="8"/>
        <v>3.2788317992548759</v>
      </c>
      <c r="I297" s="107">
        <f t="shared" si="9"/>
        <v>3.449574220743528E-4</v>
      </c>
      <c r="J297" s="108">
        <v>65.071915719999993</v>
      </c>
      <c r="K297" s="108">
        <v>44.308285714299998</v>
      </c>
    </row>
    <row r="298" spans="1:11" x14ac:dyDescent="0.2">
      <c r="A298" s="106" t="s">
        <v>2400</v>
      </c>
      <c r="B298" s="106" t="s">
        <v>431</v>
      </c>
      <c r="C298" s="106" t="s">
        <v>1596</v>
      </c>
      <c r="D298" s="106" t="s">
        <v>410</v>
      </c>
      <c r="E298" s="106" t="s">
        <v>412</v>
      </c>
      <c r="F298" s="128">
        <v>3.8770637080000001</v>
      </c>
      <c r="G298" s="128">
        <v>3.5212144950000002</v>
      </c>
      <c r="H298" s="129">
        <f t="shared" si="8"/>
        <v>0.10105865845585194</v>
      </c>
      <c r="I298" s="107">
        <f t="shared" si="9"/>
        <v>3.4250171611183264E-4</v>
      </c>
      <c r="J298" s="108">
        <v>26.736145</v>
      </c>
      <c r="K298" s="108">
        <v>328.67833333329997</v>
      </c>
    </row>
    <row r="299" spans="1:11" x14ac:dyDescent="0.2">
      <c r="A299" s="106" t="s">
        <v>2150</v>
      </c>
      <c r="B299" s="106" t="s">
        <v>1002</v>
      </c>
      <c r="C299" s="106" t="s">
        <v>1220</v>
      </c>
      <c r="D299" s="106" t="s">
        <v>410</v>
      </c>
      <c r="E299" s="106" t="s">
        <v>1922</v>
      </c>
      <c r="F299" s="128">
        <v>3.851366761</v>
      </c>
      <c r="G299" s="128">
        <v>5.5766382999999999</v>
      </c>
      <c r="H299" s="129">
        <f t="shared" si="8"/>
        <v>-0.30937483232505858</v>
      </c>
      <c r="I299" s="107">
        <f t="shared" si="9"/>
        <v>3.4023163516676741E-4</v>
      </c>
      <c r="J299" s="108">
        <v>166.24691999999999</v>
      </c>
      <c r="K299" s="108">
        <v>53.685238095199999</v>
      </c>
    </row>
    <row r="300" spans="1:11" x14ac:dyDescent="0.2">
      <c r="A300" s="106" t="s">
        <v>2051</v>
      </c>
      <c r="B300" s="106" t="s">
        <v>1791</v>
      </c>
      <c r="C300" s="106" t="s">
        <v>1589</v>
      </c>
      <c r="D300" s="106" t="s">
        <v>410</v>
      </c>
      <c r="E300" s="106" t="s">
        <v>1922</v>
      </c>
      <c r="F300" s="128">
        <v>3.8339507999999998</v>
      </c>
      <c r="G300" s="128">
        <v>9.3123865299999995</v>
      </c>
      <c r="H300" s="129">
        <f t="shared" si="8"/>
        <v>-0.58829556874074473</v>
      </c>
      <c r="I300" s="107">
        <f t="shared" si="9"/>
        <v>3.3869310060053663E-4</v>
      </c>
      <c r="J300" s="108">
        <v>161.01468152000001</v>
      </c>
      <c r="K300" s="108">
        <v>21.3069047619</v>
      </c>
    </row>
    <row r="301" spans="1:11" x14ac:dyDescent="0.2">
      <c r="A301" s="106" t="s">
        <v>1825</v>
      </c>
      <c r="B301" s="106" t="s">
        <v>1004</v>
      </c>
      <c r="C301" s="106" t="s">
        <v>1591</v>
      </c>
      <c r="D301" s="106" t="s">
        <v>411</v>
      </c>
      <c r="E301" s="106" t="s">
        <v>412</v>
      </c>
      <c r="F301" s="128">
        <v>3.8294512699999999</v>
      </c>
      <c r="G301" s="128">
        <v>4.23838866</v>
      </c>
      <c r="H301" s="129">
        <f t="shared" si="8"/>
        <v>-9.6484164809935158E-2</v>
      </c>
      <c r="I301" s="107">
        <f t="shared" si="9"/>
        <v>3.3829560990583467E-4</v>
      </c>
      <c r="J301" s="108">
        <v>5.8530040799999998</v>
      </c>
      <c r="K301" s="108">
        <v>44.261952381</v>
      </c>
    </row>
    <row r="302" spans="1:11" x14ac:dyDescent="0.2">
      <c r="A302" s="106" t="s">
        <v>474</v>
      </c>
      <c r="B302" s="106" t="s">
        <v>475</v>
      </c>
      <c r="C302" s="106" t="s">
        <v>1590</v>
      </c>
      <c r="D302" s="106" t="s">
        <v>410</v>
      </c>
      <c r="E302" s="106" t="s">
        <v>1922</v>
      </c>
      <c r="F302" s="128">
        <v>3.8147294769999998</v>
      </c>
      <c r="G302" s="128">
        <v>1.6833502819999999</v>
      </c>
      <c r="H302" s="129">
        <f t="shared" si="8"/>
        <v>1.2661531101344479</v>
      </c>
      <c r="I302" s="107">
        <f t="shared" si="9"/>
        <v>3.3699507946669357E-4</v>
      </c>
      <c r="J302" s="108">
        <v>66.126432800000003</v>
      </c>
      <c r="K302" s="108">
        <v>14.618190476200001</v>
      </c>
    </row>
    <row r="303" spans="1:11" x14ac:dyDescent="0.2">
      <c r="A303" s="106" t="s">
        <v>1931</v>
      </c>
      <c r="B303" s="106" t="s">
        <v>1203</v>
      </c>
      <c r="C303" s="106" t="s">
        <v>1592</v>
      </c>
      <c r="D303" s="106" t="s">
        <v>410</v>
      </c>
      <c r="E303" s="106" t="s">
        <v>1922</v>
      </c>
      <c r="F303" s="128">
        <v>3.7553399999999999</v>
      </c>
      <c r="G303" s="128">
        <v>11.93288336</v>
      </c>
      <c r="H303" s="129">
        <f t="shared" si="8"/>
        <v>-0.68529483724041029</v>
      </c>
      <c r="I303" s="107">
        <f t="shared" si="9"/>
        <v>3.3174858383921339E-4</v>
      </c>
      <c r="J303" s="108">
        <v>269.11979894999996</v>
      </c>
      <c r="K303" s="108">
        <v>12.225</v>
      </c>
    </row>
    <row r="304" spans="1:11" x14ac:dyDescent="0.2">
      <c r="A304" s="106" t="s">
        <v>1690</v>
      </c>
      <c r="B304" s="106" t="s">
        <v>827</v>
      </c>
      <c r="C304" s="106" t="s">
        <v>1595</v>
      </c>
      <c r="D304" s="106" t="s">
        <v>411</v>
      </c>
      <c r="E304" s="106" t="s">
        <v>1922</v>
      </c>
      <c r="F304" s="128">
        <v>3.710127</v>
      </c>
      <c r="G304" s="128">
        <v>1.568272501</v>
      </c>
      <c r="H304" s="129">
        <f t="shared" si="8"/>
        <v>1.3657412838867344</v>
      </c>
      <c r="I304" s="107">
        <f t="shared" si="9"/>
        <v>3.277544451670499E-4</v>
      </c>
      <c r="J304" s="108">
        <v>7.4211</v>
      </c>
      <c r="K304" s="108">
        <v>28.858619047600001</v>
      </c>
    </row>
    <row r="305" spans="1:11" x14ac:dyDescent="0.2">
      <c r="A305" s="106" t="s">
        <v>1926</v>
      </c>
      <c r="B305" s="106" t="s">
        <v>689</v>
      </c>
      <c r="C305" s="106" t="s">
        <v>1220</v>
      </c>
      <c r="D305" s="106" t="s">
        <v>410</v>
      </c>
      <c r="E305" s="106" t="s">
        <v>412</v>
      </c>
      <c r="F305" s="128">
        <v>3.6980569700000001</v>
      </c>
      <c r="G305" s="128">
        <v>2.8393037519999997</v>
      </c>
      <c r="H305" s="129">
        <f t="shared" si="8"/>
        <v>0.30245204212303678</v>
      </c>
      <c r="I305" s="107">
        <f t="shared" si="9"/>
        <v>3.2668817277642836E-4</v>
      </c>
      <c r="J305" s="108">
        <v>30.74532864</v>
      </c>
      <c r="K305" s="108">
        <v>32.482142857100001</v>
      </c>
    </row>
    <row r="306" spans="1:11" x14ac:dyDescent="0.2">
      <c r="A306" s="106" t="s">
        <v>2757</v>
      </c>
      <c r="B306" s="106" t="s">
        <v>191</v>
      </c>
      <c r="C306" s="106" t="s">
        <v>1220</v>
      </c>
      <c r="D306" s="106" t="s">
        <v>410</v>
      </c>
      <c r="E306" s="106" t="s">
        <v>1922</v>
      </c>
      <c r="F306" s="128">
        <v>3.6738528440000002</v>
      </c>
      <c r="G306" s="128">
        <v>6.2903394600000002</v>
      </c>
      <c r="H306" s="129">
        <f t="shared" si="8"/>
        <v>-0.41595316638126234</v>
      </c>
      <c r="I306" s="107">
        <f t="shared" si="9"/>
        <v>3.2454996837321434E-4</v>
      </c>
      <c r="J306" s="108">
        <v>45.448429721100005</v>
      </c>
      <c r="K306" s="108">
        <v>23.1362380952</v>
      </c>
    </row>
    <row r="307" spans="1:11" x14ac:dyDescent="0.2">
      <c r="A307" s="106" t="s">
        <v>39</v>
      </c>
      <c r="B307" s="106" t="s">
        <v>688</v>
      </c>
      <c r="C307" s="106" t="s">
        <v>1220</v>
      </c>
      <c r="D307" s="106" t="s">
        <v>410</v>
      </c>
      <c r="E307" s="106" t="s">
        <v>1922</v>
      </c>
      <c r="F307" s="128">
        <v>3.6722430249999998</v>
      </c>
      <c r="G307" s="128">
        <v>10.123798177999999</v>
      </c>
      <c r="H307" s="129">
        <f t="shared" si="8"/>
        <v>-0.63726627492632737</v>
      </c>
      <c r="I307" s="107">
        <f t="shared" si="9"/>
        <v>3.2440775617046102E-4</v>
      </c>
      <c r="J307" s="108">
        <v>95.358999999999995</v>
      </c>
      <c r="K307" s="108">
        <v>30.782904761899999</v>
      </c>
    </row>
    <row r="308" spans="1:11" x14ac:dyDescent="0.2">
      <c r="A308" s="106" t="s">
        <v>917</v>
      </c>
      <c r="B308" s="106" t="s">
        <v>120</v>
      </c>
      <c r="C308" s="106" t="s">
        <v>920</v>
      </c>
      <c r="D308" s="106" t="s">
        <v>410</v>
      </c>
      <c r="E308" s="106" t="s">
        <v>1922</v>
      </c>
      <c r="F308" s="128">
        <v>3.6714978450000002</v>
      </c>
      <c r="G308" s="128">
        <v>0.98072313</v>
      </c>
      <c r="H308" s="129">
        <f t="shared" si="8"/>
        <v>2.7436639686472981</v>
      </c>
      <c r="I308" s="107">
        <f t="shared" si="9"/>
        <v>3.2434192660251105E-4</v>
      </c>
      <c r="J308" s="108">
        <v>10.25109715</v>
      </c>
      <c r="K308" s="108">
        <v>60.602238095200001</v>
      </c>
    </row>
    <row r="309" spans="1:11" x14ac:dyDescent="0.2">
      <c r="A309" s="106" t="s">
        <v>1439</v>
      </c>
      <c r="B309" s="106" t="s">
        <v>1440</v>
      </c>
      <c r="C309" s="106" t="s">
        <v>920</v>
      </c>
      <c r="D309" s="106" t="s">
        <v>410</v>
      </c>
      <c r="E309" s="106" t="s">
        <v>1922</v>
      </c>
      <c r="F309" s="128">
        <v>3.6681368050000001</v>
      </c>
      <c r="G309" s="128">
        <v>0.20474477999999999</v>
      </c>
      <c r="H309" s="129">
        <f t="shared" si="8"/>
        <v>16.915654821578357</v>
      </c>
      <c r="I309" s="107">
        <f t="shared" si="9"/>
        <v>3.2404501067473168E-4</v>
      </c>
      <c r="J309" s="108">
        <v>6.4162028100000006</v>
      </c>
      <c r="K309" s="108">
        <v>71.641190476199995</v>
      </c>
    </row>
    <row r="310" spans="1:11" x14ac:dyDescent="0.2">
      <c r="A310" s="106" t="s">
        <v>1081</v>
      </c>
      <c r="B310" s="106" t="s">
        <v>580</v>
      </c>
      <c r="C310" s="106" t="s">
        <v>1591</v>
      </c>
      <c r="D310" s="106" t="s">
        <v>410</v>
      </c>
      <c r="E310" s="106" t="s">
        <v>1922</v>
      </c>
      <c r="F310" s="128">
        <v>3.6592509100000004</v>
      </c>
      <c r="G310" s="128">
        <v>0.2229698</v>
      </c>
      <c r="H310" s="129">
        <f t="shared" si="8"/>
        <v>15.411419438865714</v>
      </c>
      <c r="I310" s="107">
        <f t="shared" si="9"/>
        <v>3.2326002633712342E-4</v>
      </c>
      <c r="J310" s="108">
        <v>34.363861250048195</v>
      </c>
      <c r="K310" s="108">
        <v>26.4944285714</v>
      </c>
    </row>
    <row r="311" spans="1:11" x14ac:dyDescent="0.2">
      <c r="A311" s="106" t="s">
        <v>1678</v>
      </c>
      <c r="B311" s="106" t="s">
        <v>829</v>
      </c>
      <c r="C311" s="106" t="s">
        <v>1595</v>
      </c>
      <c r="D311" s="106" t="s">
        <v>411</v>
      </c>
      <c r="E311" s="106" t="s">
        <v>1922</v>
      </c>
      <c r="F311" s="128">
        <v>3.647308373</v>
      </c>
      <c r="G311" s="128">
        <v>6.740553384</v>
      </c>
      <c r="H311" s="129">
        <f t="shared" si="8"/>
        <v>-0.4589007511374974</v>
      </c>
      <c r="I311" s="107">
        <f t="shared" si="9"/>
        <v>3.2220501674086916E-4</v>
      </c>
      <c r="J311" s="108">
        <v>51.598500000000001</v>
      </c>
      <c r="K311" s="108">
        <v>19.4750952381</v>
      </c>
    </row>
    <row r="312" spans="1:11" x14ac:dyDescent="0.2">
      <c r="A312" s="106" t="s">
        <v>1732</v>
      </c>
      <c r="B312" s="106" t="s">
        <v>766</v>
      </c>
      <c r="C312" s="106" t="s">
        <v>1595</v>
      </c>
      <c r="D312" s="106" t="s">
        <v>411</v>
      </c>
      <c r="E312" s="106" t="s">
        <v>412</v>
      </c>
      <c r="F312" s="128">
        <v>3.62143594</v>
      </c>
      <c r="G312" s="128">
        <v>0.82530241000000004</v>
      </c>
      <c r="H312" s="129">
        <f t="shared" si="8"/>
        <v>3.388010862587933</v>
      </c>
      <c r="I312" s="107">
        <f t="shared" si="9"/>
        <v>3.1991943327619617E-4</v>
      </c>
      <c r="J312" s="108">
        <v>101.94980000000001</v>
      </c>
      <c r="K312" s="108">
        <v>9.1946190475999998</v>
      </c>
    </row>
    <row r="313" spans="1:11" x14ac:dyDescent="0.2">
      <c r="A313" s="106" t="s">
        <v>2762</v>
      </c>
      <c r="B313" s="106" t="s">
        <v>195</v>
      </c>
      <c r="C313" s="106" t="s">
        <v>1220</v>
      </c>
      <c r="D313" s="106" t="s">
        <v>410</v>
      </c>
      <c r="E313" s="106" t="s">
        <v>1922</v>
      </c>
      <c r="F313" s="128">
        <v>3.57016197</v>
      </c>
      <c r="G313" s="128">
        <v>3.8215546490000003</v>
      </c>
      <c r="H313" s="129">
        <f t="shared" si="8"/>
        <v>-6.5782829787815023E-2</v>
      </c>
      <c r="I313" s="107">
        <f t="shared" si="9"/>
        <v>3.1538986553124787E-4</v>
      </c>
      <c r="J313" s="108">
        <v>20.950171810299999</v>
      </c>
      <c r="K313" s="108">
        <v>25.2196666667</v>
      </c>
    </row>
    <row r="314" spans="1:11" x14ac:dyDescent="0.2">
      <c r="A314" s="106" t="s">
        <v>221</v>
      </c>
      <c r="B314" s="106" t="s">
        <v>30</v>
      </c>
      <c r="C314" s="106" t="s">
        <v>1608</v>
      </c>
      <c r="D314" s="106" t="s">
        <v>1490</v>
      </c>
      <c r="E314" s="106" t="s">
        <v>1922</v>
      </c>
      <c r="F314" s="128">
        <v>3.5588739700000001</v>
      </c>
      <c r="G314" s="128">
        <v>0.34496591999999998</v>
      </c>
      <c r="H314" s="129">
        <f t="shared" si="8"/>
        <v>9.3165958248861234</v>
      </c>
      <c r="I314" s="107">
        <f t="shared" si="9"/>
        <v>3.1439267805571247E-4</v>
      </c>
      <c r="J314" s="108">
        <v>174.84291012</v>
      </c>
      <c r="K314" s="108">
        <v>25.692619047600001</v>
      </c>
    </row>
    <row r="315" spans="1:11" x14ac:dyDescent="0.2">
      <c r="A315" s="106" t="s">
        <v>483</v>
      </c>
      <c r="B315" s="106" t="s">
        <v>888</v>
      </c>
      <c r="C315" s="106" t="s">
        <v>1590</v>
      </c>
      <c r="D315" s="106" t="s">
        <v>410</v>
      </c>
      <c r="E315" s="106" t="s">
        <v>1922</v>
      </c>
      <c r="F315" s="128">
        <v>3.554660803</v>
      </c>
      <c r="G315" s="128">
        <v>1.0852767239999999</v>
      </c>
      <c r="H315" s="129">
        <f t="shared" si="8"/>
        <v>2.2753497097943844</v>
      </c>
      <c r="I315" s="107">
        <f t="shared" si="9"/>
        <v>3.1402048480936776E-4</v>
      </c>
      <c r="J315" s="108">
        <v>121.24693612999999</v>
      </c>
      <c r="K315" s="108">
        <v>29.902000000000001</v>
      </c>
    </row>
    <row r="316" spans="1:11" x14ac:dyDescent="0.2">
      <c r="A316" s="106" t="s">
        <v>1010</v>
      </c>
      <c r="B316" s="106" t="s">
        <v>1011</v>
      </c>
      <c r="C316" s="106" t="s">
        <v>1595</v>
      </c>
      <c r="D316" s="106" t="s">
        <v>411</v>
      </c>
      <c r="E316" s="106" t="s">
        <v>412</v>
      </c>
      <c r="F316" s="128">
        <v>3.5496121299999999</v>
      </c>
      <c r="G316" s="128">
        <v>14.844863365</v>
      </c>
      <c r="H316" s="129">
        <f t="shared" si="8"/>
        <v>-0.76088617033896155</v>
      </c>
      <c r="I316" s="107">
        <f t="shared" si="9"/>
        <v>3.1357448255177794E-4</v>
      </c>
      <c r="J316" s="108">
        <v>101.3</v>
      </c>
      <c r="K316" s="108">
        <v>35.716619047599998</v>
      </c>
    </row>
    <row r="317" spans="1:11" x14ac:dyDescent="0.2">
      <c r="A317" s="106" t="s">
        <v>1498</v>
      </c>
      <c r="B317" s="106" t="s">
        <v>1499</v>
      </c>
      <c r="C317" s="106" t="s">
        <v>309</v>
      </c>
      <c r="D317" s="106" t="s">
        <v>1490</v>
      </c>
      <c r="E317" s="106" t="s">
        <v>412</v>
      </c>
      <c r="F317" s="128">
        <v>3.5302039900000004</v>
      </c>
      <c r="G317" s="128">
        <v>2.5268355800000002</v>
      </c>
      <c r="H317" s="129">
        <f t="shared" si="8"/>
        <v>0.39708496189530473</v>
      </c>
      <c r="I317" s="107">
        <f t="shared" si="9"/>
        <v>3.1185995791221054E-4</v>
      </c>
      <c r="J317" s="108">
        <v>261.01301964000004</v>
      </c>
      <c r="K317" s="108">
        <v>98.940714285699997</v>
      </c>
    </row>
    <row r="318" spans="1:11" x14ac:dyDescent="0.2">
      <c r="A318" s="106" t="s">
        <v>693</v>
      </c>
      <c r="B318" s="106" t="s">
        <v>694</v>
      </c>
      <c r="C318" s="106" t="s">
        <v>1220</v>
      </c>
      <c r="D318" s="106" t="s">
        <v>410</v>
      </c>
      <c r="E318" s="106" t="s">
        <v>412</v>
      </c>
      <c r="F318" s="128">
        <v>3.5094662999999997</v>
      </c>
      <c r="G318" s="128">
        <v>4.2895931789999997</v>
      </c>
      <c r="H318" s="129">
        <f t="shared" si="8"/>
        <v>-0.18186500361366786</v>
      </c>
      <c r="I318" s="107">
        <f t="shared" si="9"/>
        <v>3.1002798017128782E-4</v>
      </c>
      <c r="J318" s="108">
        <v>256.5311626559112</v>
      </c>
      <c r="K318" s="108">
        <v>24.019523809500001</v>
      </c>
    </row>
    <row r="319" spans="1:11" x14ac:dyDescent="0.2">
      <c r="A319" s="106" t="s">
        <v>477</v>
      </c>
      <c r="B319" s="106" t="s">
        <v>478</v>
      </c>
      <c r="C319" s="106" t="s">
        <v>563</v>
      </c>
      <c r="D319" s="106" t="s">
        <v>411</v>
      </c>
      <c r="E319" s="106" t="s">
        <v>412</v>
      </c>
      <c r="F319" s="128">
        <v>3.4846499999999998</v>
      </c>
      <c r="G319" s="128">
        <v>3.5637750000000001</v>
      </c>
      <c r="H319" s="129">
        <f t="shared" si="8"/>
        <v>-2.2202580129217053E-2</v>
      </c>
      <c r="I319" s="107">
        <f t="shared" si="9"/>
        <v>3.0783569601562438E-4</v>
      </c>
      <c r="J319" s="108">
        <v>318.18049999999999</v>
      </c>
      <c r="K319" s="108">
        <v>19.8862380952</v>
      </c>
    </row>
    <row r="320" spans="1:11" x14ac:dyDescent="0.2">
      <c r="A320" s="106" t="s">
        <v>939</v>
      </c>
      <c r="B320" s="106" t="s">
        <v>1150</v>
      </c>
      <c r="C320" s="106" t="s">
        <v>1595</v>
      </c>
      <c r="D320" s="106" t="s">
        <v>411</v>
      </c>
      <c r="E320" s="106" t="s">
        <v>412</v>
      </c>
      <c r="F320" s="128">
        <v>3.465431213</v>
      </c>
      <c r="G320" s="128">
        <v>4.2111034380000003</v>
      </c>
      <c r="H320" s="129">
        <f t="shared" si="8"/>
        <v>-0.17707288267280041</v>
      </c>
      <c r="I320" s="107">
        <f t="shared" si="9"/>
        <v>3.061378989132695E-4</v>
      </c>
      <c r="J320" s="108">
        <v>216.97200000000001</v>
      </c>
      <c r="K320" s="108">
        <v>31.138809523799999</v>
      </c>
    </row>
    <row r="321" spans="1:11" x14ac:dyDescent="0.2">
      <c r="A321" s="106" t="s">
        <v>2031</v>
      </c>
      <c r="B321" s="106" t="s">
        <v>388</v>
      </c>
      <c r="C321" s="106" t="s">
        <v>1589</v>
      </c>
      <c r="D321" s="106" t="s">
        <v>410</v>
      </c>
      <c r="E321" s="106" t="s">
        <v>1922</v>
      </c>
      <c r="F321" s="128">
        <v>3.4607087999999999</v>
      </c>
      <c r="G321" s="128">
        <v>0</v>
      </c>
      <c r="H321" s="129" t="str">
        <f t="shared" si="8"/>
        <v/>
      </c>
      <c r="I321" s="107">
        <f t="shared" si="9"/>
        <v>3.0572071862465278E-4</v>
      </c>
      <c r="J321" s="108">
        <v>22.35734441</v>
      </c>
      <c r="K321" s="108">
        <v>16.754857142900001</v>
      </c>
    </row>
    <row r="322" spans="1:11" x14ac:dyDescent="0.2">
      <c r="A322" s="106" t="s">
        <v>1686</v>
      </c>
      <c r="B322" s="106" t="s">
        <v>822</v>
      </c>
      <c r="C322" s="106" t="s">
        <v>1595</v>
      </c>
      <c r="D322" s="106" t="s">
        <v>411</v>
      </c>
      <c r="E322" s="106" t="s">
        <v>1922</v>
      </c>
      <c r="F322" s="128">
        <v>3.4601468110000004</v>
      </c>
      <c r="G322" s="128">
        <v>8.0758342299999999</v>
      </c>
      <c r="H322" s="129">
        <f t="shared" si="8"/>
        <v>-0.57154311090905086</v>
      </c>
      <c r="I322" s="107">
        <f t="shared" si="9"/>
        <v>3.0567107223980266E-4</v>
      </c>
      <c r="J322" s="108">
        <v>33.637500000000003</v>
      </c>
      <c r="K322" s="108">
        <v>26.580761904799999</v>
      </c>
    </row>
    <row r="323" spans="1:11" x14ac:dyDescent="0.2">
      <c r="A323" s="106" t="s">
        <v>962</v>
      </c>
      <c r="B323" s="106" t="s">
        <v>1104</v>
      </c>
      <c r="C323" s="106" t="s">
        <v>1596</v>
      </c>
      <c r="D323" s="106" t="s">
        <v>410</v>
      </c>
      <c r="E323" s="106" t="s">
        <v>412</v>
      </c>
      <c r="F323" s="128">
        <v>3.4438547900000001</v>
      </c>
      <c r="G323" s="128">
        <v>1.7160020300000001</v>
      </c>
      <c r="H323" s="129">
        <f t="shared" si="8"/>
        <v>1.0069060116438209</v>
      </c>
      <c r="I323" s="107">
        <f t="shared" si="9"/>
        <v>3.0423182708633353E-4</v>
      </c>
      <c r="J323" s="108">
        <v>108.588138</v>
      </c>
      <c r="K323" s="108">
        <v>20.643095238099999</v>
      </c>
    </row>
    <row r="324" spans="1:11" x14ac:dyDescent="0.2">
      <c r="A324" s="106" t="s">
        <v>1633</v>
      </c>
      <c r="B324" s="106" t="s">
        <v>802</v>
      </c>
      <c r="C324" s="106" t="s">
        <v>1592</v>
      </c>
      <c r="D324" s="106" t="s">
        <v>410</v>
      </c>
      <c r="E324" s="106" t="s">
        <v>1922</v>
      </c>
      <c r="F324" s="128">
        <v>3.3903398790000003</v>
      </c>
      <c r="G324" s="128">
        <v>4.5088569999999999</v>
      </c>
      <c r="H324" s="129">
        <f t="shared" si="8"/>
        <v>-0.24807110116821174</v>
      </c>
      <c r="I324" s="107">
        <f t="shared" si="9"/>
        <v>2.9950429351053703E-4</v>
      </c>
      <c r="J324" s="108">
        <v>15.109440800000002</v>
      </c>
      <c r="K324" s="108">
        <v>38.741904761900003</v>
      </c>
    </row>
    <row r="325" spans="1:11" x14ac:dyDescent="0.2">
      <c r="A325" s="106" t="s">
        <v>1681</v>
      </c>
      <c r="B325" s="106" t="s">
        <v>816</v>
      </c>
      <c r="C325" s="106" t="s">
        <v>1595</v>
      </c>
      <c r="D325" s="106" t="s">
        <v>411</v>
      </c>
      <c r="E325" s="106" t="s">
        <v>1922</v>
      </c>
      <c r="F325" s="128">
        <v>3.3811861850000002</v>
      </c>
      <c r="G325" s="128">
        <v>14.268231550000001</v>
      </c>
      <c r="H325" s="129">
        <f t="shared" si="8"/>
        <v>-0.76302696145970517</v>
      </c>
      <c r="I325" s="107">
        <f t="shared" si="9"/>
        <v>2.9869565167746798E-4</v>
      </c>
      <c r="J325" s="108">
        <v>31.228999999999999</v>
      </c>
      <c r="K325" s="108">
        <v>23.852666666699999</v>
      </c>
    </row>
    <row r="326" spans="1:11" x14ac:dyDescent="0.2">
      <c r="A326" s="106" t="s">
        <v>2755</v>
      </c>
      <c r="B326" s="106" t="s">
        <v>1119</v>
      </c>
      <c r="C326" s="106" t="s">
        <v>1220</v>
      </c>
      <c r="D326" s="106" t="s">
        <v>410</v>
      </c>
      <c r="E326" s="106" t="s">
        <v>1922</v>
      </c>
      <c r="F326" s="128">
        <v>3.3802937599999998</v>
      </c>
      <c r="G326" s="128">
        <v>1.7171449050000001</v>
      </c>
      <c r="H326" s="129">
        <f t="shared" si="8"/>
        <v>0.96855475047983774</v>
      </c>
      <c r="I326" s="107">
        <f t="shared" si="9"/>
        <v>2.9861681441374947E-4</v>
      </c>
      <c r="J326" s="108">
        <v>7.7269959066</v>
      </c>
      <c r="K326" s="108">
        <v>48.825000000000003</v>
      </c>
    </row>
    <row r="327" spans="1:11" x14ac:dyDescent="0.2">
      <c r="A327" s="106" t="s">
        <v>956</v>
      </c>
      <c r="B327" s="106" t="s">
        <v>1098</v>
      </c>
      <c r="C327" s="106" t="s">
        <v>1596</v>
      </c>
      <c r="D327" s="106" t="s">
        <v>410</v>
      </c>
      <c r="E327" s="106" t="s">
        <v>412</v>
      </c>
      <c r="F327" s="128">
        <v>3.3653391250000002</v>
      </c>
      <c r="G327" s="128">
        <v>4.9747827000000004</v>
      </c>
      <c r="H327" s="129">
        <f t="shared" ref="H327:H390" si="10">IF(ISERROR(F327/G327-1),"",IF((F327/G327-1)&gt;10000%,"",F327/G327-1))</f>
        <v>-0.3235203770809929</v>
      </c>
      <c r="I327" s="107">
        <f t="shared" ref="I327:I390" si="11">F327/$F$1001</f>
        <v>2.9729571459773222E-4</v>
      </c>
      <c r="J327" s="108">
        <v>53.098129999999998</v>
      </c>
      <c r="K327" s="108">
        <v>24.617238095200001</v>
      </c>
    </row>
    <row r="328" spans="1:11" x14ac:dyDescent="0.2">
      <c r="A328" s="106" t="s">
        <v>650</v>
      </c>
      <c r="B328" s="106" t="s">
        <v>662</v>
      </c>
      <c r="C328" s="106" t="s">
        <v>1595</v>
      </c>
      <c r="D328" s="106" t="s">
        <v>411</v>
      </c>
      <c r="E328" s="106" t="s">
        <v>1922</v>
      </c>
      <c r="F328" s="128">
        <v>3.3184455509999999</v>
      </c>
      <c r="G328" s="128">
        <v>1.4010813389999999</v>
      </c>
      <c r="H328" s="129">
        <f t="shared" si="10"/>
        <v>1.3684888654419516</v>
      </c>
      <c r="I328" s="107">
        <f t="shared" si="11"/>
        <v>2.9315311319129243E-4</v>
      </c>
      <c r="J328" s="108">
        <v>48.68</v>
      </c>
      <c r="K328" s="108">
        <v>40.427999999999997</v>
      </c>
    </row>
    <row r="329" spans="1:11" x14ac:dyDescent="0.2">
      <c r="A329" s="106" t="s">
        <v>1170</v>
      </c>
      <c r="B329" s="106" t="s">
        <v>1162</v>
      </c>
      <c r="C329" s="106" t="s">
        <v>1593</v>
      </c>
      <c r="D329" s="106" t="s">
        <v>411</v>
      </c>
      <c r="E329" s="106" t="s">
        <v>412</v>
      </c>
      <c r="F329" s="128">
        <v>3.3162717850000001</v>
      </c>
      <c r="G329" s="128">
        <v>2.382110119</v>
      </c>
      <c r="H329" s="129">
        <f t="shared" si="10"/>
        <v>0.39215721328288433</v>
      </c>
      <c r="I329" s="107">
        <f t="shared" si="11"/>
        <v>2.9296108163300537E-4</v>
      </c>
      <c r="J329" s="108">
        <v>14.009641450000002</v>
      </c>
      <c r="K329" s="108">
        <v>102.91814285709999</v>
      </c>
    </row>
    <row r="330" spans="1:11" x14ac:dyDescent="0.2">
      <c r="A330" s="106" t="s">
        <v>1117</v>
      </c>
      <c r="B330" s="106" t="s">
        <v>1118</v>
      </c>
      <c r="C330" s="106" t="s">
        <v>1596</v>
      </c>
      <c r="D330" s="106" t="s">
        <v>410</v>
      </c>
      <c r="E330" s="106" t="s">
        <v>1922</v>
      </c>
      <c r="F330" s="128">
        <v>3.3069080139999998</v>
      </c>
      <c r="G330" s="128">
        <v>2.6119771159999998</v>
      </c>
      <c r="H330" s="129">
        <f t="shared" si="10"/>
        <v>0.26605550781555931</v>
      </c>
      <c r="I330" s="107">
        <f t="shared" si="11"/>
        <v>2.9213388149436419E-4</v>
      </c>
      <c r="J330" s="108">
        <v>49.358879999999999</v>
      </c>
      <c r="K330" s="108">
        <v>44.363095238100001</v>
      </c>
    </row>
    <row r="331" spans="1:11" x14ac:dyDescent="0.2">
      <c r="A331" s="106" t="s">
        <v>1636</v>
      </c>
      <c r="B331" s="106" t="s">
        <v>164</v>
      </c>
      <c r="C331" s="106" t="s">
        <v>1821</v>
      </c>
      <c r="D331" s="106" t="s">
        <v>411</v>
      </c>
      <c r="E331" s="106" t="s">
        <v>412</v>
      </c>
      <c r="F331" s="128">
        <v>3.2971633700000003</v>
      </c>
      <c r="G331" s="128">
        <v>11.14185133</v>
      </c>
      <c r="H331" s="129">
        <f t="shared" si="10"/>
        <v>-0.70407401136988601</v>
      </c>
      <c r="I331" s="107">
        <f t="shared" si="11"/>
        <v>2.9127303484745146E-4</v>
      </c>
      <c r="J331" s="108">
        <v>218.19247759339254</v>
      </c>
      <c r="K331" s="108">
        <v>22.75</v>
      </c>
    </row>
    <row r="332" spans="1:11" x14ac:dyDescent="0.2">
      <c r="A332" s="106" t="s">
        <v>43</v>
      </c>
      <c r="B332" s="106" t="s">
        <v>111</v>
      </c>
      <c r="C332" s="106" t="s">
        <v>1596</v>
      </c>
      <c r="D332" s="106" t="s">
        <v>410</v>
      </c>
      <c r="E332" s="106" t="s">
        <v>412</v>
      </c>
      <c r="F332" s="128">
        <v>3.2966073650000003</v>
      </c>
      <c r="G332" s="128">
        <v>1.630896522</v>
      </c>
      <c r="H332" s="129">
        <f t="shared" si="10"/>
        <v>1.0213467381470083</v>
      </c>
      <c r="I332" s="107">
        <f t="shared" si="11"/>
        <v>2.9122391709210643E-4</v>
      </c>
      <c r="J332" s="108">
        <v>111.550439</v>
      </c>
      <c r="K332" s="108">
        <v>38.3300952381</v>
      </c>
    </row>
    <row r="333" spans="1:11" x14ac:dyDescent="0.2">
      <c r="A333" s="106" t="s">
        <v>1960</v>
      </c>
      <c r="B333" s="106" t="s">
        <v>438</v>
      </c>
      <c r="C333" s="106" t="s">
        <v>1591</v>
      </c>
      <c r="D333" s="106" t="s">
        <v>410</v>
      </c>
      <c r="E333" s="106" t="s">
        <v>1922</v>
      </c>
      <c r="F333" s="128">
        <v>3.2897524300000001</v>
      </c>
      <c r="G333" s="128">
        <v>5.6483244800000003</v>
      </c>
      <c r="H333" s="129">
        <f t="shared" si="10"/>
        <v>-0.41757021190114063</v>
      </c>
      <c r="I333" s="107">
        <f t="shared" si="11"/>
        <v>2.9061834876046135E-4</v>
      </c>
      <c r="J333" s="108">
        <v>153.38596355000001</v>
      </c>
      <c r="K333" s="108">
        <v>26.141904761900001</v>
      </c>
    </row>
    <row r="334" spans="1:11" x14ac:dyDescent="0.2">
      <c r="A334" s="106" t="s">
        <v>935</v>
      </c>
      <c r="B334" s="106" t="s">
        <v>1138</v>
      </c>
      <c r="C334" s="106" t="s">
        <v>1595</v>
      </c>
      <c r="D334" s="106" t="s">
        <v>411</v>
      </c>
      <c r="E334" s="106" t="s">
        <v>412</v>
      </c>
      <c r="F334" s="128">
        <v>3.2284816860000003</v>
      </c>
      <c r="G334" s="128">
        <v>4.881644949</v>
      </c>
      <c r="H334" s="129">
        <f t="shared" si="10"/>
        <v>-0.33864881208508379</v>
      </c>
      <c r="I334" s="107">
        <f t="shared" si="11"/>
        <v>2.8520566108031128E-4</v>
      </c>
      <c r="J334" s="108">
        <v>251.77099999999999</v>
      </c>
      <c r="K334" s="108">
        <v>48.693809523799999</v>
      </c>
    </row>
    <row r="335" spans="1:11" x14ac:dyDescent="0.2">
      <c r="A335" s="106" t="s">
        <v>1059</v>
      </c>
      <c r="B335" s="106" t="s">
        <v>1060</v>
      </c>
      <c r="C335" s="106" t="s">
        <v>1590</v>
      </c>
      <c r="D335" s="106" t="s">
        <v>410</v>
      </c>
      <c r="E335" s="106" t="s">
        <v>1922</v>
      </c>
      <c r="F335" s="128">
        <v>3.2185386669999998</v>
      </c>
      <c r="G335" s="128">
        <v>2.3774795229999999</v>
      </c>
      <c r="H335" s="129">
        <f t="shared" si="10"/>
        <v>0.35376083615589571</v>
      </c>
      <c r="I335" s="107">
        <f t="shared" si="11"/>
        <v>2.8432728988826564E-4</v>
      </c>
      <c r="J335" s="108">
        <v>16.60376802</v>
      </c>
      <c r="K335" s="108">
        <v>47.406999999999996</v>
      </c>
    </row>
    <row r="336" spans="1:11" x14ac:dyDescent="0.2">
      <c r="A336" s="106" t="s">
        <v>2782</v>
      </c>
      <c r="B336" s="106" t="s">
        <v>1112</v>
      </c>
      <c r="C336" s="106" t="s">
        <v>1596</v>
      </c>
      <c r="D336" s="106" t="s">
        <v>410</v>
      </c>
      <c r="E336" s="106" t="s">
        <v>1922</v>
      </c>
      <c r="F336" s="128">
        <v>3.12071101</v>
      </c>
      <c r="G336" s="128">
        <v>0.98259115599999991</v>
      </c>
      <c r="H336" s="129">
        <f t="shared" si="10"/>
        <v>2.1760015250941258</v>
      </c>
      <c r="I336" s="107">
        <f t="shared" si="11"/>
        <v>2.7568514652173741E-4</v>
      </c>
      <c r="J336" s="108">
        <v>319.86792000000003</v>
      </c>
      <c r="K336" s="108">
        <v>9.2791904762000001</v>
      </c>
    </row>
    <row r="337" spans="1:11" x14ac:dyDescent="0.2">
      <c r="A337" s="106" t="s">
        <v>1473</v>
      </c>
      <c r="B337" s="106" t="s">
        <v>1474</v>
      </c>
      <c r="C337" s="106" t="s">
        <v>1593</v>
      </c>
      <c r="D337" s="106" t="s">
        <v>411</v>
      </c>
      <c r="E337" s="106" t="s">
        <v>412</v>
      </c>
      <c r="F337" s="128">
        <v>3.1026699999999998</v>
      </c>
      <c r="G337" s="128">
        <v>8.2150999999999996</v>
      </c>
      <c r="H337" s="129">
        <f t="shared" si="10"/>
        <v>-0.62232109164830618</v>
      </c>
      <c r="I337" s="107">
        <f t="shared" si="11"/>
        <v>2.7409139481922068E-4</v>
      </c>
      <c r="J337" s="108">
        <v>14.97962792</v>
      </c>
      <c r="K337" s="108">
        <v>12.2874761905</v>
      </c>
    </row>
    <row r="338" spans="1:11" x14ac:dyDescent="0.2">
      <c r="A338" s="106" t="s">
        <v>1171</v>
      </c>
      <c r="B338" s="106" t="s">
        <v>1165</v>
      </c>
      <c r="C338" s="106" t="s">
        <v>1590</v>
      </c>
      <c r="D338" s="106" t="s">
        <v>410</v>
      </c>
      <c r="E338" s="106" t="s">
        <v>1922</v>
      </c>
      <c r="F338" s="128">
        <v>3.0930479700000002</v>
      </c>
      <c r="G338" s="128">
        <v>1.47653535</v>
      </c>
      <c r="H338" s="129">
        <f t="shared" si="10"/>
        <v>1.0948011640899762</v>
      </c>
      <c r="I338" s="107">
        <f t="shared" si="11"/>
        <v>2.7324137995341402E-4</v>
      </c>
      <c r="J338" s="108">
        <v>16.84618699</v>
      </c>
      <c r="K338" s="108">
        <v>56.36</v>
      </c>
    </row>
    <row r="339" spans="1:11" x14ac:dyDescent="0.2">
      <c r="A339" s="106" t="s">
        <v>1685</v>
      </c>
      <c r="B339" s="106" t="s">
        <v>821</v>
      </c>
      <c r="C339" s="106" t="s">
        <v>1595</v>
      </c>
      <c r="D339" s="106" t="s">
        <v>411</v>
      </c>
      <c r="E339" s="106" t="s">
        <v>1922</v>
      </c>
      <c r="F339" s="128">
        <v>3.0925957639999999</v>
      </c>
      <c r="G339" s="128">
        <v>5.0390184219999998</v>
      </c>
      <c r="H339" s="129">
        <f t="shared" si="10"/>
        <v>-0.38627020085936892</v>
      </c>
      <c r="I339" s="107">
        <f t="shared" si="11"/>
        <v>2.73201431852815E-4</v>
      </c>
      <c r="J339" s="108">
        <v>29.7</v>
      </c>
      <c r="K339" s="108">
        <v>22.9403333333</v>
      </c>
    </row>
    <row r="340" spans="1:11" x14ac:dyDescent="0.2">
      <c r="A340" s="106" t="s">
        <v>353</v>
      </c>
      <c r="B340" s="106" t="s">
        <v>354</v>
      </c>
      <c r="C340" s="106" t="s">
        <v>1593</v>
      </c>
      <c r="D340" s="106" t="s">
        <v>411</v>
      </c>
      <c r="E340" s="106" t="s">
        <v>412</v>
      </c>
      <c r="F340" s="128">
        <v>3.0817106839999999</v>
      </c>
      <c r="G340" s="128">
        <v>1.0048182939999999</v>
      </c>
      <c r="H340" s="129">
        <f t="shared" si="10"/>
        <v>2.0669332976933243</v>
      </c>
      <c r="I340" s="107">
        <f t="shared" si="11"/>
        <v>2.722398385283819E-4</v>
      </c>
      <c r="J340" s="108">
        <v>130.71885354</v>
      </c>
      <c r="K340" s="108">
        <v>12.2153809524</v>
      </c>
    </row>
    <row r="341" spans="1:11" x14ac:dyDescent="0.2">
      <c r="A341" s="106" t="s">
        <v>205</v>
      </c>
      <c r="B341" s="106" t="s">
        <v>206</v>
      </c>
      <c r="C341" s="106" t="s">
        <v>1220</v>
      </c>
      <c r="D341" s="106" t="s">
        <v>410</v>
      </c>
      <c r="E341" s="106" t="s">
        <v>412</v>
      </c>
      <c r="F341" s="128">
        <v>3.078422438</v>
      </c>
      <c r="G341" s="128">
        <v>7.0619586590000001</v>
      </c>
      <c r="H341" s="129">
        <f t="shared" si="10"/>
        <v>-0.56408376391771231</v>
      </c>
      <c r="I341" s="107">
        <f t="shared" si="11"/>
        <v>2.7194935325838902E-4</v>
      </c>
      <c r="J341" s="108">
        <v>376.17142407098714</v>
      </c>
      <c r="K341" s="108">
        <v>28.161761904799999</v>
      </c>
    </row>
    <row r="342" spans="1:11" x14ac:dyDescent="0.2">
      <c r="A342" s="106" t="s">
        <v>2136</v>
      </c>
      <c r="B342" s="106" t="s">
        <v>561</v>
      </c>
      <c r="C342" s="106" t="s">
        <v>1220</v>
      </c>
      <c r="D342" s="106" t="s">
        <v>410</v>
      </c>
      <c r="E342" s="106" t="s">
        <v>1922</v>
      </c>
      <c r="F342" s="128">
        <v>3.0779818950000002</v>
      </c>
      <c r="G342" s="128">
        <v>2.54741214</v>
      </c>
      <c r="H342" s="129">
        <f t="shared" si="10"/>
        <v>0.2082779408439186</v>
      </c>
      <c r="I342" s="107">
        <f t="shared" si="11"/>
        <v>2.7191043547295012E-4</v>
      </c>
      <c r="J342" s="108">
        <v>56.168330063699997</v>
      </c>
      <c r="K342" s="108">
        <v>54.576761904800001</v>
      </c>
    </row>
    <row r="343" spans="1:11" x14ac:dyDescent="0.2">
      <c r="A343" s="106" t="s">
        <v>761</v>
      </c>
      <c r="B343" s="106" t="s">
        <v>762</v>
      </c>
      <c r="C343" s="106" t="s">
        <v>1595</v>
      </c>
      <c r="D343" s="106" t="s">
        <v>1490</v>
      </c>
      <c r="E343" s="106" t="s">
        <v>412</v>
      </c>
      <c r="F343" s="128">
        <v>3.0461112420000003</v>
      </c>
      <c r="G343" s="128">
        <v>4.9451805120000003</v>
      </c>
      <c r="H343" s="129">
        <f t="shared" si="10"/>
        <v>-0.38402425662555872</v>
      </c>
      <c r="I343" s="107">
        <f t="shared" si="11"/>
        <v>2.690949663013755E-4</v>
      </c>
      <c r="J343" s="108">
        <v>189.78899999999999</v>
      </c>
      <c r="K343" s="108">
        <v>92.32</v>
      </c>
    </row>
    <row r="344" spans="1:11" x14ac:dyDescent="0.2">
      <c r="A344" s="106" t="s">
        <v>95</v>
      </c>
      <c r="B344" s="106" t="s">
        <v>96</v>
      </c>
      <c r="C344" s="106" t="s">
        <v>1593</v>
      </c>
      <c r="D344" s="106" t="s">
        <v>411</v>
      </c>
      <c r="E344" s="106" t="s">
        <v>412</v>
      </c>
      <c r="F344" s="128">
        <v>3.0376634019999997</v>
      </c>
      <c r="G344" s="128">
        <v>1.007574499</v>
      </c>
      <c r="H344" s="129">
        <f t="shared" si="10"/>
        <v>2.0148275934085542</v>
      </c>
      <c r="I344" s="107">
        <f t="shared" si="11"/>
        <v>2.683486799580616E-4</v>
      </c>
      <c r="J344" s="108">
        <v>7.5094817560000005</v>
      </c>
      <c r="K344" s="108">
        <v>22.872476190499999</v>
      </c>
    </row>
    <row r="345" spans="1:11" x14ac:dyDescent="0.2">
      <c r="A345" s="106" t="s">
        <v>1061</v>
      </c>
      <c r="B345" s="106" t="s">
        <v>1062</v>
      </c>
      <c r="C345" s="106" t="s">
        <v>1590</v>
      </c>
      <c r="D345" s="106" t="s">
        <v>410</v>
      </c>
      <c r="E345" s="106" t="s">
        <v>1922</v>
      </c>
      <c r="F345" s="128">
        <v>3.012115315</v>
      </c>
      <c r="G345" s="128">
        <v>5.9385834900000001</v>
      </c>
      <c r="H345" s="129">
        <f t="shared" si="10"/>
        <v>-0.49278892515831252</v>
      </c>
      <c r="I345" s="107">
        <f t="shared" si="11"/>
        <v>2.6609174937865975E-4</v>
      </c>
      <c r="J345" s="108">
        <v>36.636662520000002</v>
      </c>
      <c r="K345" s="108">
        <v>61.698238095199997</v>
      </c>
    </row>
    <row r="346" spans="1:11" x14ac:dyDescent="0.2">
      <c r="A346" s="106" t="s">
        <v>2743</v>
      </c>
      <c r="B346" s="106" t="s">
        <v>384</v>
      </c>
      <c r="C346" s="106" t="s">
        <v>1589</v>
      </c>
      <c r="D346" s="106" t="s">
        <v>410</v>
      </c>
      <c r="E346" s="106" t="s">
        <v>1922</v>
      </c>
      <c r="F346" s="128">
        <v>3.0036202190000001</v>
      </c>
      <c r="G346" s="128">
        <v>0.21497199600000003</v>
      </c>
      <c r="H346" s="129">
        <f t="shared" si="10"/>
        <v>12.972146488326786</v>
      </c>
      <c r="I346" s="107">
        <f t="shared" si="11"/>
        <v>2.6534128841704827E-4</v>
      </c>
      <c r="J346" s="108">
        <v>167.66517019</v>
      </c>
      <c r="K346" s="108">
        <v>6.5504285714000003</v>
      </c>
    </row>
    <row r="347" spans="1:11" x14ac:dyDescent="0.2">
      <c r="A347" s="106" t="s">
        <v>1502</v>
      </c>
      <c r="B347" s="106" t="s">
        <v>1503</v>
      </c>
      <c r="C347" s="106" t="s">
        <v>309</v>
      </c>
      <c r="D347" s="106" t="s">
        <v>2822</v>
      </c>
      <c r="E347" s="106" t="s">
        <v>1922</v>
      </c>
      <c r="F347" s="128">
        <v>2.95445</v>
      </c>
      <c r="G347" s="128">
        <v>3.9753950800000002</v>
      </c>
      <c r="H347" s="129">
        <f t="shared" si="10"/>
        <v>-0.25681600431019302</v>
      </c>
      <c r="I347" s="107">
        <f t="shared" si="11"/>
        <v>2.6099756707082824E-4</v>
      </c>
      <c r="J347" s="108">
        <v>8.82</v>
      </c>
      <c r="K347" s="108">
        <v>126.594952381</v>
      </c>
    </row>
    <row r="348" spans="1:11" x14ac:dyDescent="0.2">
      <c r="A348" s="106" t="s">
        <v>2848</v>
      </c>
      <c r="B348" s="106" t="s">
        <v>626</v>
      </c>
      <c r="C348" s="106" t="s">
        <v>1608</v>
      </c>
      <c r="D348" s="106" t="s">
        <v>411</v>
      </c>
      <c r="E348" s="106" t="s">
        <v>1922</v>
      </c>
      <c r="F348" s="128">
        <v>2.91563558</v>
      </c>
      <c r="G348" s="128">
        <v>4.7346103700000004</v>
      </c>
      <c r="H348" s="129">
        <f t="shared" si="10"/>
        <v>-0.38418679634666542</v>
      </c>
      <c r="I348" s="107">
        <f t="shared" si="11"/>
        <v>2.5756868210500877E-4</v>
      </c>
      <c r="J348" s="108">
        <v>139.23383025000001</v>
      </c>
      <c r="K348" s="108">
        <v>57.300380952399998</v>
      </c>
    </row>
    <row r="349" spans="1:11" x14ac:dyDescent="0.2">
      <c r="A349" s="106" t="s">
        <v>1970</v>
      </c>
      <c r="B349" s="106" t="s">
        <v>449</v>
      </c>
      <c r="C349" s="106" t="s">
        <v>1591</v>
      </c>
      <c r="D349" s="106" t="s">
        <v>410</v>
      </c>
      <c r="E349" s="106" t="s">
        <v>1922</v>
      </c>
      <c r="F349" s="128">
        <v>2.9068009300000002</v>
      </c>
      <c r="G349" s="128">
        <v>10.806760949999999</v>
      </c>
      <c r="H349" s="129">
        <f t="shared" si="10"/>
        <v>-0.73102015086213223</v>
      </c>
      <c r="I349" s="107">
        <f t="shared" si="11"/>
        <v>2.5678822477592138E-4</v>
      </c>
      <c r="J349" s="108">
        <v>23.653722120000001</v>
      </c>
      <c r="K349" s="108">
        <v>26.454523809499999</v>
      </c>
    </row>
    <row r="350" spans="1:11" x14ac:dyDescent="0.2">
      <c r="A350" s="106" t="s">
        <v>798</v>
      </c>
      <c r="B350" s="106" t="s">
        <v>1205</v>
      </c>
      <c r="C350" s="106" t="s">
        <v>1596</v>
      </c>
      <c r="D350" s="106" t="s">
        <v>410</v>
      </c>
      <c r="E350" s="106" t="s">
        <v>412</v>
      </c>
      <c r="F350" s="128">
        <v>2.9049277200000003</v>
      </c>
      <c r="G350" s="128">
        <v>8.0254718300000008</v>
      </c>
      <c r="H350" s="129">
        <f t="shared" si="10"/>
        <v>-0.63803651903167924</v>
      </c>
      <c r="I350" s="107">
        <f t="shared" si="11"/>
        <v>2.566227444825968E-4</v>
      </c>
      <c r="J350" s="108">
        <v>370.17286799999999</v>
      </c>
      <c r="K350" s="108">
        <v>18.3415238095</v>
      </c>
    </row>
    <row r="351" spans="1:11" x14ac:dyDescent="0.2">
      <c r="A351" s="106" t="s">
        <v>237</v>
      </c>
      <c r="B351" s="106" t="s">
        <v>373</v>
      </c>
      <c r="C351" s="106" t="s">
        <v>1608</v>
      </c>
      <c r="D351" s="106" t="s">
        <v>411</v>
      </c>
      <c r="E351" s="106" t="s">
        <v>1922</v>
      </c>
      <c r="F351" s="128">
        <v>2.9014596080000001</v>
      </c>
      <c r="G351" s="128">
        <v>1.2914231519999999</v>
      </c>
      <c r="H351" s="129">
        <f t="shared" si="10"/>
        <v>1.2467148769220766</v>
      </c>
      <c r="I351" s="107">
        <f t="shared" si="11"/>
        <v>2.5631636976164055E-4</v>
      </c>
      <c r="J351" s="108">
        <v>441.46715248999993</v>
      </c>
      <c r="K351" s="108">
        <v>23.195619047600001</v>
      </c>
    </row>
    <row r="352" spans="1:11" x14ac:dyDescent="0.2">
      <c r="A352" s="106" t="s">
        <v>986</v>
      </c>
      <c r="B352" s="106" t="s">
        <v>987</v>
      </c>
      <c r="C352" s="106" t="s">
        <v>1595</v>
      </c>
      <c r="D352" s="106" t="s">
        <v>411</v>
      </c>
      <c r="E352" s="106" t="s">
        <v>412</v>
      </c>
      <c r="F352" s="128">
        <v>2.8609430059999998</v>
      </c>
      <c r="G352" s="128">
        <v>3.6889966800000003</v>
      </c>
      <c r="H352" s="129">
        <f t="shared" si="10"/>
        <v>-0.22446582250651426</v>
      </c>
      <c r="I352" s="107">
        <f t="shared" si="11"/>
        <v>2.5273711320019016E-4</v>
      </c>
      <c r="J352" s="108">
        <v>238.98599999999999</v>
      </c>
      <c r="K352" s="108">
        <v>37.756666666699999</v>
      </c>
    </row>
    <row r="353" spans="1:11" x14ac:dyDescent="0.2">
      <c r="A353" s="106" t="s">
        <v>1484</v>
      </c>
      <c r="B353" s="106" t="s">
        <v>1485</v>
      </c>
      <c r="C353" s="106" t="s">
        <v>920</v>
      </c>
      <c r="D353" s="106" t="s">
        <v>410</v>
      </c>
      <c r="E353" s="106" t="s">
        <v>1922</v>
      </c>
      <c r="F353" s="128">
        <v>2.7941765460000001</v>
      </c>
      <c r="G353" s="128">
        <v>1.9364896999999999</v>
      </c>
      <c r="H353" s="129">
        <f t="shared" si="10"/>
        <v>0.44290803405770784</v>
      </c>
      <c r="I353" s="107">
        <f t="shared" si="11"/>
        <v>2.4683893126381225E-4</v>
      </c>
      <c r="J353" s="108">
        <v>12.157965239999999</v>
      </c>
      <c r="K353" s="108">
        <v>47.664761904800002</v>
      </c>
    </row>
    <row r="354" spans="1:11" x14ac:dyDescent="0.2">
      <c r="A354" s="106" t="s">
        <v>1044</v>
      </c>
      <c r="B354" s="106" t="s">
        <v>1045</v>
      </c>
      <c r="C354" s="106" t="s">
        <v>1590</v>
      </c>
      <c r="D354" s="106" t="s">
        <v>410</v>
      </c>
      <c r="E354" s="106" t="s">
        <v>1922</v>
      </c>
      <c r="F354" s="128">
        <v>2.7915199999999998</v>
      </c>
      <c r="G354" s="128">
        <v>7.1552679999999994E-2</v>
      </c>
      <c r="H354" s="129">
        <f t="shared" si="10"/>
        <v>38.013493275164535</v>
      </c>
      <c r="I354" s="107">
        <f t="shared" si="11"/>
        <v>2.4660425068271871E-4</v>
      </c>
      <c r="J354" s="108">
        <v>17.579262589999999</v>
      </c>
      <c r="K354" s="108">
        <v>34.989761904799998</v>
      </c>
    </row>
    <row r="355" spans="1:11" x14ac:dyDescent="0.2">
      <c r="A355" s="106" t="s">
        <v>1728</v>
      </c>
      <c r="B355" s="106" t="s">
        <v>803</v>
      </c>
      <c r="C355" s="106" t="s">
        <v>1592</v>
      </c>
      <c r="D355" s="106" t="s">
        <v>410</v>
      </c>
      <c r="E355" s="106" t="s">
        <v>1922</v>
      </c>
      <c r="F355" s="128">
        <v>2.7515200399999999</v>
      </c>
      <c r="G355" s="128">
        <v>5.1439682699999993</v>
      </c>
      <c r="H355" s="129">
        <f t="shared" si="10"/>
        <v>-0.4650977814060272</v>
      </c>
      <c r="I355" s="107">
        <f t="shared" si="11"/>
        <v>2.4307063452982041E-4</v>
      </c>
      <c r="J355" s="108">
        <v>12.024590310000001</v>
      </c>
      <c r="K355" s="108">
        <v>50.372</v>
      </c>
    </row>
    <row r="356" spans="1:11" x14ac:dyDescent="0.2">
      <c r="A356" s="106" t="s">
        <v>1934</v>
      </c>
      <c r="B356" s="106" t="s">
        <v>735</v>
      </c>
      <c r="C356" s="106" t="s">
        <v>1591</v>
      </c>
      <c r="D356" s="106" t="s">
        <v>410</v>
      </c>
      <c r="E356" s="106" t="s">
        <v>412</v>
      </c>
      <c r="F356" s="128">
        <v>2.73403609</v>
      </c>
      <c r="G356" s="128">
        <v>1.6147131299999999</v>
      </c>
      <c r="H356" s="129">
        <f t="shared" si="10"/>
        <v>0.69320236468257379</v>
      </c>
      <c r="I356" s="107">
        <f t="shared" si="11"/>
        <v>2.41526093781868E-4</v>
      </c>
      <c r="J356" s="108">
        <v>33.879674439999995</v>
      </c>
      <c r="K356" s="108">
        <v>19.9842857143</v>
      </c>
    </row>
    <row r="357" spans="1:11" x14ac:dyDescent="0.2">
      <c r="A357" s="106" t="s">
        <v>1632</v>
      </c>
      <c r="B357" s="106" t="s">
        <v>804</v>
      </c>
      <c r="C357" s="106" t="s">
        <v>1592</v>
      </c>
      <c r="D357" s="106" t="s">
        <v>410</v>
      </c>
      <c r="E357" s="106" t="s">
        <v>1922</v>
      </c>
      <c r="F357" s="128">
        <v>2.7000229099999999</v>
      </c>
      <c r="G357" s="128">
        <v>5.1257696600000004</v>
      </c>
      <c r="H357" s="129">
        <f t="shared" si="10"/>
        <v>-0.47324536818925267</v>
      </c>
      <c r="I357" s="107">
        <f t="shared" si="11"/>
        <v>2.3852135272064097E-4</v>
      </c>
      <c r="J357" s="108">
        <v>142.74309289999999</v>
      </c>
      <c r="K357" s="108">
        <v>17.745571428600002</v>
      </c>
    </row>
    <row r="358" spans="1:11" x14ac:dyDescent="0.2">
      <c r="A358" s="106" t="s">
        <v>2765</v>
      </c>
      <c r="B358" s="106" t="s">
        <v>196</v>
      </c>
      <c r="C358" s="106" t="s">
        <v>1220</v>
      </c>
      <c r="D358" s="106" t="s">
        <v>410</v>
      </c>
      <c r="E358" s="106" t="s">
        <v>1922</v>
      </c>
      <c r="F358" s="128">
        <v>2.69280184</v>
      </c>
      <c r="G358" s="128">
        <v>2.8687459999999998E-2</v>
      </c>
      <c r="H358" s="129">
        <f t="shared" si="10"/>
        <v>92.866861687998878</v>
      </c>
      <c r="I358" s="107">
        <f t="shared" si="11"/>
        <v>2.3788343984289787E-4</v>
      </c>
      <c r="J358" s="108">
        <v>6.3752217740999999</v>
      </c>
      <c r="K358" s="108">
        <v>36.241904761900003</v>
      </c>
    </row>
    <row r="359" spans="1:11" x14ac:dyDescent="0.2">
      <c r="A359" s="106" t="s">
        <v>2052</v>
      </c>
      <c r="B359" s="106" t="s">
        <v>1815</v>
      </c>
      <c r="C359" s="106" t="s">
        <v>1589</v>
      </c>
      <c r="D359" s="106" t="s">
        <v>410</v>
      </c>
      <c r="E359" s="106" t="s">
        <v>1922</v>
      </c>
      <c r="F359" s="128">
        <v>2.5673984999999999</v>
      </c>
      <c r="G359" s="128">
        <v>0.44314900000000002</v>
      </c>
      <c r="H359" s="129">
        <f t="shared" si="10"/>
        <v>4.7935333262627235</v>
      </c>
      <c r="I359" s="107">
        <f t="shared" si="11"/>
        <v>2.2680524706842009E-4</v>
      </c>
      <c r="J359" s="108">
        <v>264.44532963</v>
      </c>
      <c r="K359" s="108">
        <v>30.753428571400001</v>
      </c>
    </row>
    <row r="360" spans="1:11" x14ac:dyDescent="0.2">
      <c r="A360" s="106" t="s">
        <v>964</v>
      </c>
      <c r="B360" s="106" t="s">
        <v>1106</v>
      </c>
      <c r="C360" s="106" t="s">
        <v>1596</v>
      </c>
      <c r="D360" s="106" t="s">
        <v>410</v>
      </c>
      <c r="E360" s="106" t="s">
        <v>412</v>
      </c>
      <c r="F360" s="128">
        <v>2.5551431309999999</v>
      </c>
      <c r="G360" s="128">
        <v>4.8240599900000003</v>
      </c>
      <c r="H360" s="129">
        <f t="shared" si="10"/>
        <v>-0.47033346676934673</v>
      </c>
      <c r="I360" s="107">
        <f t="shared" si="11"/>
        <v>2.2572260173932152E-4</v>
      </c>
      <c r="J360" s="108">
        <v>103.95884100000001</v>
      </c>
      <c r="K360" s="108">
        <v>20.474809523800001</v>
      </c>
    </row>
    <row r="361" spans="1:11" x14ac:dyDescent="0.2">
      <c r="A361" s="106" t="s">
        <v>759</v>
      </c>
      <c r="B361" s="106" t="s">
        <v>760</v>
      </c>
      <c r="C361" s="106" t="s">
        <v>1595</v>
      </c>
      <c r="D361" s="106" t="s">
        <v>1490</v>
      </c>
      <c r="E361" s="106" t="s">
        <v>1922</v>
      </c>
      <c r="F361" s="128">
        <v>2.552333392</v>
      </c>
      <c r="G361" s="128">
        <v>5.1450847699999995</v>
      </c>
      <c r="H361" s="129">
        <f t="shared" si="10"/>
        <v>-0.50392782508032408</v>
      </c>
      <c r="I361" s="107">
        <f t="shared" si="11"/>
        <v>2.2547438801321209E-4</v>
      </c>
      <c r="J361" s="108">
        <v>242.02799999999999</v>
      </c>
      <c r="K361" s="108">
        <v>37.043238095200003</v>
      </c>
    </row>
    <row r="362" spans="1:11" x14ac:dyDescent="0.2">
      <c r="A362" s="106" t="s">
        <v>955</v>
      </c>
      <c r="B362" s="106" t="s">
        <v>1097</v>
      </c>
      <c r="C362" s="106" t="s">
        <v>1596</v>
      </c>
      <c r="D362" s="106" t="s">
        <v>410</v>
      </c>
      <c r="E362" s="106" t="s">
        <v>412</v>
      </c>
      <c r="F362" s="128">
        <v>2.5352506699999999</v>
      </c>
      <c r="G362" s="128">
        <v>1.5101352699999999</v>
      </c>
      <c r="H362" s="129">
        <f t="shared" si="10"/>
        <v>0.67882355995830768</v>
      </c>
      <c r="I362" s="107">
        <f t="shared" si="11"/>
        <v>2.2396529194424923E-4</v>
      </c>
      <c r="J362" s="108">
        <v>34.065117000000001</v>
      </c>
      <c r="K362" s="108">
        <v>21.015523809499999</v>
      </c>
    </row>
    <row r="363" spans="1:11" x14ac:dyDescent="0.2">
      <c r="A363" s="106" t="s">
        <v>1784</v>
      </c>
      <c r="B363" s="106" t="s">
        <v>1785</v>
      </c>
      <c r="C363" s="106" t="s">
        <v>1220</v>
      </c>
      <c r="D363" s="106" t="s">
        <v>410</v>
      </c>
      <c r="E363" s="106" t="s">
        <v>1922</v>
      </c>
      <c r="F363" s="128">
        <v>2.529531816</v>
      </c>
      <c r="G363" s="128">
        <v>3.0070344339999999</v>
      </c>
      <c r="H363" s="129">
        <f t="shared" si="10"/>
        <v>-0.15879519456144675</v>
      </c>
      <c r="I363" s="107">
        <f t="shared" si="11"/>
        <v>2.2346008556728118E-4</v>
      </c>
      <c r="J363" s="108">
        <v>35.499904560000004</v>
      </c>
      <c r="K363" s="108">
        <v>55.682000000000002</v>
      </c>
    </row>
    <row r="364" spans="1:11" x14ac:dyDescent="0.2">
      <c r="A364" s="106" t="s">
        <v>2737</v>
      </c>
      <c r="B364" s="106" t="s">
        <v>378</v>
      </c>
      <c r="C364" s="106" t="s">
        <v>1589</v>
      </c>
      <c r="D364" s="106" t="s">
        <v>410</v>
      </c>
      <c r="E364" s="106" t="s">
        <v>1922</v>
      </c>
      <c r="F364" s="128">
        <v>2.5230800000000002</v>
      </c>
      <c r="G364" s="128">
        <v>0</v>
      </c>
      <c r="H364" s="129" t="str">
        <f t="shared" si="10"/>
        <v/>
      </c>
      <c r="I364" s="107">
        <f t="shared" si="11"/>
        <v>2.2289012896649639E-4</v>
      </c>
      <c r="J364" s="108">
        <v>118.95506781</v>
      </c>
      <c r="K364" s="108">
        <v>12.8863809524</v>
      </c>
    </row>
    <row r="365" spans="1:11" x14ac:dyDescent="0.2">
      <c r="A365" s="106" t="s">
        <v>1893</v>
      </c>
      <c r="B365" s="106" t="s">
        <v>1914</v>
      </c>
      <c r="C365" s="106" t="s">
        <v>1220</v>
      </c>
      <c r="D365" s="106" t="s">
        <v>410</v>
      </c>
      <c r="E365" s="106" t="s">
        <v>1922</v>
      </c>
      <c r="F365" s="128">
        <v>2.50119034</v>
      </c>
      <c r="G365" s="128">
        <v>0.75333310499999995</v>
      </c>
      <c r="H365" s="129">
        <f t="shared" si="10"/>
        <v>2.3201651744748428</v>
      </c>
      <c r="I365" s="107">
        <f t="shared" si="11"/>
        <v>2.2095638562881674E-4</v>
      </c>
      <c r="J365" s="108">
        <v>3.4220934000000005</v>
      </c>
      <c r="K365" s="108">
        <v>97.991904761900003</v>
      </c>
    </row>
    <row r="366" spans="1:11" x14ac:dyDescent="0.2">
      <c r="A366" s="106" t="s">
        <v>952</v>
      </c>
      <c r="B366" s="106" t="s">
        <v>1094</v>
      </c>
      <c r="C366" s="106" t="s">
        <v>1596</v>
      </c>
      <c r="D366" s="106" t="s">
        <v>410</v>
      </c>
      <c r="E366" s="106" t="s">
        <v>412</v>
      </c>
      <c r="F366" s="128">
        <v>2.4989873599999997</v>
      </c>
      <c r="G366" s="128">
        <v>4.4890406299999999</v>
      </c>
      <c r="H366" s="129">
        <f t="shared" si="10"/>
        <v>-0.44331371311290635</v>
      </c>
      <c r="I366" s="107">
        <f t="shared" si="11"/>
        <v>2.2076177329139157E-4</v>
      </c>
      <c r="J366" s="108">
        <v>7.1999630000000003</v>
      </c>
      <c r="K366" s="108">
        <v>26.6486190476</v>
      </c>
    </row>
    <row r="367" spans="1:11" x14ac:dyDescent="0.2">
      <c r="A367" s="106" t="s">
        <v>1896</v>
      </c>
      <c r="B367" s="106" t="s">
        <v>1917</v>
      </c>
      <c r="C367" s="106" t="s">
        <v>1220</v>
      </c>
      <c r="D367" s="106" t="s">
        <v>410</v>
      </c>
      <c r="E367" s="106" t="s">
        <v>1922</v>
      </c>
      <c r="F367" s="128">
        <v>2.4963107</v>
      </c>
      <c r="G367" s="128">
        <v>1.81944127</v>
      </c>
      <c r="H367" s="129">
        <f t="shared" si="10"/>
        <v>0.3720204884656706</v>
      </c>
      <c r="I367" s="107">
        <f t="shared" si="11"/>
        <v>2.2052531582963873E-4</v>
      </c>
      <c r="J367" s="108">
        <v>6.3764177040000005</v>
      </c>
      <c r="K367" s="108">
        <v>56.792761904800003</v>
      </c>
    </row>
    <row r="368" spans="1:11" x14ac:dyDescent="0.2">
      <c r="A368" s="106" t="s">
        <v>1899</v>
      </c>
      <c r="B368" s="106" t="s">
        <v>1920</v>
      </c>
      <c r="C368" s="106" t="s">
        <v>1220</v>
      </c>
      <c r="D368" s="106" t="s">
        <v>410</v>
      </c>
      <c r="E368" s="106" t="s">
        <v>1922</v>
      </c>
      <c r="F368" s="128">
        <v>2.4810729999999999</v>
      </c>
      <c r="G368" s="128">
        <v>3.664594685</v>
      </c>
      <c r="H368" s="129">
        <f t="shared" si="10"/>
        <v>-0.32296114215425165</v>
      </c>
      <c r="I368" s="107">
        <f t="shared" si="11"/>
        <v>2.1917920991220734E-4</v>
      </c>
      <c r="J368" s="108">
        <v>44.9207387505</v>
      </c>
      <c r="K368" s="108">
        <v>51.697142857099998</v>
      </c>
    </row>
    <row r="369" spans="1:11" x14ac:dyDescent="0.2">
      <c r="A369" s="106" t="s">
        <v>2176</v>
      </c>
      <c r="B369" s="106" t="s">
        <v>1816</v>
      </c>
      <c r="C369" s="106" t="s">
        <v>1589</v>
      </c>
      <c r="D369" s="106" t="s">
        <v>410</v>
      </c>
      <c r="E369" s="106" t="s">
        <v>1922</v>
      </c>
      <c r="F369" s="128">
        <v>2.4730903399999997</v>
      </c>
      <c r="G369" s="128">
        <v>1.6661345400000001</v>
      </c>
      <c r="H369" s="129">
        <f t="shared" si="10"/>
        <v>0.48432811434303469</v>
      </c>
      <c r="I369" s="107">
        <f t="shared" si="11"/>
        <v>2.1847401779903782E-4</v>
      </c>
      <c r="J369" s="108">
        <v>132.16226309000001</v>
      </c>
      <c r="K369" s="108">
        <v>24.139666666699998</v>
      </c>
    </row>
    <row r="370" spans="1:11" x14ac:dyDescent="0.2">
      <c r="A370" s="106" t="s">
        <v>960</v>
      </c>
      <c r="B370" s="106" t="s">
        <v>1102</v>
      </c>
      <c r="C370" s="106" t="s">
        <v>1596</v>
      </c>
      <c r="D370" s="106" t="s">
        <v>410</v>
      </c>
      <c r="E370" s="106" t="s">
        <v>412</v>
      </c>
      <c r="F370" s="128">
        <v>2.4419242200000002</v>
      </c>
      <c r="G370" s="128">
        <v>3.50357786</v>
      </c>
      <c r="H370" s="129">
        <f t="shared" si="10"/>
        <v>-0.30301985068486526</v>
      </c>
      <c r="I370" s="107">
        <f t="shared" si="11"/>
        <v>2.157207874194283E-4</v>
      </c>
      <c r="J370" s="108">
        <v>20.491067999999999</v>
      </c>
      <c r="K370" s="108">
        <v>27.6544285714</v>
      </c>
    </row>
    <row r="371" spans="1:11" x14ac:dyDescent="0.2">
      <c r="A371" s="106" t="s">
        <v>1701</v>
      </c>
      <c r="B371" s="106" t="s">
        <v>1649</v>
      </c>
      <c r="C371" s="106" t="s">
        <v>1595</v>
      </c>
      <c r="D371" s="106" t="s">
        <v>411</v>
      </c>
      <c r="E371" s="106" t="s">
        <v>412</v>
      </c>
      <c r="F371" s="128">
        <v>2.4091324479999998</v>
      </c>
      <c r="G371" s="128">
        <v>4.1272165530000002</v>
      </c>
      <c r="H371" s="129">
        <f t="shared" si="10"/>
        <v>-0.41628155027415648</v>
      </c>
      <c r="I371" s="107">
        <f t="shared" si="11"/>
        <v>2.12823946142053E-4</v>
      </c>
      <c r="J371" s="108">
        <v>118.235</v>
      </c>
      <c r="K371" s="108">
        <v>32.116142857100002</v>
      </c>
    </row>
    <row r="372" spans="1:11" x14ac:dyDescent="0.2">
      <c r="A372" s="106" t="s">
        <v>1704</v>
      </c>
      <c r="B372" s="106" t="s">
        <v>1759</v>
      </c>
      <c r="C372" s="106" t="s">
        <v>1595</v>
      </c>
      <c r="D372" s="106" t="s">
        <v>411</v>
      </c>
      <c r="E372" s="106" t="s">
        <v>412</v>
      </c>
      <c r="F372" s="128">
        <v>2.403506197</v>
      </c>
      <c r="G372" s="128">
        <v>1.4395742790000001</v>
      </c>
      <c r="H372" s="129">
        <f t="shared" si="10"/>
        <v>0.66959512410126898</v>
      </c>
      <c r="I372" s="107">
        <f t="shared" si="11"/>
        <v>2.1232692035968073E-4</v>
      </c>
      <c r="J372" s="108">
        <v>71.416799999999995</v>
      </c>
      <c r="K372" s="108">
        <v>17.4751428571</v>
      </c>
    </row>
    <row r="373" spans="1:11" x14ac:dyDescent="0.2">
      <c r="A373" s="106" t="s">
        <v>1433</v>
      </c>
      <c r="B373" s="106" t="s">
        <v>1434</v>
      </c>
      <c r="C373" s="106" t="s">
        <v>1608</v>
      </c>
      <c r="D373" s="106" t="s">
        <v>410</v>
      </c>
      <c r="E373" s="106" t="s">
        <v>1922</v>
      </c>
      <c r="F373" s="128">
        <v>2.4003081499999999</v>
      </c>
      <c r="G373" s="128">
        <v>2.4540673799999997</v>
      </c>
      <c r="H373" s="129">
        <f t="shared" si="10"/>
        <v>-2.1906175208604051E-2</v>
      </c>
      <c r="I373" s="107">
        <f t="shared" si="11"/>
        <v>2.1204440331374047E-4</v>
      </c>
      <c r="J373" s="108">
        <v>27.146903849999998</v>
      </c>
      <c r="K373" s="108">
        <v>3.2683809523999998</v>
      </c>
    </row>
    <row r="374" spans="1:11" x14ac:dyDescent="0.2">
      <c r="A374" s="106" t="s">
        <v>504</v>
      </c>
      <c r="B374" s="106" t="s">
        <v>881</v>
      </c>
      <c r="C374" s="106" t="s">
        <v>1590</v>
      </c>
      <c r="D374" s="106" t="s">
        <v>410</v>
      </c>
      <c r="E374" s="106" t="s">
        <v>1922</v>
      </c>
      <c r="F374" s="128">
        <v>2.3878284920000001</v>
      </c>
      <c r="G374" s="128">
        <v>12.777740755</v>
      </c>
      <c r="H374" s="129">
        <f t="shared" si="10"/>
        <v>-0.81312592438803155</v>
      </c>
      <c r="I374" s="107">
        <f t="shared" si="11"/>
        <v>2.109419441839952E-4</v>
      </c>
      <c r="J374" s="108">
        <v>50.324766369999999</v>
      </c>
      <c r="K374" s="108">
        <v>75.361428571399998</v>
      </c>
    </row>
    <row r="375" spans="1:11" x14ac:dyDescent="0.2">
      <c r="A375" s="106" t="s">
        <v>2048</v>
      </c>
      <c r="B375" s="106" t="s">
        <v>1798</v>
      </c>
      <c r="C375" s="106" t="s">
        <v>1589</v>
      </c>
      <c r="D375" s="106" t="s">
        <v>410</v>
      </c>
      <c r="E375" s="106" t="s">
        <v>1922</v>
      </c>
      <c r="F375" s="128">
        <v>2.3388167499999999</v>
      </c>
      <c r="G375" s="128">
        <v>1.9325691699999998</v>
      </c>
      <c r="H375" s="129">
        <f t="shared" si="10"/>
        <v>0.21021114602588842</v>
      </c>
      <c r="I375" s="107">
        <f t="shared" si="11"/>
        <v>2.0661222277395164E-4</v>
      </c>
      <c r="J375" s="108">
        <v>51.037044380000005</v>
      </c>
      <c r="K375" s="108">
        <v>18.738333333300002</v>
      </c>
    </row>
    <row r="376" spans="1:11" x14ac:dyDescent="0.2">
      <c r="A376" s="106" t="s">
        <v>492</v>
      </c>
      <c r="B376" s="106" t="s">
        <v>837</v>
      </c>
      <c r="C376" s="106" t="s">
        <v>1590</v>
      </c>
      <c r="D376" s="106" t="s">
        <v>410</v>
      </c>
      <c r="E376" s="106" t="s">
        <v>1922</v>
      </c>
      <c r="F376" s="128">
        <v>2.3242492599999998</v>
      </c>
      <c r="G376" s="128">
        <v>5.9707479299999999</v>
      </c>
      <c r="H376" s="129">
        <f t="shared" si="10"/>
        <v>-0.61072728454641023</v>
      </c>
      <c r="I376" s="107">
        <f t="shared" si="11"/>
        <v>2.0532532353777279E-4</v>
      </c>
      <c r="J376" s="108">
        <v>18.0481616</v>
      </c>
      <c r="K376" s="108">
        <v>53.808476190500002</v>
      </c>
    </row>
    <row r="377" spans="1:11" x14ac:dyDescent="0.2">
      <c r="A377" s="106" t="s">
        <v>1631</v>
      </c>
      <c r="B377" s="106" t="s">
        <v>187</v>
      </c>
      <c r="C377" s="106" t="s">
        <v>1220</v>
      </c>
      <c r="D377" s="106" t="s">
        <v>410</v>
      </c>
      <c r="E377" s="106" t="s">
        <v>412</v>
      </c>
      <c r="F377" s="128">
        <v>2.25161642</v>
      </c>
      <c r="G377" s="128">
        <v>4.296234492</v>
      </c>
      <c r="H377" s="129">
        <f t="shared" si="10"/>
        <v>-0.4759093284613013</v>
      </c>
      <c r="I377" s="107">
        <f t="shared" si="11"/>
        <v>1.9890890270497997E-4</v>
      </c>
      <c r="J377" s="108">
        <v>69.710422288000004</v>
      </c>
      <c r="K377" s="108">
        <v>37.570999999999998</v>
      </c>
    </row>
    <row r="378" spans="1:11" x14ac:dyDescent="0.2">
      <c r="A378" s="106" t="s">
        <v>1880</v>
      </c>
      <c r="B378" s="106" t="s">
        <v>1901</v>
      </c>
      <c r="C378" s="106" t="s">
        <v>1595</v>
      </c>
      <c r="D378" s="106" t="s">
        <v>411</v>
      </c>
      <c r="E378" s="106" t="s">
        <v>412</v>
      </c>
      <c r="F378" s="128">
        <v>2.2388749300000002</v>
      </c>
      <c r="G378" s="128">
        <v>4.7270602300000002</v>
      </c>
      <c r="H378" s="129">
        <f t="shared" si="10"/>
        <v>-0.52637055144947875</v>
      </c>
      <c r="I378" s="107">
        <f t="shared" si="11"/>
        <v>1.9778331320749069E-4</v>
      </c>
      <c r="J378" s="108">
        <v>256.54656216000001</v>
      </c>
      <c r="K378" s="108">
        <v>60.4184285714</v>
      </c>
    </row>
    <row r="379" spans="1:11" x14ac:dyDescent="0.2">
      <c r="A379" s="106" t="s">
        <v>787</v>
      </c>
      <c r="B379" s="106" t="s">
        <v>788</v>
      </c>
      <c r="C379" s="106" t="s">
        <v>1590</v>
      </c>
      <c r="D379" s="106" t="s">
        <v>410</v>
      </c>
      <c r="E379" s="106" t="s">
        <v>1922</v>
      </c>
      <c r="F379" s="128">
        <v>2.2361707499999999</v>
      </c>
      <c r="G379" s="128">
        <v>0.6942653299999999</v>
      </c>
      <c r="H379" s="129">
        <f t="shared" si="10"/>
        <v>2.2209166342787134</v>
      </c>
      <c r="I379" s="107">
        <f t="shared" si="11"/>
        <v>1.9754442461539346E-4</v>
      </c>
      <c r="J379" s="108">
        <v>36.179110039999998</v>
      </c>
      <c r="K379" s="108">
        <v>15.016999999999999</v>
      </c>
    </row>
    <row r="380" spans="1:11" x14ac:dyDescent="0.2">
      <c r="A380" s="106" t="s">
        <v>1969</v>
      </c>
      <c r="B380" s="106" t="s">
        <v>51</v>
      </c>
      <c r="C380" s="106" t="s">
        <v>1591</v>
      </c>
      <c r="D380" s="106" t="s">
        <v>410</v>
      </c>
      <c r="E380" s="106" t="s">
        <v>1922</v>
      </c>
      <c r="F380" s="128">
        <v>2.20732427</v>
      </c>
      <c r="G380" s="128">
        <v>0.46414702000000002</v>
      </c>
      <c r="H380" s="129">
        <f t="shared" si="10"/>
        <v>3.7556575285132716</v>
      </c>
      <c r="I380" s="107">
        <f t="shared" si="11"/>
        <v>1.9499611237502477E-4</v>
      </c>
      <c r="J380" s="108">
        <v>9.9589978900000009</v>
      </c>
      <c r="K380" s="108">
        <v>39.275952381000003</v>
      </c>
    </row>
    <row r="381" spans="1:11" x14ac:dyDescent="0.2">
      <c r="A381" s="106" t="s">
        <v>343</v>
      </c>
      <c r="B381" s="106" t="s">
        <v>342</v>
      </c>
      <c r="C381" s="106" t="s">
        <v>1608</v>
      </c>
      <c r="D381" s="106" t="s">
        <v>411</v>
      </c>
      <c r="E381" s="106" t="s">
        <v>412</v>
      </c>
      <c r="F381" s="128">
        <v>2.20363679</v>
      </c>
      <c r="G381" s="128">
        <v>3.3169707400000004</v>
      </c>
      <c r="H381" s="129">
        <f t="shared" si="10"/>
        <v>-0.33564780556369944</v>
      </c>
      <c r="I381" s="107">
        <f t="shared" si="11"/>
        <v>1.9467035857698373E-4</v>
      </c>
      <c r="J381" s="108">
        <v>108.85909405</v>
      </c>
      <c r="K381" s="108">
        <v>29.695047619</v>
      </c>
    </row>
    <row r="382" spans="1:11" x14ac:dyDescent="0.2">
      <c r="A382" s="106" t="s">
        <v>574</v>
      </c>
      <c r="B382" s="106" t="s">
        <v>575</v>
      </c>
      <c r="C382" s="106" t="s">
        <v>1593</v>
      </c>
      <c r="D382" s="106" t="s">
        <v>411</v>
      </c>
      <c r="E382" s="106" t="s">
        <v>412</v>
      </c>
      <c r="F382" s="128">
        <v>2.1827247870000002</v>
      </c>
      <c r="G382" s="128">
        <v>3.8014175899999998</v>
      </c>
      <c r="H382" s="129">
        <f t="shared" si="10"/>
        <v>-0.42581294074561271</v>
      </c>
      <c r="I382" s="107">
        <f t="shared" si="11"/>
        <v>1.9282298193985066E-4</v>
      </c>
      <c r="J382" s="108">
        <v>83.615226750000005</v>
      </c>
      <c r="K382" s="108">
        <v>56.648857142899999</v>
      </c>
    </row>
    <row r="383" spans="1:11" x14ac:dyDescent="0.2">
      <c r="A383" s="106" t="s">
        <v>2849</v>
      </c>
      <c r="B383" s="106" t="s">
        <v>2850</v>
      </c>
      <c r="C383" s="106" t="s">
        <v>1589</v>
      </c>
      <c r="D383" s="106" t="s">
        <v>410</v>
      </c>
      <c r="E383" s="106" t="s">
        <v>412</v>
      </c>
      <c r="F383" s="128">
        <v>2.1799033199999998</v>
      </c>
      <c r="G383" s="128">
        <v>0</v>
      </c>
      <c r="H383" s="129" t="str">
        <f t="shared" si="10"/>
        <v/>
      </c>
      <c r="I383" s="107">
        <f t="shared" si="11"/>
        <v>1.925737321564491E-4</v>
      </c>
      <c r="J383" s="108">
        <v>120.40185365999999</v>
      </c>
      <c r="K383" s="108">
        <v>20.894476190500001</v>
      </c>
    </row>
    <row r="384" spans="1:11" x14ac:dyDescent="0.2">
      <c r="A384" s="106" t="s">
        <v>1465</v>
      </c>
      <c r="B384" s="106" t="s">
        <v>1466</v>
      </c>
      <c r="C384" s="106" t="s">
        <v>920</v>
      </c>
      <c r="D384" s="106" t="s">
        <v>410</v>
      </c>
      <c r="E384" s="106" t="s">
        <v>1922</v>
      </c>
      <c r="F384" s="128">
        <v>2.1546245000000002</v>
      </c>
      <c r="G384" s="128">
        <v>0</v>
      </c>
      <c r="H384" s="129" t="str">
        <f t="shared" si="10"/>
        <v/>
      </c>
      <c r="I384" s="107">
        <f t="shared" si="11"/>
        <v>1.903405887563505E-4</v>
      </c>
      <c r="J384" s="108">
        <v>4.6787664899999992</v>
      </c>
      <c r="K384" s="108">
        <v>68.761857142899999</v>
      </c>
    </row>
    <row r="385" spans="1:11" x14ac:dyDescent="0.2">
      <c r="A385" s="106" t="s">
        <v>2172</v>
      </c>
      <c r="B385" s="106" t="s">
        <v>135</v>
      </c>
      <c r="C385" s="106" t="s">
        <v>1589</v>
      </c>
      <c r="D385" s="106" t="s">
        <v>410</v>
      </c>
      <c r="E385" s="106" t="s">
        <v>1922</v>
      </c>
      <c r="F385" s="128">
        <v>2.1542012499999998</v>
      </c>
      <c r="G385" s="128">
        <v>3.9383786400000003</v>
      </c>
      <c r="H385" s="129">
        <f t="shared" si="10"/>
        <v>-0.45302332586284799</v>
      </c>
      <c r="I385" s="107">
        <f t="shared" si="11"/>
        <v>1.9030319864304251E-4</v>
      </c>
      <c r="J385" s="108">
        <v>141.66172401000003</v>
      </c>
      <c r="K385" s="108">
        <v>18.6307619048</v>
      </c>
    </row>
    <row r="386" spans="1:11" x14ac:dyDescent="0.2">
      <c r="A386" s="106" t="s">
        <v>916</v>
      </c>
      <c r="B386" s="106" t="s">
        <v>118</v>
      </c>
      <c r="C386" s="106" t="s">
        <v>920</v>
      </c>
      <c r="D386" s="106" t="s">
        <v>410</v>
      </c>
      <c r="E386" s="106" t="s">
        <v>1922</v>
      </c>
      <c r="F386" s="128">
        <v>2.1480186200000002</v>
      </c>
      <c r="G386" s="128">
        <v>1.27963816</v>
      </c>
      <c r="H386" s="129">
        <f t="shared" si="10"/>
        <v>0.67861407008993879</v>
      </c>
      <c r="I386" s="107">
        <f t="shared" si="11"/>
        <v>1.8975702206598113E-4</v>
      </c>
      <c r="J386" s="108">
        <v>23.668538100000003</v>
      </c>
      <c r="K386" s="108">
        <v>87.566142857100004</v>
      </c>
    </row>
    <row r="387" spans="1:11" x14ac:dyDescent="0.2">
      <c r="A387" s="106" t="s">
        <v>74</v>
      </c>
      <c r="B387" s="106" t="s">
        <v>89</v>
      </c>
      <c r="C387" s="106" t="s">
        <v>1595</v>
      </c>
      <c r="D387" s="106" t="s">
        <v>1490</v>
      </c>
      <c r="E387" s="106" t="s">
        <v>412</v>
      </c>
      <c r="F387" s="128">
        <v>2.1342143199999999</v>
      </c>
      <c r="G387" s="128">
        <v>1.4881360100000001</v>
      </c>
      <c r="H387" s="129">
        <f t="shared" si="10"/>
        <v>0.43415272909093816</v>
      </c>
      <c r="I387" s="107">
        <f t="shared" si="11"/>
        <v>1.8853754341001608E-4</v>
      </c>
      <c r="J387" s="108">
        <v>83.72</v>
      </c>
      <c r="K387" s="108">
        <v>57.207476190500003</v>
      </c>
    </row>
    <row r="388" spans="1:11" x14ac:dyDescent="0.2">
      <c r="A388" s="106" t="s">
        <v>1486</v>
      </c>
      <c r="B388" s="106" t="s">
        <v>1487</v>
      </c>
      <c r="C388" s="106" t="s">
        <v>1595</v>
      </c>
      <c r="D388" s="106" t="s">
        <v>410</v>
      </c>
      <c r="E388" s="106" t="s">
        <v>1922</v>
      </c>
      <c r="F388" s="128">
        <v>2.1129632999999997</v>
      </c>
      <c r="G388" s="128">
        <v>2.4906204300000003</v>
      </c>
      <c r="H388" s="129">
        <f t="shared" si="10"/>
        <v>-0.15163174823873127</v>
      </c>
      <c r="I388" s="107">
        <f t="shared" si="11"/>
        <v>1.8666021784425135E-4</v>
      </c>
      <c r="J388" s="108">
        <v>18.58082254</v>
      </c>
      <c r="K388" s="108">
        <v>59.254904761900001</v>
      </c>
    </row>
    <row r="389" spans="1:11" x14ac:dyDescent="0.2">
      <c r="A389" s="106" t="s">
        <v>1737</v>
      </c>
      <c r="B389" s="106" t="s">
        <v>1738</v>
      </c>
      <c r="C389" s="106" t="s">
        <v>1595</v>
      </c>
      <c r="D389" s="106" t="s">
        <v>411</v>
      </c>
      <c r="E389" s="106" t="s">
        <v>412</v>
      </c>
      <c r="F389" s="128">
        <v>2.09710866</v>
      </c>
      <c r="G389" s="128">
        <v>1.880480581</v>
      </c>
      <c r="H389" s="129">
        <f t="shared" si="10"/>
        <v>0.1151982536744951</v>
      </c>
      <c r="I389" s="107">
        <f t="shared" si="11"/>
        <v>1.8525961114358499E-4</v>
      </c>
      <c r="J389" s="108">
        <v>133.28500000000003</v>
      </c>
      <c r="K389" s="108">
        <v>76.956190476200007</v>
      </c>
    </row>
    <row r="390" spans="1:11" x14ac:dyDescent="0.2">
      <c r="A390" s="106" t="s">
        <v>2175</v>
      </c>
      <c r="B390" s="106" t="s">
        <v>137</v>
      </c>
      <c r="C390" s="106" t="s">
        <v>1589</v>
      </c>
      <c r="D390" s="106" t="s">
        <v>410</v>
      </c>
      <c r="E390" s="106" t="s">
        <v>1922</v>
      </c>
      <c r="F390" s="128">
        <v>2.0852300000000001</v>
      </c>
      <c r="G390" s="128">
        <v>4.0928754600000001</v>
      </c>
      <c r="H390" s="129">
        <f t="shared" si="10"/>
        <v>-0.49052200088199116</v>
      </c>
      <c r="I390" s="107">
        <f t="shared" si="11"/>
        <v>1.8421024447294867E-4</v>
      </c>
      <c r="J390" s="108">
        <v>351.53441757000002</v>
      </c>
      <c r="K390" s="108">
        <v>16.6872857143</v>
      </c>
    </row>
    <row r="391" spans="1:11" x14ac:dyDescent="0.2">
      <c r="A391" s="106" t="s">
        <v>922</v>
      </c>
      <c r="B391" s="106" t="s">
        <v>729</v>
      </c>
      <c r="C391" s="106" t="s">
        <v>1592</v>
      </c>
      <c r="D391" s="106" t="s">
        <v>410</v>
      </c>
      <c r="E391" s="106" t="s">
        <v>1922</v>
      </c>
      <c r="F391" s="128">
        <v>2.0814400000000002</v>
      </c>
      <c r="G391" s="128">
        <v>0.30456</v>
      </c>
      <c r="H391" s="129">
        <f t="shared" ref="H391:H454" si="12">IF(ISERROR(F391/G391-1),"",IF((F391/G391-1)&gt;10000%,"",F391/G391-1))</f>
        <v>5.8342526924087217</v>
      </c>
      <c r="I391" s="107">
        <f t="shared" ref="I391:I454" si="13">F391/$F$1001</f>
        <v>1.8387543400765106E-4</v>
      </c>
      <c r="J391" s="108">
        <v>36.88240528</v>
      </c>
      <c r="K391" s="108">
        <v>24.597047619000001</v>
      </c>
    </row>
    <row r="392" spans="1:11" x14ac:dyDescent="0.2">
      <c r="A392" s="106" t="s">
        <v>169</v>
      </c>
      <c r="B392" s="106" t="s">
        <v>170</v>
      </c>
      <c r="C392" s="106" t="s">
        <v>1821</v>
      </c>
      <c r="D392" s="106" t="s">
        <v>411</v>
      </c>
      <c r="E392" s="106" t="s">
        <v>412</v>
      </c>
      <c r="F392" s="128">
        <v>2.0494182099999998</v>
      </c>
      <c r="G392" s="128">
        <v>2.24124123</v>
      </c>
      <c r="H392" s="129">
        <f t="shared" si="12"/>
        <v>-8.5587850799978438E-2</v>
      </c>
      <c r="I392" s="107">
        <f t="shared" si="13"/>
        <v>1.810466133191124E-4</v>
      </c>
      <c r="J392" s="108">
        <v>139.0509468981256</v>
      </c>
      <c r="K392" s="108">
        <v>41.092952381000003</v>
      </c>
    </row>
    <row r="393" spans="1:11" x14ac:dyDescent="0.2">
      <c r="A393" s="106" t="s">
        <v>247</v>
      </c>
      <c r="B393" s="106" t="s">
        <v>365</v>
      </c>
      <c r="C393" s="106" t="s">
        <v>1608</v>
      </c>
      <c r="D393" s="106" t="s">
        <v>411</v>
      </c>
      <c r="E393" s="106" t="s">
        <v>1922</v>
      </c>
      <c r="F393" s="128">
        <v>2.0278716999999999</v>
      </c>
      <c r="G393" s="128">
        <v>0.17484316</v>
      </c>
      <c r="H393" s="129">
        <f t="shared" si="12"/>
        <v>10.598232953465265</v>
      </c>
      <c r="I393" s="107">
        <f t="shared" si="13"/>
        <v>1.7914318402131849E-4</v>
      </c>
      <c r="J393" s="108">
        <v>152.87025840999999</v>
      </c>
      <c r="K393" s="108">
        <v>16.3198095238</v>
      </c>
    </row>
    <row r="394" spans="1:11" x14ac:dyDescent="0.2">
      <c r="A394" s="106" t="s">
        <v>1712</v>
      </c>
      <c r="B394" s="106" t="s">
        <v>721</v>
      </c>
      <c r="C394" s="106" t="s">
        <v>1595</v>
      </c>
      <c r="D394" s="106" t="s">
        <v>411</v>
      </c>
      <c r="E394" s="106" t="s">
        <v>412</v>
      </c>
      <c r="F394" s="128">
        <v>2.00982028</v>
      </c>
      <c r="G394" s="128">
        <v>4.2766991699999997</v>
      </c>
      <c r="H394" s="129">
        <f t="shared" si="12"/>
        <v>-0.53005338928246382</v>
      </c>
      <c r="I394" s="107">
        <f t="shared" si="13"/>
        <v>1.7754851269427836E-4</v>
      </c>
      <c r="J394" s="108">
        <v>384.07339999999999</v>
      </c>
      <c r="K394" s="108">
        <v>8.1327142857000005</v>
      </c>
    </row>
    <row r="395" spans="1:11" x14ac:dyDescent="0.2">
      <c r="A395" s="106" t="s">
        <v>1692</v>
      </c>
      <c r="B395" s="106" t="s">
        <v>831</v>
      </c>
      <c r="C395" s="106" t="s">
        <v>1595</v>
      </c>
      <c r="D395" s="106" t="s">
        <v>411</v>
      </c>
      <c r="E395" s="106" t="s">
        <v>1922</v>
      </c>
      <c r="F395" s="128">
        <v>2.000931574</v>
      </c>
      <c r="G395" s="128">
        <v>9.618588986999999</v>
      </c>
      <c r="H395" s="129">
        <f t="shared" si="12"/>
        <v>-0.79197244245446408</v>
      </c>
      <c r="I395" s="107">
        <f t="shared" si="13"/>
        <v>1.7676328003154659E-4</v>
      </c>
      <c r="J395" s="108">
        <v>66.64</v>
      </c>
      <c r="K395" s="108">
        <v>20.8227619048</v>
      </c>
    </row>
    <row r="396" spans="1:11" x14ac:dyDescent="0.2">
      <c r="A396" s="106" t="s">
        <v>1674</v>
      </c>
      <c r="B396" s="106" t="s">
        <v>1152</v>
      </c>
      <c r="C396" s="106" t="s">
        <v>1595</v>
      </c>
      <c r="D396" s="106" t="s">
        <v>411</v>
      </c>
      <c r="E396" s="106" t="s">
        <v>412</v>
      </c>
      <c r="F396" s="128">
        <v>1.9864260300000001</v>
      </c>
      <c r="G396" s="128">
        <v>0.93051408999999996</v>
      </c>
      <c r="H396" s="129">
        <f t="shared" si="12"/>
        <v>1.1347619034978829</v>
      </c>
      <c r="I396" s="107">
        <f t="shared" si="13"/>
        <v>1.7548185313549528E-4</v>
      </c>
      <c r="J396" s="108">
        <v>36.868000000000002</v>
      </c>
      <c r="K396" s="108">
        <v>33.873380952399998</v>
      </c>
    </row>
    <row r="397" spans="1:11" x14ac:dyDescent="0.2">
      <c r="A397" s="106" t="s">
        <v>555</v>
      </c>
      <c r="B397" s="106" t="s">
        <v>556</v>
      </c>
      <c r="C397" s="106" t="s">
        <v>1596</v>
      </c>
      <c r="D397" s="106" t="s">
        <v>410</v>
      </c>
      <c r="E397" s="106" t="s">
        <v>1922</v>
      </c>
      <c r="F397" s="128">
        <v>1.9509342150000002</v>
      </c>
      <c r="G397" s="128">
        <v>3.9396515000000001</v>
      </c>
      <c r="H397" s="129">
        <f t="shared" si="12"/>
        <v>-0.50479522998417492</v>
      </c>
      <c r="I397" s="107">
        <f t="shared" si="13"/>
        <v>1.7234648873063892E-4</v>
      </c>
      <c r="J397" s="108">
        <v>6.2252159999999996</v>
      </c>
      <c r="K397" s="108">
        <v>30.287095238100001</v>
      </c>
    </row>
    <row r="398" spans="1:11" x14ac:dyDescent="0.2">
      <c r="A398" s="106" t="s">
        <v>794</v>
      </c>
      <c r="B398" s="106" t="s">
        <v>254</v>
      </c>
      <c r="C398" s="106" t="s">
        <v>1220</v>
      </c>
      <c r="D398" s="106" t="s">
        <v>410</v>
      </c>
      <c r="E398" s="106" t="s">
        <v>1922</v>
      </c>
      <c r="F398" s="128">
        <v>1.9492016999999999</v>
      </c>
      <c r="G398" s="128">
        <v>0.61111386000000001</v>
      </c>
      <c r="H398" s="129">
        <f t="shared" si="12"/>
        <v>2.1895884344694783</v>
      </c>
      <c r="I398" s="107">
        <f t="shared" si="13"/>
        <v>1.721934375028592E-4</v>
      </c>
      <c r="J398" s="108">
        <v>14.8139658798</v>
      </c>
      <c r="K398" s="108">
        <v>39.613999999999997</v>
      </c>
    </row>
    <row r="399" spans="1:11" x14ac:dyDescent="0.2">
      <c r="A399" s="106" t="s">
        <v>234</v>
      </c>
      <c r="B399" s="106" t="s">
        <v>375</v>
      </c>
      <c r="C399" s="106" t="s">
        <v>1608</v>
      </c>
      <c r="D399" s="106" t="s">
        <v>411</v>
      </c>
      <c r="E399" s="106" t="s">
        <v>1922</v>
      </c>
      <c r="F399" s="128">
        <v>1.9177894499999999</v>
      </c>
      <c r="G399" s="128">
        <v>6.3867581600000003</v>
      </c>
      <c r="H399" s="129">
        <f t="shared" si="12"/>
        <v>-0.69972411637393206</v>
      </c>
      <c r="I399" s="107">
        <f t="shared" si="13"/>
        <v>1.6941846387791355E-4</v>
      </c>
      <c r="J399" s="108">
        <v>683.33236495000006</v>
      </c>
      <c r="K399" s="108">
        <v>19.459</v>
      </c>
    </row>
    <row r="400" spans="1:11" x14ac:dyDescent="0.2">
      <c r="A400" s="106" t="s">
        <v>2763</v>
      </c>
      <c r="B400" s="106" t="s">
        <v>1122</v>
      </c>
      <c r="C400" s="106" t="s">
        <v>1220</v>
      </c>
      <c r="D400" s="106" t="s">
        <v>410</v>
      </c>
      <c r="E400" s="106" t="s">
        <v>1922</v>
      </c>
      <c r="F400" s="128">
        <v>1.907816127</v>
      </c>
      <c r="G400" s="128">
        <v>0.45944609600000003</v>
      </c>
      <c r="H400" s="129">
        <f t="shared" si="12"/>
        <v>3.1524264622329055</v>
      </c>
      <c r="I400" s="107">
        <f t="shared" si="13"/>
        <v>1.685374156155935E-4</v>
      </c>
      <c r="J400" s="108">
        <v>7.4745900185999998</v>
      </c>
      <c r="K400" s="108">
        <v>36.5434285714</v>
      </c>
    </row>
    <row r="401" spans="1:11" x14ac:dyDescent="0.2">
      <c r="A401" s="106" t="s">
        <v>1974</v>
      </c>
      <c r="B401" s="106" t="s">
        <v>1446</v>
      </c>
      <c r="C401" s="106" t="s">
        <v>1821</v>
      </c>
      <c r="D401" s="106" t="s">
        <v>410</v>
      </c>
      <c r="E401" s="106" t="s">
        <v>1922</v>
      </c>
      <c r="F401" s="128">
        <v>1.90129640352275</v>
      </c>
      <c r="G401" s="128">
        <v>1.8988670957442599</v>
      </c>
      <c r="H401" s="129">
        <f t="shared" si="12"/>
        <v>1.2793458709852157E-3</v>
      </c>
      <c r="I401" s="107">
        <f t="shared" si="13"/>
        <v>1.6796146003484689E-4</v>
      </c>
      <c r="J401" s="108">
        <v>19.708868055</v>
      </c>
      <c r="K401" s="108">
        <v>27.377238095199999</v>
      </c>
    </row>
    <row r="402" spans="1:11" x14ac:dyDescent="0.2">
      <c r="A402" s="106" t="s">
        <v>2760</v>
      </c>
      <c r="B402" s="106" t="s">
        <v>194</v>
      </c>
      <c r="C402" s="106" t="s">
        <v>1220</v>
      </c>
      <c r="D402" s="106" t="s">
        <v>410</v>
      </c>
      <c r="E402" s="106" t="s">
        <v>1922</v>
      </c>
      <c r="F402" s="128">
        <v>1.8978084450000001</v>
      </c>
      <c r="G402" s="128">
        <v>2.0253360040000001</v>
      </c>
      <c r="H402" s="129">
        <f t="shared" si="12"/>
        <v>-6.2966124508790355E-2</v>
      </c>
      <c r="I402" s="107">
        <f t="shared" si="13"/>
        <v>1.6765333206230322E-4</v>
      </c>
      <c r="J402" s="108">
        <v>35.589939791399999</v>
      </c>
      <c r="K402" s="108">
        <v>28.293904761899999</v>
      </c>
    </row>
    <row r="403" spans="1:11" x14ac:dyDescent="0.2">
      <c r="A403" s="106" t="s">
        <v>2786</v>
      </c>
      <c r="B403" s="106" t="s">
        <v>1116</v>
      </c>
      <c r="C403" s="106" t="s">
        <v>1596</v>
      </c>
      <c r="D403" s="106" t="s">
        <v>410</v>
      </c>
      <c r="E403" s="106" t="s">
        <v>1922</v>
      </c>
      <c r="F403" s="128">
        <v>1.8961353000000001</v>
      </c>
      <c r="G403" s="128">
        <v>3.1143069700000003</v>
      </c>
      <c r="H403" s="129">
        <f t="shared" si="12"/>
        <v>-0.39115337111421622</v>
      </c>
      <c r="I403" s="107">
        <f t="shared" si="13"/>
        <v>1.6750552560954322E-4</v>
      </c>
      <c r="J403" s="108">
        <v>138.440088</v>
      </c>
      <c r="K403" s="108">
        <v>13.2501904762</v>
      </c>
    </row>
    <row r="404" spans="1:11" x14ac:dyDescent="0.2">
      <c r="A404" s="106" t="s">
        <v>918</v>
      </c>
      <c r="B404" s="106" t="s">
        <v>663</v>
      </c>
      <c r="C404" s="106" t="s">
        <v>1595</v>
      </c>
      <c r="D404" s="106" t="s">
        <v>411</v>
      </c>
      <c r="E404" s="106" t="s">
        <v>1922</v>
      </c>
      <c r="F404" s="128">
        <v>1.89349331</v>
      </c>
      <c r="G404" s="128">
        <v>3.2695900290000002</v>
      </c>
      <c r="H404" s="129">
        <f t="shared" si="12"/>
        <v>-0.42087745154424683</v>
      </c>
      <c r="I404" s="107">
        <f t="shared" si="13"/>
        <v>1.6727213091265362E-4</v>
      </c>
      <c r="J404" s="108">
        <v>131.58399999999997</v>
      </c>
      <c r="K404" s="108">
        <v>39.368952381</v>
      </c>
    </row>
    <row r="405" spans="1:11" x14ac:dyDescent="0.2">
      <c r="A405" s="106" t="s">
        <v>2588</v>
      </c>
      <c r="B405" s="106" t="s">
        <v>2589</v>
      </c>
      <c r="C405" s="106" t="s">
        <v>1821</v>
      </c>
      <c r="D405" s="106" t="s">
        <v>411</v>
      </c>
      <c r="E405" s="106" t="s">
        <v>412</v>
      </c>
      <c r="F405" s="128">
        <v>1.871321</v>
      </c>
      <c r="G405" s="128">
        <v>0.155833</v>
      </c>
      <c r="H405" s="129">
        <f t="shared" si="12"/>
        <v>11.008502691984368</v>
      </c>
      <c r="I405" s="107">
        <f t="shared" si="13"/>
        <v>1.6531341813486413E-4</v>
      </c>
      <c r="J405" s="108">
        <v>9.1984740191922434</v>
      </c>
      <c r="K405" s="108">
        <v>17.474714285699999</v>
      </c>
    </row>
    <row r="406" spans="1:11" x14ac:dyDescent="0.2">
      <c r="A406" s="106" t="s">
        <v>763</v>
      </c>
      <c r="B406" s="106" t="s">
        <v>764</v>
      </c>
      <c r="C406" s="106" t="s">
        <v>1595</v>
      </c>
      <c r="D406" s="106" t="s">
        <v>411</v>
      </c>
      <c r="E406" s="106" t="s">
        <v>412</v>
      </c>
      <c r="F406" s="128">
        <v>1.8703827900000001</v>
      </c>
      <c r="G406" s="128">
        <v>8.8892877709999993</v>
      </c>
      <c r="H406" s="129">
        <f t="shared" si="12"/>
        <v>-0.78959137805147339</v>
      </c>
      <c r="I406" s="107">
        <f t="shared" si="13"/>
        <v>1.6523053620171193E-4</v>
      </c>
      <c r="J406" s="108">
        <v>227.54400000000001</v>
      </c>
      <c r="K406" s="108">
        <v>39.556285714300003</v>
      </c>
    </row>
    <row r="407" spans="1:11" x14ac:dyDescent="0.2">
      <c r="A407" s="106" t="s">
        <v>1727</v>
      </c>
      <c r="B407" s="106" t="s">
        <v>727</v>
      </c>
      <c r="C407" s="106" t="s">
        <v>1592</v>
      </c>
      <c r="D407" s="106" t="s">
        <v>410</v>
      </c>
      <c r="E407" s="106" t="s">
        <v>1922</v>
      </c>
      <c r="F407" s="128">
        <v>1.8293132299999999</v>
      </c>
      <c r="G407" s="128">
        <v>3.3977408499999999</v>
      </c>
      <c r="H407" s="129">
        <f t="shared" si="12"/>
        <v>-0.4616089599652663</v>
      </c>
      <c r="I407" s="107">
        <f t="shared" si="13"/>
        <v>1.6160243105839609E-4</v>
      </c>
      <c r="J407" s="108">
        <v>94.456767959999993</v>
      </c>
      <c r="K407" s="108">
        <v>25.7816190476</v>
      </c>
    </row>
    <row r="408" spans="1:11" x14ac:dyDescent="0.2">
      <c r="A408" s="106" t="s">
        <v>1971</v>
      </c>
      <c r="B408" s="106" t="s">
        <v>577</v>
      </c>
      <c r="C408" s="106" t="s">
        <v>1591</v>
      </c>
      <c r="D408" s="106" t="s">
        <v>410</v>
      </c>
      <c r="E408" s="106" t="s">
        <v>1922</v>
      </c>
      <c r="F408" s="128">
        <v>1.8224656299999999</v>
      </c>
      <c r="G408" s="128">
        <v>7.8079655499999996</v>
      </c>
      <c r="H408" s="129">
        <f t="shared" si="12"/>
        <v>-0.76658892533151612</v>
      </c>
      <c r="I408" s="107">
        <f t="shared" si="13"/>
        <v>1.609975107042611E-4</v>
      </c>
      <c r="J408" s="108">
        <v>47.852838740000003</v>
      </c>
      <c r="K408" s="108">
        <v>29.988809523800001</v>
      </c>
    </row>
    <row r="409" spans="1:11" x14ac:dyDescent="0.2">
      <c r="A409" s="106" t="s">
        <v>1169</v>
      </c>
      <c r="B409" s="106" t="s">
        <v>1161</v>
      </c>
      <c r="C409" s="106" t="s">
        <v>1593</v>
      </c>
      <c r="D409" s="106" t="s">
        <v>410</v>
      </c>
      <c r="E409" s="106" t="s">
        <v>1922</v>
      </c>
      <c r="F409" s="128">
        <v>1.8067071859999999</v>
      </c>
      <c r="G409" s="128">
        <v>1.393585141</v>
      </c>
      <c r="H409" s="129">
        <f t="shared" si="12"/>
        <v>0.29644550077762344</v>
      </c>
      <c r="I409" s="107">
        <f t="shared" si="13"/>
        <v>1.5960540200557881E-4</v>
      </c>
      <c r="J409" s="108">
        <v>10.88576827</v>
      </c>
      <c r="K409" s="108">
        <v>29.800285714299999</v>
      </c>
    </row>
    <row r="410" spans="1:11" x14ac:dyDescent="0.2">
      <c r="A410" s="106" t="s">
        <v>484</v>
      </c>
      <c r="B410" s="106" t="s">
        <v>1074</v>
      </c>
      <c r="C410" s="106" t="s">
        <v>1590</v>
      </c>
      <c r="D410" s="106" t="s">
        <v>410</v>
      </c>
      <c r="E410" s="106" t="s">
        <v>1922</v>
      </c>
      <c r="F410" s="128">
        <v>1.7841231000000002</v>
      </c>
      <c r="G410" s="128">
        <v>9.1581576300000016</v>
      </c>
      <c r="H410" s="129">
        <f t="shared" si="12"/>
        <v>-0.80518755277200882</v>
      </c>
      <c r="I410" s="107">
        <f t="shared" si="13"/>
        <v>1.5761031273328843E-4</v>
      </c>
      <c r="J410" s="108">
        <v>17.979913530000001</v>
      </c>
      <c r="K410" s="108">
        <v>71.356714285699994</v>
      </c>
    </row>
    <row r="411" spans="1:11" x14ac:dyDescent="0.2">
      <c r="A411" s="106" t="s">
        <v>1477</v>
      </c>
      <c r="B411" s="106" t="s">
        <v>1491</v>
      </c>
      <c r="C411" s="106" t="s">
        <v>920</v>
      </c>
      <c r="D411" s="106" t="s">
        <v>410</v>
      </c>
      <c r="E411" s="106" t="s">
        <v>1922</v>
      </c>
      <c r="F411" s="128">
        <v>1.77094697</v>
      </c>
      <c r="G411" s="128">
        <v>5.0217999999999999E-3</v>
      </c>
      <c r="H411" s="129" t="str">
        <f t="shared" si="12"/>
        <v/>
      </c>
      <c r="I411" s="107">
        <f t="shared" si="13"/>
        <v>1.5644632692428541E-4</v>
      </c>
      <c r="J411" s="108">
        <v>26.042205600000003</v>
      </c>
      <c r="K411" s="108">
        <v>138.12623809519999</v>
      </c>
    </row>
    <row r="412" spans="1:11" x14ac:dyDescent="0.2">
      <c r="A412" s="106" t="s">
        <v>1034</v>
      </c>
      <c r="B412" s="106" t="s">
        <v>1035</v>
      </c>
      <c r="C412" s="106" t="s">
        <v>1590</v>
      </c>
      <c r="D412" s="106" t="s">
        <v>410</v>
      </c>
      <c r="E412" s="106" t="s">
        <v>1922</v>
      </c>
      <c r="F412" s="128">
        <v>1.7592577220000001</v>
      </c>
      <c r="G412" s="128">
        <v>8.7882562100000001</v>
      </c>
      <c r="H412" s="129">
        <f t="shared" si="12"/>
        <v>-0.79981720150600843</v>
      </c>
      <c r="I412" s="107">
        <f t="shared" si="13"/>
        <v>1.5541369300295062E-4</v>
      </c>
      <c r="J412" s="108">
        <v>36.159930060000001</v>
      </c>
      <c r="K412" s="108">
        <v>42.510285714299997</v>
      </c>
    </row>
    <row r="413" spans="1:11" x14ac:dyDescent="0.2">
      <c r="A413" s="106" t="s">
        <v>623</v>
      </c>
      <c r="B413" s="106" t="s">
        <v>624</v>
      </c>
      <c r="C413" s="106" t="s">
        <v>1608</v>
      </c>
      <c r="D413" s="106" t="s">
        <v>411</v>
      </c>
      <c r="E413" s="106" t="s">
        <v>1922</v>
      </c>
      <c r="F413" s="128">
        <v>1.7522106499999999</v>
      </c>
      <c r="G413" s="128">
        <v>1.1820903</v>
      </c>
      <c r="H413" s="129">
        <f t="shared" si="12"/>
        <v>0.48229847584401964</v>
      </c>
      <c r="I413" s="107">
        <f t="shared" si="13"/>
        <v>1.5479115119416286E-4</v>
      </c>
      <c r="J413" s="108">
        <v>61.821165349999994</v>
      </c>
      <c r="K413" s="108">
        <v>61.652952380999999</v>
      </c>
    </row>
    <row r="414" spans="1:11" x14ac:dyDescent="0.2">
      <c r="A414" s="106" t="s">
        <v>1201</v>
      </c>
      <c r="B414" s="106" t="s">
        <v>1207</v>
      </c>
      <c r="C414" s="106" t="s">
        <v>1596</v>
      </c>
      <c r="D414" s="106" t="s">
        <v>410</v>
      </c>
      <c r="E414" s="106" t="s">
        <v>412</v>
      </c>
      <c r="F414" s="128">
        <v>1.747932931</v>
      </c>
      <c r="G414" s="128">
        <v>6.2442474299999997</v>
      </c>
      <c r="H414" s="129">
        <f t="shared" si="12"/>
        <v>-0.72007308317056873</v>
      </c>
      <c r="I414" s="107">
        <f t="shared" si="13"/>
        <v>1.5441325539236806E-4</v>
      </c>
      <c r="J414" s="108">
        <v>33.964964000000002</v>
      </c>
      <c r="K414" s="108">
        <v>44.369571428599997</v>
      </c>
    </row>
    <row r="415" spans="1:11" x14ac:dyDescent="0.2">
      <c r="A415" s="106" t="s">
        <v>1038</v>
      </c>
      <c r="B415" s="106" t="s">
        <v>1039</v>
      </c>
      <c r="C415" s="106" t="s">
        <v>1590</v>
      </c>
      <c r="D415" s="106" t="s">
        <v>410</v>
      </c>
      <c r="E415" s="106" t="s">
        <v>1922</v>
      </c>
      <c r="F415" s="128">
        <v>1.7283457259999999</v>
      </c>
      <c r="G415" s="128">
        <v>0.18952976300000002</v>
      </c>
      <c r="H415" s="129">
        <f t="shared" si="12"/>
        <v>8.1191256647115608</v>
      </c>
      <c r="I415" s="107">
        <f t="shared" si="13"/>
        <v>1.5268291206257145E-4</v>
      </c>
      <c r="J415" s="108">
        <v>31.67490007</v>
      </c>
      <c r="K415" s="108">
        <v>40.328380952400003</v>
      </c>
    </row>
    <row r="416" spans="1:11" x14ac:dyDescent="0.2">
      <c r="A416" s="106" t="s">
        <v>65</v>
      </c>
      <c r="B416" s="106" t="s">
        <v>76</v>
      </c>
      <c r="C416" s="106" t="s">
        <v>1593</v>
      </c>
      <c r="D416" s="106" t="s">
        <v>411</v>
      </c>
      <c r="E416" s="106" t="s">
        <v>412</v>
      </c>
      <c r="F416" s="128">
        <v>1.70925784</v>
      </c>
      <c r="G416" s="128">
        <v>0.60498627000000005</v>
      </c>
      <c r="H416" s="129">
        <f t="shared" si="12"/>
        <v>1.8252836878430312</v>
      </c>
      <c r="I416" s="107">
        <f t="shared" si="13"/>
        <v>1.509966788189812E-4</v>
      </c>
      <c r="J416" s="108">
        <v>7.74664704</v>
      </c>
      <c r="K416" s="108">
        <v>18.129571428599998</v>
      </c>
    </row>
    <row r="417" spans="1:11" x14ac:dyDescent="0.2">
      <c r="A417" s="106" t="s">
        <v>1672</v>
      </c>
      <c r="B417" s="106" t="s">
        <v>1146</v>
      </c>
      <c r="C417" s="106" t="s">
        <v>1595</v>
      </c>
      <c r="D417" s="106" t="s">
        <v>411</v>
      </c>
      <c r="E417" s="106" t="s">
        <v>412</v>
      </c>
      <c r="F417" s="128">
        <v>1.702193115</v>
      </c>
      <c r="G417" s="128">
        <v>6.3235616200000004</v>
      </c>
      <c r="H417" s="129">
        <f t="shared" si="12"/>
        <v>-0.73081734356531824</v>
      </c>
      <c r="I417" s="107">
        <f t="shared" si="13"/>
        <v>1.503725775354853E-4</v>
      </c>
      <c r="J417" s="108">
        <v>8.5312000000000001</v>
      </c>
      <c r="K417" s="108">
        <v>33.268285714299999</v>
      </c>
    </row>
    <row r="418" spans="1:11" x14ac:dyDescent="0.2">
      <c r="A418" s="106" t="s">
        <v>2594</v>
      </c>
      <c r="B418" s="106" t="s">
        <v>2595</v>
      </c>
      <c r="C418" s="106" t="s">
        <v>1821</v>
      </c>
      <c r="D418" s="106" t="s">
        <v>410</v>
      </c>
      <c r="E418" s="106" t="s">
        <v>1922</v>
      </c>
      <c r="F418" s="128">
        <v>1.7007655100000001</v>
      </c>
      <c r="G418" s="128">
        <v>2.5519857699999999</v>
      </c>
      <c r="H418" s="129">
        <f t="shared" si="12"/>
        <v>-0.33355211851357613</v>
      </c>
      <c r="I418" s="107">
        <f t="shared" si="13"/>
        <v>1.5024646220717101E-4</v>
      </c>
      <c r="J418" s="108">
        <v>75.061988999999997</v>
      </c>
      <c r="K418" s="108">
        <v>41.588619047599998</v>
      </c>
    </row>
    <row r="419" spans="1:11" x14ac:dyDescent="0.2">
      <c r="A419" s="106" t="s">
        <v>1957</v>
      </c>
      <c r="B419" s="106" t="s">
        <v>446</v>
      </c>
      <c r="C419" s="106" t="s">
        <v>1591</v>
      </c>
      <c r="D419" s="106" t="s">
        <v>410</v>
      </c>
      <c r="E419" s="106" t="s">
        <v>1922</v>
      </c>
      <c r="F419" s="128">
        <v>1.6911866299999998</v>
      </c>
      <c r="G419" s="128">
        <v>6.9698808899999998</v>
      </c>
      <c r="H419" s="129">
        <f t="shared" si="12"/>
        <v>-0.75735788649897573</v>
      </c>
      <c r="I419" s="107">
        <f t="shared" si="13"/>
        <v>1.4940025923360114E-4</v>
      </c>
      <c r="J419" s="108">
        <v>24.955571800000001</v>
      </c>
      <c r="K419" s="108">
        <v>32.020000000000003</v>
      </c>
    </row>
    <row r="420" spans="1:11" x14ac:dyDescent="0.2">
      <c r="A420" s="106" t="s">
        <v>2036</v>
      </c>
      <c r="B420" s="106" t="s">
        <v>127</v>
      </c>
      <c r="C420" s="106" t="s">
        <v>1589</v>
      </c>
      <c r="D420" s="106" t="s">
        <v>410</v>
      </c>
      <c r="E420" s="106" t="s">
        <v>1922</v>
      </c>
      <c r="F420" s="128">
        <v>1.6885705500000001</v>
      </c>
      <c r="G420" s="128">
        <v>2.5411297500000001</v>
      </c>
      <c r="H420" s="129">
        <f t="shared" si="12"/>
        <v>-0.33550400171419814</v>
      </c>
      <c r="I420" s="107">
        <f t="shared" si="13"/>
        <v>1.4916915343886352E-4</v>
      </c>
      <c r="J420" s="108">
        <v>16.327853489999999</v>
      </c>
      <c r="K420" s="108">
        <v>51.394047618999998</v>
      </c>
    </row>
    <row r="421" spans="1:11" x14ac:dyDescent="0.2">
      <c r="A421" s="106" t="s">
        <v>1529</v>
      </c>
      <c r="B421" s="106" t="s">
        <v>1530</v>
      </c>
      <c r="C421" s="106" t="s">
        <v>1595</v>
      </c>
      <c r="D421" s="106" t="s">
        <v>411</v>
      </c>
      <c r="E421" s="106" t="s">
        <v>1922</v>
      </c>
      <c r="F421" s="128">
        <v>1.6855202199999999</v>
      </c>
      <c r="G421" s="128">
        <v>0.70312039000000004</v>
      </c>
      <c r="H421" s="129">
        <f t="shared" si="12"/>
        <v>1.3972000299977076</v>
      </c>
      <c r="I421" s="107">
        <f t="shared" si="13"/>
        <v>1.4889968578540408E-4</v>
      </c>
      <c r="J421" s="108">
        <v>8.9280000000000008</v>
      </c>
      <c r="K421" s="108">
        <v>36.821571428600002</v>
      </c>
    </row>
    <row r="422" spans="1:11" x14ac:dyDescent="0.2">
      <c r="A422" s="106" t="s">
        <v>965</v>
      </c>
      <c r="B422" s="106" t="s">
        <v>1107</v>
      </c>
      <c r="C422" s="106" t="s">
        <v>1596</v>
      </c>
      <c r="D422" s="106" t="s">
        <v>410</v>
      </c>
      <c r="E422" s="106" t="s">
        <v>412</v>
      </c>
      <c r="F422" s="128">
        <v>1.6679712919999998</v>
      </c>
      <c r="G422" s="128">
        <v>0.40515252000000002</v>
      </c>
      <c r="H422" s="129">
        <f t="shared" si="12"/>
        <v>3.1168972415622633</v>
      </c>
      <c r="I422" s="107">
        <f t="shared" si="13"/>
        <v>1.473494048489519E-4</v>
      </c>
      <c r="J422" s="108">
        <v>97.319650999999993</v>
      </c>
      <c r="K422" s="108">
        <v>35.104619047600004</v>
      </c>
    </row>
    <row r="423" spans="1:11" x14ac:dyDescent="0.2">
      <c r="A423" s="106" t="s">
        <v>1523</v>
      </c>
      <c r="B423" s="106" t="s">
        <v>1524</v>
      </c>
      <c r="C423" s="106" t="s">
        <v>309</v>
      </c>
      <c r="D423" s="106" t="s">
        <v>2822</v>
      </c>
      <c r="E423" s="106" t="s">
        <v>1922</v>
      </c>
      <c r="F423" s="128">
        <v>1.662732922</v>
      </c>
      <c r="G423" s="128">
        <v>1.3829860409999999</v>
      </c>
      <c r="H423" s="129">
        <f t="shared" si="12"/>
        <v>0.20227744366654821</v>
      </c>
      <c r="I423" s="107">
        <f t="shared" si="13"/>
        <v>1.4688664466502028E-4</v>
      </c>
      <c r="J423" s="108">
        <v>11.042</v>
      </c>
      <c r="K423" s="108">
        <v>47.502428571400003</v>
      </c>
    </row>
    <row r="424" spans="1:11" x14ac:dyDescent="0.2">
      <c r="A424" s="106" t="s">
        <v>551</v>
      </c>
      <c r="B424" s="106" t="s">
        <v>552</v>
      </c>
      <c r="C424" s="106" t="s">
        <v>563</v>
      </c>
      <c r="D424" s="106" t="s">
        <v>1490</v>
      </c>
      <c r="E424" s="106" t="s">
        <v>412</v>
      </c>
      <c r="F424" s="128">
        <v>1.6571596599999998</v>
      </c>
      <c r="G424" s="128">
        <v>0.60037006999999998</v>
      </c>
      <c r="H424" s="129">
        <f t="shared" si="12"/>
        <v>1.7602303026198487</v>
      </c>
      <c r="I424" s="107">
        <f t="shared" si="13"/>
        <v>1.4639429995698719E-4</v>
      </c>
      <c r="J424" s="108">
        <v>16.404</v>
      </c>
      <c r="K424" s="108">
        <v>53.012666666699999</v>
      </c>
    </row>
    <row r="425" spans="1:11" x14ac:dyDescent="0.2">
      <c r="A425" s="106" t="s">
        <v>2871</v>
      </c>
      <c r="B425" s="106" t="s">
        <v>2872</v>
      </c>
      <c r="C425" s="106" t="s">
        <v>1821</v>
      </c>
      <c r="D425" s="106" t="s">
        <v>411</v>
      </c>
      <c r="E425" s="106" t="s">
        <v>412</v>
      </c>
      <c r="F425" s="128">
        <v>1.6540775000000001</v>
      </c>
      <c r="G425" s="128">
        <v>0</v>
      </c>
      <c r="H425" s="129" t="str">
        <f t="shared" si="12"/>
        <v/>
      </c>
      <c r="I425" s="107">
        <f t="shared" si="13"/>
        <v>1.4612202042566227E-4</v>
      </c>
      <c r="J425" s="108">
        <v>4.2543060857216002</v>
      </c>
      <c r="K425" s="108">
        <v>31.809238095200001</v>
      </c>
    </row>
    <row r="426" spans="1:11" x14ac:dyDescent="0.2">
      <c r="A426" s="106" t="s">
        <v>1723</v>
      </c>
      <c r="B426" s="106" t="s">
        <v>56</v>
      </c>
      <c r="C426" s="106" t="s">
        <v>1595</v>
      </c>
      <c r="D426" s="106" t="s">
        <v>411</v>
      </c>
      <c r="E426" s="106" t="s">
        <v>412</v>
      </c>
      <c r="F426" s="128">
        <v>1.6464353870000001</v>
      </c>
      <c r="G426" s="128">
        <v>1.4887565649999999</v>
      </c>
      <c r="H426" s="129">
        <f t="shared" si="12"/>
        <v>0.10591309936557702</v>
      </c>
      <c r="I426" s="107">
        <f t="shared" si="13"/>
        <v>1.454469124020774E-4</v>
      </c>
      <c r="J426" s="108">
        <v>430.59153808000002</v>
      </c>
      <c r="K426" s="108">
        <v>37.343523809499999</v>
      </c>
    </row>
    <row r="427" spans="1:11" x14ac:dyDescent="0.2">
      <c r="A427" s="106" t="s">
        <v>2171</v>
      </c>
      <c r="B427" s="106" t="s">
        <v>134</v>
      </c>
      <c r="C427" s="106" t="s">
        <v>1589</v>
      </c>
      <c r="D427" s="106" t="s">
        <v>410</v>
      </c>
      <c r="E427" s="106" t="s">
        <v>1922</v>
      </c>
      <c r="F427" s="128">
        <v>1.6424053999999999</v>
      </c>
      <c r="G427" s="128">
        <v>0.1264952</v>
      </c>
      <c r="H427" s="129">
        <f t="shared" si="12"/>
        <v>11.983934568268202</v>
      </c>
      <c r="I427" s="107">
        <f t="shared" si="13"/>
        <v>1.4509090136708707E-4</v>
      </c>
      <c r="J427" s="108">
        <v>50.51947251</v>
      </c>
      <c r="K427" s="108">
        <v>52.132857142900001</v>
      </c>
    </row>
    <row r="428" spans="1:11" x14ac:dyDescent="0.2">
      <c r="A428" s="106" t="s">
        <v>250</v>
      </c>
      <c r="B428" s="106" t="s">
        <v>171</v>
      </c>
      <c r="C428" s="106" t="s">
        <v>1608</v>
      </c>
      <c r="D428" s="106" t="s">
        <v>411</v>
      </c>
      <c r="E428" s="106" t="s">
        <v>412</v>
      </c>
      <c r="F428" s="128">
        <v>1.6420789199999999</v>
      </c>
      <c r="G428" s="128">
        <v>4.4582619599999997</v>
      </c>
      <c r="H428" s="129">
        <f t="shared" si="12"/>
        <v>-0.6316773364300019</v>
      </c>
      <c r="I428" s="107">
        <f t="shared" si="13"/>
        <v>1.4506205996320571E-4</v>
      </c>
      <c r="J428" s="108">
        <v>255.15374058999998</v>
      </c>
      <c r="K428" s="108">
        <v>19.215285714299998</v>
      </c>
    </row>
    <row r="429" spans="1:11" x14ac:dyDescent="0.2">
      <c r="A429" s="106" t="s">
        <v>2037</v>
      </c>
      <c r="B429" s="106" t="s">
        <v>128</v>
      </c>
      <c r="C429" s="106" t="s">
        <v>1589</v>
      </c>
      <c r="D429" s="106" t="s">
        <v>410</v>
      </c>
      <c r="E429" s="106" t="s">
        <v>1922</v>
      </c>
      <c r="F429" s="128">
        <v>1.64194957</v>
      </c>
      <c r="G429" s="128">
        <v>1.27132332</v>
      </c>
      <c r="H429" s="129">
        <f t="shared" si="12"/>
        <v>0.29152792540610362</v>
      </c>
      <c r="I429" s="107">
        <f t="shared" si="13"/>
        <v>1.4505063312054444E-4</v>
      </c>
      <c r="J429" s="108">
        <v>7.8949059299999993</v>
      </c>
      <c r="K429" s="108">
        <v>33.599571428600001</v>
      </c>
    </row>
    <row r="430" spans="1:11" x14ac:dyDescent="0.2">
      <c r="A430" s="106" t="s">
        <v>1736</v>
      </c>
      <c r="B430" s="106" t="s">
        <v>737</v>
      </c>
      <c r="C430" s="106" t="s">
        <v>1595</v>
      </c>
      <c r="D430" s="106" t="s">
        <v>411</v>
      </c>
      <c r="E430" s="106" t="s">
        <v>412</v>
      </c>
      <c r="F430" s="128">
        <v>1.6327080349999998</v>
      </c>
      <c r="G430" s="128">
        <v>1.679189472</v>
      </c>
      <c r="H430" s="129">
        <f t="shared" si="12"/>
        <v>-2.7680876860571524E-2</v>
      </c>
      <c r="I430" s="107">
        <f t="shared" si="13"/>
        <v>1.4423423137030332E-4</v>
      </c>
      <c r="J430" s="108">
        <v>145.72842299999999</v>
      </c>
      <c r="K430" s="108">
        <v>36.7485238095</v>
      </c>
    </row>
    <row r="431" spans="1:11" x14ac:dyDescent="0.2">
      <c r="A431" s="106" t="s">
        <v>929</v>
      </c>
      <c r="B431" s="106" t="s">
        <v>90</v>
      </c>
      <c r="C431" s="106" t="s">
        <v>1594</v>
      </c>
      <c r="D431" s="106" t="s">
        <v>410</v>
      </c>
      <c r="E431" s="106" t="s">
        <v>1922</v>
      </c>
      <c r="F431" s="128">
        <v>1.62437152</v>
      </c>
      <c r="G431" s="128">
        <v>1.474632825</v>
      </c>
      <c r="H431" s="129">
        <f t="shared" si="12"/>
        <v>0.10154303665388698</v>
      </c>
      <c r="I431" s="107">
        <f t="shared" si="13"/>
        <v>1.4349777953227949E-4</v>
      </c>
      <c r="J431" s="108">
        <v>51.763778039999998</v>
      </c>
      <c r="K431" s="108">
        <v>130.57680952379999</v>
      </c>
    </row>
    <row r="432" spans="1:11" x14ac:dyDescent="0.2">
      <c r="A432" s="106" t="s">
        <v>1967</v>
      </c>
      <c r="B432" s="106" t="s">
        <v>451</v>
      </c>
      <c r="C432" s="106" t="s">
        <v>1591</v>
      </c>
      <c r="D432" s="106" t="s">
        <v>410</v>
      </c>
      <c r="E432" s="106" t="s">
        <v>1922</v>
      </c>
      <c r="F432" s="128">
        <v>1.6210916899999999</v>
      </c>
      <c r="G432" s="128">
        <v>2.7997559900000004</v>
      </c>
      <c r="H432" s="129">
        <f t="shared" si="12"/>
        <v>-0.4209882233344201</v>
      </c>
      <c r="I432" s="107">
        <f t="shared" si="13"/>
        <v>1.4320803773586869E-4</v>
      </c>
      <c r="J432" s="108">
        <v>28.240977000000001</v>
      </c>
      <c r="K432" s="108">
        <v>27.757190476200002</v>
      </c>
    </row>
    <row r="433" spans="1:11" x14ac:dyDescent="0.2">
      <c r="A433" s="106" t="s">
        <v>1606</v>
      </c>
      <c r="B433" s="106" t="s">
        <v>1607</v>
      </c>
      <c r="C433" s="106" t="s">
        <v>1608</v>
      </c>
      <c r="D433" s="106" t="s">
        <v>411</v>
      </c>
      <c r="E433" s="106" t="s">
        <v>1922</v>
      </c>
      <c r="F433" s="128">
        <v>1.58508793</v>
      </c>
      <c r="G433" s="128">
        <v>3.7626212999999997</v>
      </c>
      <c r="H433" s="129">
        <f t="shared" si="12"/>
        <v>-0.57872775290991951</v>
      </c>
      <c r="I433" s="107">
        <f t="shared" si="13"/>
        <v>1.4002744785775195E-4</v>
      </c>
      <c r="J433" s="108">
        <v>565.07962139999995</v>
      </c>
      <c r="K433" s="108">
        <v>13.6017619048</v>
      </c>
    </row>
    <row r="434" spans="1:11" x14ac:dyDescent="0.2">
      <c r="A434" s="106" t="s">
        <v>684</v>
      </c>
      <c r="B434" s="106" t="s">
        <v>685</v>
      </c>
      <c r="C434" s="106" t="s">
        <v>1220</v>
      </c>
      <c r="D434" s="106" t="s">
        <v>410</v>
      </c>
      <c r="E434" s="106" t="s">
        <v>1922</v>
      </c>
      <c r="F434" s="128">
        <v>1.582940279</v>
      </c>
      <c r="G434" s="128">
        <v>5.0602076459999994</v>
      </c>
      <c r="H434" s="129">
        <f t="shared" si="12"/>
        <v>-0.68717878993537251</v>
      </c>
      <c r="I434" s="107">
        <f t="shared" si="13"/>
        <v>1.398377233114177E-4</v>
      </c>
      <c r="J434" s="108">
        <v>75.984285465764998</v>
      </c>
      <c r="K434" s="108">
        <v>55.288380952399997</v>
      </c>
    </row>
    <row r="435" spans="1:11" x14ac:dyDescent="0.2">
      <c r="A435" s="106" t="s">
        <v>1683</v>
      </c>
      <c r="B435" s="106" t="s">
        <v>818</v>
      </c>
      <c r="C435" s="106" t="s">
        <v>1595</v>
      </c>
      <c r="D435" s="106" t="s">
        <v>411</v>
      </c>
      <c r="E435" s="106" t="s">
        <v>1922</v>
      </c>
      <c r="F435" s="128">
        <v>1.5721344390000001</v>
      </c>
      <c r="G435" s="128">
        <v>5.0236573700000005</v>
      </c>
      <c r="H435" s="129">
        <f t="shared" si="12"/>
        <v>-0.6870538089662751</v>
      </c>
      <c r="I435" s="107">
        <f t="shared" si="13"/>
        <v>1.388831300875836E-4</v>
      </c>
      <c r="J435" s="108">
        <v>10.876799999999999</v>
      </c>
      <c r="K435" s="108">
        <v>29.298619047599999</v>
      </c>
    </row>
    <row r="436" spans="1:11" x14ac:dyDescent="0.2">
      <c r="A436" s="106" t="s">
        <v>233</v>
      </c>
      <c r="B436" s="106" t="s">
        <v>370</v>
      </c>
      <c r="C436" s="106" t="s">
        <v>1608</v>
      </c>
      <c r="D436" s="106" t="s">
        <v>411</v>
      </c>
      <c r="E436" s="106" t="s">
        <v>1922</v>
      </c>
      <c r="F436" s="128">
        <v>1.5548190800000001</v>
      </c>
      <c r="G436" s="128">
        <v>0.62962705000000008</v>
      </c>
      <c r="H436" s="129">
        <f t="shared" si="12"/>
        <v>1.4694286562179943</v>
      </c>
      <c r="I436" s="107">
        <f t="shared" si="13"/>
        <v>1.3735348275154544E-4</v>
      </c>
      <c r="J436" s="108">
        <v>122.55254524999999</v>
      </c>
      <c r="K436" s="108">
        <v>38.453285714300002</v>
      </c>
    </row>
    <row r="437" spans="1:11" x14ac:dyDescent="0.2">
      <c r="A437" s="106" t="s">
        <v>647</v>
      </c>
      <c r="B437" s="106" t="s">
        <v>659</v>
      </c>
      <c r="C437" s="106" t="s">
        <v>1608</v>
      </c>
      <c r="D437" s="106" t="s">
        <v>411</v>
      </c>
      <c r="E437" s="106" t="s">
        <v>1922</v>
      </c>
      <c r="F437" s="128">
        <v>1.54811827</v>
      </c>
      <c r="G437" s="128">
        <v>0.64512486000000002</v>
      </c>
      <c r="H437" s="129">
        <f t="shared" si="12"/>
        <v>1.399718823422802</v>
      </c>
      <c r="I437" s="107">
        <f t="shared" si="13"/>
        <v>1.3676152989825502E-4</v>
      </c>
      <c r="J437" s="108">
        <v>54.795382230000001</v>
      </c>
      <c r="K437" s="108">
        <v>65.387904761900003</v>
      </c>
    </row>
    <row r="438" spans="1:11" x14ac:dyDescent="0.2">
      <c r="A438" s="106" t="s">
        <v>950</v>
      </c>
      <c r="B438" s="106" t="s">
        <v>1092</v>
      </c>
      <c r="C438" s="106" t="s">
        <v>1596</v>
      </c>
      <c r="D438" s="106" t="s">
        <v>410</v>
      </c>
      <c r="E438" s="106" t="s">
        <v>412</v>
      </c>
      <c r="F438" s="128">
        <v>1.54610994</v>
      </c>
      <c r="G438" s="128">
        <v>2.4811451200000003</v>
      </c>
      <c r="H438" s="129">
        <f t="shared" si="12"/>
        <v>-0.37685630415684845</v>
      </c>
      <c r="I438" s="107">
        <f t="shared" si="13"/>
        <v>1.3658411303762939E-4</v>
      </c>
      <c r="J438" s="108">
        <v>27.913708</v>
      </c>
      <c r="K438" s="108">
        <v>25.2343333333</v>
      </c>
    </row>
    <row r="439" spans="1:11" x14ac:dyDescent="0.2">
      <c r="A439" s="106" t="s">
        <v>2771</v>
      </c>
      <c r="B439" s="106" t="s">
        <v>1120</v>
      </c>
      <c r="C439" s="106" t="s">
        <v>1220</v>
      </c>
      <c r="D439" s="106" t="s">
        <v>410</v>
      </c>
      <c r="E439" s="106" t="s">
        <v>1922</v>
      </c>
      <c r="F439" s="128">
        <v>1.53209529</v>
      </c>
      <c r="G439" s="128">
        <v>0.19096503000000001</v>
      </c>
      <c r="H439" s="129">
        <f t="shared" si="12"/>
        <v>7.0229102155509828</v>
      </c>
      <c r="I439" s="107">
        <f t="shared" si="13"/>
        <v>1.3534605195913792E-4</v>
      </c>
      <c r="J439" s="108">
        <v>2.7576226745999999</v>
      </c>
      <c r="K439" s="108">
        <v>39.461285714299997</v>
      </c>
    </row>
    <row r="440" spans="1:11" x14ac:dyDescent="0.2">
      <c r="A440" s="106" t="s">
        <v>535</v>
      </c>
      <c r="B440" s="106" t="s">
        <v>536</v>
      </c>
      <c r="C440" s="106" t="s">
        <v>563</v>
      </c>
      <c r="D440" s="106" t="s">
        <v>1490</v>
      </c>
      <c r="E440" s="106" t="s">
        <v>412</v>
      </c>
      <c r="F440" s="128">
        <v>1.5220037399999999</v>
      </c>
      <c r="G440" s="128">
        <v>3.6057494000000001</v>
      </c>
      <c r="H440" s="129">
        <f t="shared" si="12"/>
        <v>-0.57789530797675515</v>
      </c>
      <c r="I440" s="107">
        <f t="shared" si="13"/>
        <v>1.3445455946545088E-4</v>
      </c>
      <c r="J440" s="108">
        <v>36.786768300000006</v>
      </c>
      <c r="K440" s="108">
        <v>33.157809523799997</v>
      </c>
    </row>
    <row r="441" spans="1:11" x14ac:dyDescent="0.2">
      <c r="A441" s="106" t="s">
        <v>785</v>
      </c>
      <c r="B441" s="106" t="s">
        <v>786</v>
      </c>
      <c r="C441" s="106" t="s">
        <v>1590</v>
      </c>
      <c r="D441" s="106" t="s">
        <v>410</v>
      </c>
      <c r="E441" s="106" t="s">
        <v>1922</v>
      </c>
      <c r="F441" s="128">
        <v>1.507910291</v>
      </c>
      <c r="G441" s="128">
        <v>1.7990034399999999</v>
      </c>
      <c r="H441" s="129">
        <f t="shared" si="12"/>
        <v>-0.16180800021149488</v>
      </c>
      <c r="I441" s="107">
        <f t="shared" si="13"/>
        <v>1.3320953724451745E-4</v>
      </c>
      <c r="J441" s="108">
        <v>61.793874289999998</v>
      </c>
      <c r="K441" s="108">
        <v>6.4460952380999998</v>
      </c>
    </row>
    <row r="442" spans="1:11" x14ac:dyDescent="0.2">
      <c r="A442" s="106" t="s">
        <v>2784</v>
      </c>
      <c r="B442" s="106" t="s">
        <v>1114</v>
      </c>
      <c r="C442" s="106" t="s">
        <v>1596</v>
      </c>
      <c r="D442" s="106" t="s">
        <v>410</v>
      </c>
      <c r="E442" s="106" t="s">
        <v>1922</v>
      </c>
      <c r="F442" s="128">
        <v>1.499167175</v>
      </c>
      <c r="G442" s="128">
        <v>13.415404739</v>
      </c>
      <c r="H442" s="129">
        <f t="shared" si="12"/>
        <v>-0.88825032086868294</v>
      </c>
      <c r="I442" s="107">
        <f t="shared" si="13"/>
        <v>1.3243716607403967E-4</v>
      </c>
      <c r="J442" s="108">
        <v>371.906544</v>
      </c>
      <c r="K442" s="108">
        <v>10.599333333300001</v>
      </c>
    </row>
    <row r="443" spans="1:11" x14ac:dyDescent="0.2">
      <c r="A443" s="106" t="s">
        <v>2572</v>
      </c>
      <c r="B443" s="106" t="s">
        <v>2573</v>
      </c>
      <c r="C443" s="106" t="s">
        <v>1821</v>
      </c>
      <c r="D443" s="106" t="s">
        <v>411</v>
      </c>
      <c r="E443" s="106" t="s">
        <v>412</v>
      </c>
      <c r="F443" s="128">
        <v>1.4904999999999999</v>
      </c>
      <c r="G443" s="128">
        <v>0</v>
      </c>
      <c r="H443" s="129" t="str">
        <f t="shared" si="12"/>
        <v/>
      </c>
      <c r="I443" s="107">
        <f t="shared" si="13"/>
        <v>1.3167150356887728E-4</v>
      </c>
      <c r="J443" s="108">
        <v>2.5105682089088002</v>
      </c>
      <c r="K443" s="108">
        <v>14.992142857099999</v>
      </c>
    </row>
    <row r="444" spans="1:11" x14ac:dyDescent="0.2">
      <c r="A444" s="106" t="s">
        <v>1978</v>
      </c>
      <c r="B444" s="106" t="s">
        <v>168</v>
      </c>
      <c r="C444" s="106" t="s">
        <v>1821</v>
      </c>
      <c r="D444" s="106" t="s">
        <v>411</v>
      </c>
      <c r="E444" s="106" t="s">
        <v>412</v>
      </c>
      <c r="F444" s="128">
        <v>1.4890609399999999</v>
      </c>
      <c r="G444" s="128">
        <v>2.1636105400000001</v>
      </c>
      <c r="H444" s="129">
        <f t="shared" si="12"/>
        <v>-0.31177034291947947</v>
      </c>
      <c r="I444" s="107">
        <f t="shared" si="13"/>
        <v>1.3154437630022523E-4</v>
      </c>
      <c r="J444" s="108">
        <v>514.65912701593788</v>
      </c>
      <c r="K444" s="108">
        <v>26.846952381000001</v>
      </c>
    </row>
    <row r="445" spans="1:11" x14ac:dyDescent="0.2">
      <c r="A445" s="106" t="s">
        <v>1720</v>
      </c>
      <c r="B445" s="106" t="s">
        <v>726</v>
      </c>
      <c r="C445" s="106" t="s">
        <v>1593</v>
      </c>
      <c r="D445" s="106" t="s">
        <v>411</v>
      </c>
      <c r="E445" s="106" t="s">
        <v>412</v>
      </c>
      <c r="F445" s="128">
        <v>1.48498076</v>
      </c>
      <c r="G445" s="128">
        <v>1.25268143</v>
      </c>
      <c r="H445" s="129">
        <f t="shared" si="12"/>
        <v>0.18544166492513581</v>
      </c>
      <c r="I445" s="107">
        <f t="shared" si="13"/>
        <v>1.3118393119091184E-4</v>
      </c>
      <c r="J445" s="108">
        <v>32.607969099999998</v>
      </c>
      <c r="K445" s="108">
        <v>25.033238095200002</v>
      </c>
    </row>
    <row r="446" spans="1:11" x14ac:dyDescent="0.2">
      <c r="A446" s="106" t="s">
        <v>652</v>
      </c>
      <c r="B446" s="106" t="s">
        <v>665</v>
      </c>
      <c r="C446" s="106" t="s">
        <v>1596</v>
      </c>
      <c r="D446" s="106" t="s">
        <v>410</v>
      </c>
      <c r="E446" s="106" t="s">
        <v>1922</v>
      </c>
      <c r="F446" s="128">
        <v>1.4609147900000001</v>
      </c>
      <c r="G446" s="128">
        <v>4.522E-3</v>
      </c>
      <c r="H446" s="129" t="str">
        <f t="shared" si="12"/>
        <v/>
      </c>
      <c r="I446" s="107">
        <f t="shared" si="13"/>
        <v>1.2905793155673303E-4</v>
      </c>
      <c r="J446" s="108">
        <v>3.8529960000000001</v>
      </c>
      <c r="K446" s="108">
        <v>62.195476190500003</v>
      </c>
    </row>
    <row r="447" spans="1:11" x14ac:dyDescent="0.2">
      <c r="A447" s="106" t="s">
        <v>1455</v>
      </c>
      <c r="B447" s="106" t="s">
        <v>1456</v>
      </c>
      <c r="C447" s="106" t="s">
        <v>1595</v>
      </c>
      <c r="D447" s="106" t="s">
        <v>1490</v>
      </c>
      <c r="E447" s="106" t="s">
        <v>1922</v>
      </c>
      <c r="F447" s="128">
        <v>1.4572454159999999</v>
      </c>
      <c r="G447" s="128">
        <v>1.0070999999999999E-3</v>
      </c>
      <c r="H447" s="129" t="str">
        <f t="shared" si="12"/>
        <v/>
      </c>
      <c r="I447" s="107">
        <f t="shared" si="13"/>
        <v>1.2873377725164308E-4</v>
      </c>
      <c r="J447" s="108">
        <v>66.149000000000001</v>
      </c>
      <c r="K447" s="108">
        <v>36.272476190500001</v>
      </c>
    </row>
    <row r="448" spans="1:11" x14ac:dyDescent="0.2">
      <c r="A448" s="106" t="s">
        <v>947</v>
      </c>
      <c r="B448" s="106" t="s">
        <v>1089</v>
      </c>
      <c r="C448" s="106" t="s">
        <v>1596</v>
      </c>
      <c r="D448" s="106" t="s">
        <v>410</v>
      </c>
      <c r="E448" s="106" t="s">
        <v>412</v>
      </c>
      <c r="F448" s="128">
        <v>1.4040750800000001</v>
      </c>
      <c r="G448" s="128">
        <v>3.5472914700000002</v>
      </c>
      <c r="H448" s="129">
        <f t="shared" si="12"/>
        <v>-0.6041838986521173</v>
      </c>
      <c r="I448" s="107">
        <f t="shared" si="13"/>
        <v>1.2403668360093368E-4</v>
      </c>
      <c r="J448" s="108">
        <v>12.915504</v>
      </c>
      <c r="K448" s="108">
        <v>23.941190476199999</v>
      </c>
    </row>
    <row r="449" spans="1:11" x14ac:dyDescent="0.2">
      <c r="A449" s="106" t="s">
        <v>2788</v>
      </c>
      <c r="B449" s="106" t="s">
        <v>1126</v>
      </c>
      <c r="C449" s="106" t="s">
        <v>1596</v>
      </c>
      <c r="D449" s="106" t="s">
        <v>410</v>
      </c>
      <c r="E449" s="106" t="s">
        <v>1922</v>
      </c>
      <c r="F449" s="128">
        <v>1.395468948</v>
      </c>
      <c r="G449" s="128">
        <v>0.88795957999999997</v>
      </c>
      <c r="H449" s="129">
        <f t="shared" si="12"/>
        <v>0.57154557418030216</v>
      </c>
      <c r="I449" s="107">
        <f t="shared" si="13"/>
        <v>1.2327641366443435E-4</v>
      </c>
      <c r="J449" s="108">
        <v>217.81974</v>
      </c>
      <c r="K449" s="108">
        <v>32.581666666700002</v>
      </c>
    </row>
    <row r="450" spans="1:11" x14ac:dyDescent="0.2">
      <c r="A450" s="106" t="s">
        <v>1075</v>
      </c>
      <c r="B450" s="106" t="s">
        <v>1076</v>
      </c>
      <c r="C450" s="106" t="s">
        <v>1590</v>
      </c>
      <c r="D450" s="106" t="s">
        <v>410</v>
      </c>
      <c r="E450" s="106" t="s">
        <v>1922</v>
      </c>
      <c r="F450" s="128">
        <v>1.3755864799999999</v>
      </c>
      <c r="G450" s="128">
        <v>7.699086243</v>
      </c>
      <c r="H450" s="129">
        <f t="shared" si="12"/>
        <v>-0.82133120261502701</v>
      </c>
      <c r="I450" s="107">
        <f t="shared" si="13"/>
        <v>1.2151998665590025E-4</v>
      </c>
      <c r="J450" s="108">
        <v>22.457410539999998</v>
      </c>
      <c r="K450" s="108">
        <v>83.103476190500004</v>
      </c>
    </row>
    <row r="451" spans="1:11" x14ac:dyDescent="0.2">
      <c r="A451" s="106" t="s">
        <v>63</v>
      </c>
      <c r="B451" s="106" t="s">
        <v>64</v>
      </c>
      <c r="C451" s="106" t="s">
        <v>1590</v>
      </c>
      <c r="D451" s="106" t="s">
        <v>410</v>
      </c>
      <c r="E451" s="106" t="s">
        <v>1922</v>
      </c>
      <c r="F451" s="128">
        <v>1.367135496</v>
      </c>
      <c r="G451" s="128">
        <v>3.1222998080000002</v>
      </c>
      <c r="H451" s="129">
        <f t="shared" si="12"/>
        <v>-0.56213830187059344</v>
      </c>
      <c r="I451" s="107">
        <f t="shared" si="13"/>
        <v>1.2077342257007903E-4</v>
      </c>
      <c r="J451" s="108">
        <v>105.87409729000001</v>
      </c>
      <c r="K451" s="108">
        <v>68.329047618999994</v>
      </c>
    </row>
    <row r="452" spans="1:11" x14ac:dyDescent="0.2">
      <c r="A452" s="106" t="s">
        <v>75</v>
      </c>
      <c r="B452" s="106" t="s">
        <v>103</v>
      </c>
      <c r="C452" s="106" t="s">
        <v>1595</v>
      </c>
      <c r="D452" s="106" t="s">
        <v>1490</v>
      </c>
      <c r="E452" s="106" t="s">
        <v>412</v>
      </c>
      <c r="F452" s="128">
        <v>1.3573323880000001</v>
      </c>
      <c r="G452" s="128">
        <v>5.5451725290000002</v>
      </c>
      <c r="H452" s="129">
        <f t="shared" si="12"/>
        <v>-0.75522269489335847</v>
      </c>
      <c r="I452" s="107">
        <f t="shared" si="13"/>
        <v>1.1990741118463249E-4</v>
      </c>
      <c r="J452" s="108">
        <v>56.183999999999997</v>
      </c>
      <c r="K452" s="108">
        <v>36.888238095200002</v>
      </c>
    </row>
    <row r="453" spans="1:11" x14ac:dyDescent="0.2">
      <c r="A453" s="106" t="s">
        <v>2568</v>
      </c>
      <c r="B453" s="106" t="s">
        <v>2569</v>
      </c>
      <c r="C453" s="106" t="s">
        <v>309</v>
      </c>
      <c r="D453" s="106" t="s">
        <v>411</v>
      </c>
      <c r="E453" s="106" t="s">
        <v>412</v>
      </c>
      <c r="F453" s="128">
        <v>1.3370431599999999</v>
      </c>
      <c r="G453" s="128">
        <v>2.5416130899999998</v>
      </c>
      <c r="H453" s="129">
        <f t="shared" si="12"/>
        <v>-0.47393914311324226</v>
      </c>
      <c r="I453" s="107">
        <f t="shared" si="13"/>
        <v>1.1811505079750617E-4</v>
      </c>
      <c r="J453" s="108">
        <v>31.254000000000005</v>
      </c>
      <c r="K453" s="108">
        <v>118.8022380952</v>
      </c>
    </row>
    <row r="454" spans="1:11" x14ac:dyDescent="0.2">
      <c r="A454" s="106" t="s">
        <v>2766</v>
      </c>
      <c r="B454" s="106" t="s">
        <v>198</v>
      </c>
      <c r="C454" s="106" t="s">
        <v>1220</v>
      </c>
      <c r="D454" s="106" t="s">
        <v>410</v>
      </c>
      <c r="E454" s="106" t="s">
        <v>1922</v>
      </c>
      <c r="F454" s="128">
        <v>1.3285798200000001</v>
      </c>
      <c r="G454" s="128">
        <v>3.2920889959999999</v>
      </c>
      <c r="H454" s="129">
        <f t="shared" si="12"/>
        <v>-0.59643259291766726</v>
      </c>
      <c r="I454" s="107">
        <f t="shared" si="13"/>
        <v>1.173673951765638E-4</v>
      </c>
      <c r="J454" s="108">
        <v>13.4094868415</v>
      </c>
      <c r="K454" s="108">
        <v>27.080523809500001</v>
      </c>
    </row>
    <row r="455" spans="1:11" x14ac:dyDescent="0.2">
      <c r="A455" s="106" t="s">
        <v>2122</v>
      </c>
      <c r="B455" s="106" t="s">
        <v>437</v>
      </c>
      <c r="C455" s="106" t="s">
        <v>1220</v>
      </c>
      <c r="D455" s="106" t="s">
        <v>410</v>
      </c>
      <c r="E455" s="106" t="s">
        <v>1922</v>
      </c>
      <c r="F455" s="128">
        <v>1.3217321559999999</v>
      </c>
      <c r="G455" s="128">
        <v>1.118234623</v>
      </c>
      <c r="H455" s="129">
        <f t="shared" ref="H455:H518" si="14">IF(ISERROR(F455/G455-1),"",IF((F455/G455-1)&gt;10000%,"",F455/G455-1))</f>
        <v>0.18198106981704498</v>
      </c>
      <c r="I455" s="107">
        <f t="shared" ref="I455:I518" si="15">F455/$F$1001</f>
        <v>1.1676246916863727E-4</v>
      </c>
      <c r="J455" s="108">
        <v>94.3534392408</v>
      </c>
      <c r="K455" s="108">
        <v>59.950142857099998</v>
      </c>
    </row>
    <row r="456" spans="1:11" x14ac:dyDescent="0.2">
      <c r="A456" s="106" t="s">
        <v>1707</v>
      </c>
      <c r="B456" s="106" t="s">
        <v>1762</v>
      </c>
      <c r="C456" s="106" t="s">
        <v>1595</v>
      </c>
      <c r="D456" s="106" t="s">
        <v>411</v>
      </c>
      <c r="E456" s="106" t="s">
        <v>412</v>
      </c>
      <c r="F456" s="128">
        <v>1.3100586999999999</v>
      </c>
      <c r="G456" s="128">
        <v>3.4908531000000003</v>
      </c>
      <c r="H456" s="129">
        <f t="shared" si="14"/>
        <v>-0.62471674903764929</v>
      </c>
      <c r="I456" s="107">
        <f t="shared" si="15"/>
        <v>1.1573123032035471E-4</v>
      </c>
      <c r="J456" s="108">
        <v>47.709200000000003</v>
      </c>
      <c r="K456" s="108">
        <v>24.474476190499999</v>
      </c>
    </row>
    <row r="457" spans="1:11" x14ac:dyDescent="0.2">
      <c r="A457" s="106" t="s">
        <v>1741</v>
      </c>
      <c r="B457" s="106" t="s">
        <v>1742</v>
      </c>
      <c r="C457" s="106" t="s">
        <v>1595</v>
      </c>
      <c r="D457" s="106" t="s">
        <v>411</v>
      </c>
      <c r="E457" s="106" t="s">
        <v>412</v>
      </c>
      <c r="F457" s="128">
        <v>1.2992058799999999</v>
      </c>
      <c r="G457" s="128">
        <v>0.86051803900000001</v>
      </c>
      <c r="H457" s="129">
        <f t="shared" si="14"/>
        <v>0.50979505497618027</v>
      </c>
      <c r="I457" s="107">
        <f t="shared" si="15"/>
        <v>1.1477248686019881E-4</v>
      </c>
      <c r="J457" s="108">
        <v>159.30000000000001</v>
      </c>
      <c r="K457" s="108">
        <v>59.391761904799999</v>
      </c>
    </row>
    <row r="458" spans="1:11" x14ac:dyDescent="0.2">
      <c r="A458" s="106" t="s">
        <v>1172</v>
      </c>
      <c r="B458" s="106" t="s">
        <v>1167</v>
      </c>
      <c r="C458" s="106" t="s">
        <v>1590</v>
      </c>
      <c r="D458" s="106" t="s">
        <v>410</v>
      </c>
      <c r="E458" s="106" t="s">
        <v>1922</v>
      </c>
      <c r="F458" s="128">
        <v>1.2864015500000001</v>
      </c>
      <c r="G458" s="128">
        <v>1.2808857</v>
      </c>
      <c r="H458" s="129">
        <f t="shared" si="14"/>
        <v>4.3062780699325565E-3</v>
      </c>
      <c r="I458" s="107">
        <f t="shared" si="15"/>
        <v>1.13641346046182E-4</v>
      </c>
      <c r="J458" s="108">
        <v>9.7979269200000001</v>
      </c>
      <c r="K458" s="108">
        <v>77.903857142899994</v>
      </c>
    </row>
    <row r="459" spans="1:11" x14ac:dyDescent="0.2">
      <c r="A459" s="106" t="s">
        <v>1886</v>
      </c>
      <c r="B459" s="106" t="s">
        <v>1907</v>
      </c>
      <c r="C459" s="106" t="s">
        <v>1220</v>
      </c>
      <c r="D459" s="106" t="s">
        <v>410</v>
      </c>
      <c r="E459" s="106" t="s">
        <v>1922</v>
      </c>
      <c r="F459" s="128">
        <v>1.2807244199999999</v>
      </c>
      <c r="G459" s="128">
        <v>1.85886573</v>
      </c>
      <c r="H459" s="129">
        <f t="shared" si="14"/>
        <v>-0.31101832728929812</v>
      </c>
      <c r="I459" s="107">
        <f t="shared" si="15"/>
        <v>1.1313982558790893E-4</v>
      </c>
      <c r="J459" s="108">
        <v>12.602009280000001</v>
      </c>
      <c r="K459" s="108">
        <v>118.91011111109999</v>
      </c>
    </row>
    <row r="460" spans="1:11" x14ac:dyDescent="0.2">
      <c r="A460" s="106" t="s">
        <v>1677</v>
      </c>
      <c r="B460" s="106" t="s">
        <v>828</v>
      </c>
      <c r="C460" s="106" t="s">
        <v>1595</v>
      </c>
      <c r="D460" s="106" t="s">
        <v>411</v>
      </c>
      <c r="E460" s="106" t="s">
        <v>1922</v>
      </c>
      <c r="F460" s="128">
        <v>1.2695615</v>
      </c>
      <c r="G460" s="128">
        <v>1.3826945900000001</v>
      </c>
      <c r="H460" s="129">
        <f t="shared" si="14"/>
        <v>-8.1820736710917497E-2</v>
      </c>
      <c r="I460" s="107">
        <f t="shared" si="15"/>
        <v>1.121536877411333E-4</v>
      </c>
      <c r="J460" s="108">
        <v>15.343999999999999</v>
      </c>
      <c r="K460" s="108">
        <v>30.6410952381</v>
      </c>
    </row>
    <row r="461" spans="1:11" x14ac:dyDescent="0.2">
      <c r="A461" s="106" t="s">
        <v>2855</v>
      </c>
      <c r="B461" s="106" t="s">
        <v>2856</v>
      </c>
      <c r="C461" s="106" t="s">
        <v>309</v>
      </c>
      <c r="D461" s="106" t="s">
        <v>2822</v>
      </c>
      <c r="E461" s="106" t="s">
        <v>412</v>
      </c>
      <c r="F461" s="128">
        <v>1.2613015000000001</v>
      </c>
      <c r="G461" s="128">
        <v>0.66688199999999997</v>
      </c>
      <c r="H461" s="129">
        <f t="shared" si="14"/>
        <v>0.89134134674500154</v>
      </c>
      <c r="I461" s="107">
        <f t="shared" si="15"/>
        <v>1.1142399527586733E-4</v>
      </c>
      <c r="J461" s="108">
        <v>101.68292057000001</v>
      </c>
      <c r="K461" s="108">
        <v>121.2967</v>
      </c>
    </row>
    <row r="462" spans="1:11" x14ac:dyDescent="0.2">
      <c r="A462" s="106" t="s">
        <v>508</v>
      </c>
      <c r="B462" s="106" t="s">
        <v>884</v>
      </c>
      <c r="C462" s="106" t="s">
        <v>1590</v>
      </c>
      <c r="D462" s="106" t="s">
        <v>410</v>
      </c>
      <c r="E462" s="106" t="s">
        <v>1922</v>
      </c>
      <c r="F462" s="128">
        <v>1.256996416</v>
      </c>
      <c r="G462" s="128">
        <v>7.3672185300000006</v>
      </c>
      <c r="H462" s="129">
        <f t="shared" si="14"/>
        <v>-0.82937978412322189</v>
      </c>
      <c r="I462" s="107">
        <f t="shared" si="15"/>
        <v>1.1104368203650449E-4</v>
      </c>
      <c r="J462" s="108">
        <v>24.861731079999998</v>
      </c>
      <c r="K462" s="108">
        <v>71.483142857100006</v>
      </c>
    </row>
    <row r="463" spans="1:11" x14ac:dyDescent="0.2">
      <c r="A463" s="106" t="s">
        <v>17</v>
      </c>
      <c r="B463" s="106" t="s">
        <v>18</v>
      </c>
      <c r="C463" s="106" t="s">
        <v>1821</v>
      </c>
      <c r="D463" s="106" t="s">
        <v>411</v>
      </c>
      <c r="E463" s="106" t="s">
        <v>412</v>
      </c>
      <c r="F463" s="128">
        <v>1.24817165</v>
      </c>
      <c r="G463" s="128">
        <v>1.4903379999999999E-2</v>
      </c>
      <c r="H463" s="129">
        <f t="shared" si="14"/>
        <v>82.750910867199252</v>
      </c>
      <c r="I463" s="107">
        <f t="shared" si="15"/>
        <v>1.1026409786484161E-4</v>
      </c>
      <c r="J463" s="108">
        <v>73.248851437324788</v>
      </c>
      <c r="K463" s="108">
        <v>66.085142857099996</v>
      </c>
    </row>
    <row r="464" spans="1:11" x14ac:dyDescent="0.2">
      <c r="A464" s="106" t="s">
        <v>957</v>
      </c>
      <c r="B464" s="106" t="s">
        <v>1099</v>
      </c>
      <c r="C464" s="106" t="s">
        <v>1596</v>
      </c>
      <c r="D464" s="106" t="s">
        <v>410</v>
      </c>
      <c r="E464" s="106" t="s">
        <v>412</v>
      </c>
      <c r="F464" s="128">
        <v>1.2464648999999999</v>
      </c>
      <c r="G464" s="128">
        <v>0.73944720999999991</v>
      </c>
      <c r="H464" s="129">
        <f t="shared" si="14"/>
        <v>0.68567124622730002</v>
      </c>
      <c r="I464" s="107">
        <f t="shared" si="15"/>
        <v>1.1011332272984249E-4</v>
      </c>
      <c r="J464" s="108">
        <v>4.4424950000000001</v>
      </c>
      <c r="K464" s="108">
        <v>27.704428571400001</v>
      </c>
    </row>
    <row r="465" spans="1:11" x14ac:dyDescent="0.2">
      <c r="A465" s="106" t="s">
        <v>1630</v>
      </c>
      <c r="B465" s="106" t="s">
        <v>1783</v>
      </c>
      <c r="C465" s="106" t="s">
        <v>1220</v>
      </c>
      <c r="D465" s="106" t="s">
        <v>410</v>
      </c>
      <c r="E465" s="106" t="s">
        <v>1922</v>
      </c>
      <c r="F465" s="128">
        <v>1.24047003</v>
      </c>
      <c r="G465" s="128">
        <v>1.512404375</v>
      </c>
      <c r="H465" s="129">
        <f t="shared" si="14"/>
        <v>-0.17980267016881646</v>
      </c>
      <c r="I465" s="107">
        <f t="shared" si="15"/>
        <v>1.095837329635896E-4</v>
      </c>
      <c r="J465" s="108">
        <v>3.0733280000000001</v>
      </c>
      <c r="K465" s="108">
        <v>74.748666666700004</v>
      </c>
    </row>
    <row r="466" spans="1:11" x14ac:dyDescent="0.2">
      <c r="A466" s="106" t="s">
        <v>1218</v>
      </c>
      <c r="B466" s="106" t="s">
        <v>1214</v>
      </c>
      <c r="C466" s="106" t="s">
        <v>1596</v>
      </c>
      <c r="D466" s="106" t="s">
        <v>410</v>
      </c>
      <c r="E466" s="106" t="s">
        <v>412</v>
      </c>
      <c r="F466" s="128">
        <v>1.2313242499999999</v>
      </c>
      <c r="G466" s="128">
        <v>1.98778078</v>
      </c>
      <c r="H466" s="129">
        <f t="shared" si="14"/>
        <v>-0.38055329723029119</v>
      </c>
      <c r="I466" s="107">
        <f t="shared" si="15"/>
        <v>1.0877579025717552E-4</v>
      </c>
      <c r="J466" s="108">
        <v>43.172333999999999</v>
      </c>
      <c r="K466" s="108">
        <v>24.289428571399998</v>
      </c>
    </row>
    <row r="467" spans="1:11" x14ac:dyDescent="0.2">
      <c r="A467" s="106" t="s">
        <v>1687</v>
      </c>
      <c r="B467" s="106" t="s">
        <v>823</v>
      </c>
      <c r="C467" s="106" t="s">
        <v>1595</v>
      </c>
      <c r="D467" s="106" t="s">
        <v>411</v>
      </c>
      <c r="E467" s="106" t="s">
        <v>1922</v>
      </c>
      <c r="F467" s="128">
        <v>1.2273645200000001</v>
      </c>
      <c r="G467" s="128">
        <v>1.2799261799999999</v>
      </c>
      <c r="H467" s="129">
        <f t="shared" si="14"/>
        <v>-4.1066165237748198E-2</v>
      </c>
      <c r="I467" s="107">
        <f t="shared" si="15"/>
        <v>1.0842598576014314E-4</v>
      </c>
      <c r="J467" s="108">
        <v>4.8019999999999996</v>
      </c>
      <c r="K467" s="108">
        <v>26.611476190499999</v>
      </c>
    </row>
    <row r="468" spans="1:11" x14ac:dyDescent="0.2">
      <c r="A468" s="106" t="s">
        <v>209</v>
      </c>
      <c r="B468" s="106" t="s">
        <v>210</v>
      </c>
      <c r="C468" s="106" t="s">
        <v>1220</v>
      </c>
      <c r="D468" s="106" t="s">
        <v>410</v>
      </c>
      <c r="E468" s="106" t="s">
        <v>412</v>
      </c>
      <c r="F468" s="128">
        <v>1.2067324129999999</v>
      </c>
      <c r="G468" s="128">
        <v>1.804427183</v>
      </c>
      <c r="H468" s="129">
        <f t="shared" si="14"/>
        <v>-0.33123795497598651</v>
      </c>
      <c r="I468" s="107">
        <f t="shared" si="15"/>
        <v>1.0660333527340447E-4</v>
      </c>
      <c r="J468" s="108">
        <v>182.19756948391975</v>
      </c>
      <c r="K468" s="108">
        <v>40.0569047619</v>
      </c>
    </row>
    <row r="469" spans="1:11" x14ac:dyDescent="0.2">
      <c r="A469" s="106" t="s">
        <v>38</v>
      </c>
      <c r="B469" s="106" t="s">
        <v>266</v>
      </c>
      <c r="C469" s="106" t="s">
        <v>1220</v>
      </c>
      <c r="D469" s="106" t="s">
        <v>410</v>
      </c>
      <c r="E469" s="106" t="s">
        <v>1922</v>
      </c>
      <c r="F469" s="128">
        <v>1.206456357</v>
      </c>
      <c r="G469" s="128">
        <v>14.053403119999999</v>
      </c>
      <c r="H469" s="129">
        <f t="shared" si="14"/>
        <v>-0.91415201380774169</v>
      </c>
      <c r="I469" s="107">
        <f t="shared" si="15"/>
        <v>1.0657894835049994E-4</v>
      </c>
      <c r="J469" s="108">
        <v>97.459853170599999</v>
      </c>
      <c r="K469" s="108">
        <v>14.9927619048</v>
      </c>
    </row>
    <row r="470" spans="1:11" x14ac:dyDescent="0.2">
      <c r="A470" s="106" t="s">
        <v>1682</v>
      </c>
      <c r="B470" s="106" t="s">
        <v>817</v>
      </c>
      <c r="C470" s="106" t="s">
        <v>1595</v>
      </c>
      <c r="D470" s="106" t="s">
        <v>411</v>
      </c>
      <c r="E470" s="106" t="s">
        <v>1922</v>
      </c>
      <c r="F470" s="128">
        <v>1.2039463899999998</v>
      </c>
      <c r="G470" s="128">
        <v>1.97738145</v>
      </c>
      <c r="H470" s="129">
        <f t="shared" si="14"/>
        <v>-0.39114105171766433</v>
      </c>
      <c r="I470" s="107">
        <f t="shared" si="15"/>
        <v>1.0635721663040716E-4</v>
      </c>
      <c r="J470" s="108">
        <v>9.6359999999999992</v>
      </c>
      <c r="K470" s="108">
        <v>35.790190476200003</v>
      </c>
    </row>
    <row r="471" spans="1:11" x14ac:dyDescent="0.2">
      <c r="A471" s="106" t="s">
        <v>2054</v>
      </c>
      <c r="B471" s="106" t="s">
        <v>901</v>
      </c>
      <c r="C471" s="106" t="s">
        <v>1589</v>
      </c>
      <c r="D471" s="106" t="s">
        <v>410</v>
      </c>
      <c r="E471" s="106" t="s">
        <v>1922</v>
      </c>
      <c r="F471" s="128">
        <v>1.1865870000000001</v>
      </c>
      <c r="G471" s="128">
        <v>0.37653284999999997</v>
      </c>
      <c r="H471" s="129">
        <f t="shared" si="14"/>
        <v>2.1513505395345986</v>
      </c>
      <c r="I471" s="107">
        <f t="shared" si="15"/>
        <v>1.0482367957415859E-4</v>
      </c>
      <c r="J471" s="108">
        <v>46.54768619</v>
      </c>
      <c r="K471" s="108">
        <v>21.2834761905</v>
      </c>
    </row>
    <row r="472" spans="1:11" x14ac:dyDescent="0.2">
      <c r="A472" s="106" t="s">
        <v>1078</v>
      </c>
      <c r="B472" s="106" t="s">
        <v>584</v>
      </c>
      <c r="C472" s="106" t="s">
        <v>1591</v>
      </c>
      <c r="D472" s="106" t="s">
        <v>410</v>
      </c>
      <c r="E472" s="106" t="s">
        <v>1922</v>
      </c>
      <c r="F472" s="128">
        <v>1.18350767</v>
      </c>
      <c r="G472" s="128">
        <v>1.4907815800000002</v>
      </c>
      <c r="H472" s="129">
        <f t="shared" si="14"/>
        <v>-0.20611598246337337</v>
      </c>
      <c r="I472" s="107">
        <f t="shared" si="15"/>
        <v>1.0455165004642645E-4</v>
      </c>
      <c r="J472" s="108">
        <v>94.859521129572002</v>
      </c>
      <c r="K472" s="108">
        <v>29.956666666699999</v>
      </c>
    </row>
    <row r="473" spans="1:11" x14ac:dyDescent="0.2">
      <c r="A473" s="106" t="s">
        <v>2029</v>
      </c>
      <c r="B473" s="106" t="s">
        <v>385</v>
      </c>
      <c r="C473" s="106" t="s">
        <v>1589</v>
      </c>
      <c r="D473" s="106" t="s">
        <v>410</v>
      </c>
      <c r="E473" s="106" t="s">
        <v>1922</v>
      </c>
      <c r="F473" s="128">
        <v>1.1781306299999998</v>
      </c>
      <c r="G473" s="128">
        <v>0.42602499999999999</v>
      </c>
      <c r="H473" s="129">
        <f t="shared" si="14"/>
        <v>1.7654025702716973</v>
      </c>
      <c r="I473" s="107">
        <f t="shared" si="15"/>
        <v>1.0407663968644657E-4</v>
      </c>
      <c r="J473" s="108">
        <v>28.445573070000002</v>
      </c>
      <c r="K473" s="108">
        <v>11.932333333300001</v>
      </c>
    </row>
    <row r="474" spans="1:11" x14ac:dyDescent="0.2">
      <c r="A474" s="106" t="s">
        <v>1642</v>
      </c>
      <c r="B474" s="106" t="s">
        <v>1643</v>
      </c>
      <c r="C474" s="106" t="s">
        <v>1596</v>
      </c>
      <c r="D474" s="106" t="s">
        <v>410</v>
      </c>
      <c r="E474" s="106" t="s">
        <v>412</v>
      </c>
      <c r="F474" s="128">
        <v>1.1522463780000001</v>
      </c>
      <c r="G474" s="128">
        <v>0.62801305000000007</v>
      </c>
      <c r="H474" s="129">
        <f t="shared" si="14"/>
        <v>0.83474909956090881</v>
      </c>
      <c r="I474" s="107">
        <f t="shared" si="15"/>
        <v>1.0179001212549676E-4</v>
      </c>
      <c r="J474" s="108">
        <v>21.233155</v>
      </c>
      <c r="K474" s="108">
        <v>40.657333333300002</v>
      </c>
    </row>
    <row r="475" spans="1:11" x14ac:dyDescent="0.2">
      <c r="A475" s="106" t="s">
        <v>245</v>
      </c>
      <c r="B475" s="106" t="s">
        <v>22</v>
      </c>
      <c r="C475" s="106" t="s">
        <v>1608</v>
      </c>
      <c r="D475" s="106" t="s">
        <v>411</v>
      </c>
      <c r="E475" s="106" t="s">
        <v>1922</v>
      </c>
      <c r="F475" s="128">
        <v>1.1480025</v>
      </c>
      <c r="G475" s="128">
        <v>1.8580000000000001</v>
      </c>
      <c r="H475" s="129">
        <f t="shared" si="14"/>
        <v>-0.38212997847147467</v>
      </c>
      <c r="I475" s="107">
        <f t="shared" si="15"/>
        <v>1.0141510585429724E-4</v>
      </c>
      <c r="J475" s="108">
        <v>47.32698362</v>
      </c>
      <c r="K475" s="108">
        <v>18.362952380999999</v>
      </c>
    </row>
    <row r="476" spans="1:11" x14ac:dyDescent="0.2">
      <c r="A476" s="106" t="s">
        <v>224</v>
      </c>
      <c r="B476" s="106" t="s">
        <v>34</v>
      </c>
      <c r="C476" s="106" t="s">
        <v>1608</v>
      </c>
      <c r="D476" s="106" t="s">
        <v>1490</v>
      </c>
      <c r="E476" s="106" t="s">
        <v>1922</v>
      </c>
      <c r="F476" s="128">
        <v>1.1458073999999998</v>
      </c>
      <c r="G476" s="128">
        <v>0.47967871000000001</v>
      </c>
      <c r="H476" s="129">
        <f t="shared" si="14"/>
        <v>1.3886976347147026</v>
      </c>
      <c r="I476" s="107">
        <f t="shared" si="15"/>
        <v>1.0122118963995032E-4</v>
      </c>
      <c r="J476" s="108">
        <v>40.487079300000005</v>
      </c>
      <c r="K476" s="108">
        <v>51.297619047600001</v>
      </c>
    </row>
    <row r="477" spans="1:11" x14ac:dyDescent="0.2">
      <c r="A477" s="106" t="s">
        <v>240</v>
      </c>
      <c r="B477" s="106" t="s">
        <v>369</v>
      </c>
      <c r="C477" s="106" t="s">
        <v>1608</v>
      </c>
      <c r="D477" s="106" t="s">
        <v>411</v>
      </c>
      <c r="E477" s="106" t="s">
        <v>1922</v>
      </c>
      <c r="F477" s="128">
        <v>1.14332575</v>
      </c>
      <c r="G477" s="128">
        <v>0.22759473000000002</v>
      </c>
      <c r="H477" s="129">
        <f t="shared" si="14"/>
        <v>4.0235159223590102</v>
      </c>
      <c r="I477" s="107">
        <f t="shared" si="15"/>
        <v>1.0100195945757416E-4</v>
      </c>
      <c r="J477" s="108">
        <v>34.942271199999993</v>
      </c>
      <c r="K477" s="108">
        <v>37.261428571400003</v>
      </c>
    </row>
    <row r="478" spans="1:11" x14ac:dyDescent="0.2">
      <c r="A478" s="106" t="s">
        <v>2590</v>
      </c>
      <c r="B478" s="106" t="s">
        <v>2591</v>
      </c>
      <c r="C478" s="106" t="s">
        <v>1821</v>
      </c>
      <c r="D478" s="106" t="s">
        <v>410</v>
      </c>
      <c r="E478" s="106" t="s">
        <v>1922</v>
      </c>
      <c r="F478" s="128">
        <v>1.13569259070498</v>
      </c>
      <c r="G478" s="128">
        <v>4.8303778909973101</v>
      </c>
      <c r="H478" s="129">
        <f t="shared" si="14"/>
        <v>-0.76488535341683217</v>
      </c>
      <c r="I478" s="107">
        <f t="shared" si="15"/>
        <v>1.0032764240869388E-4</v>
      </c>
      <c r="J478" s="108">
        <v>30.943712042849999</v>
      </c>
      <c r="K478" s="108">
        <v>33.579380952400001</v>
      </c>
    </row>
    <row r="479" spans="1:11" x14ac:dyDescent="0.2">
      <c r="A479" s="106" t="s">
        <v>99</v>
      </c>
      <c r="B479" s="106" t="s">
        <v>100</v>
      </c>
      <c r="C479" s="106" t="s">
        <v>1593</v>
      </c>
      <c r="D479" s="106" t="s">
        <v>411</v>
      </c>
      <c r="E479" s="106" t="s">
        <v>412</v>
      </c>
      <c r="F479" s="128">
        <v>1.135195355</v>
      </c>
      <c r="G479" s="128">
        <v>2.9409635950000004</v>
      </c>
      <c r="H479" s="129">
        <f t="shared" si="14"/>
        <v>-0.61400564191614904</v>
      </c>
      <c r="I479" s="107">
        <f t="shared" si="15"/>
        <v>1.0028371636179497E-4</v>
      </c>
      <c r="J479" s="108">
        <v>32.869089899999999</v>
      </c>
      <c r="K479" s="108">
        <v>32.633904761899998</v>
      </c>
    </row>
    <row r="480" spans="1:11" x14ac:dyDescent="0.2">
      <c r="A480" s="106" t="s">
        <v>2126</v>
      </c>
      <c r="B480" s="106" t="s">
        <v>747</v>
      </c>
      <c r="C480" s="106" t="s">
        <v>1220</v>
      </c>
      <c r="D480" s="106" t="s">
        <v>410</v>
      </c>
      <c r="E480" s="106" t="s">
        <v>1922</v>
      </c>
      <c r="F480" s="128">
        <v>1.13270681</v>
      </c>
      <c r="G480" s="128">
        <v>1.6423439049999999</v>
      </c>
      <c r="H480" s="129">
        <f t="shared" si="14"/>
        <v>-0.31031082676925692</v>
      </c>
      <c r="I480" s="107">
        <f t="shared" si="15"/>
        <v>1.0006387707172531E-4</v>
      </c>
      <c r="J480" s="108">
        <v>78.230702738376181</v>
      </c>
      <c r="K480" s="108">
        <v>26.534285714300001</v>
      </c>
    </row>
    <row r="481" spans="1:11" x14ac:dyDescent="0.2">
      <c r="A481" s="106" t="s">
        <v>1609</v>
      </c>
      <c r="B481" s="106" t="s">
        <v>1610</v>
      </c>
      <c r="C481" s="106" t="s">
        <v>1220</v>
      </c>
      <c r="D481" s="106" t="s">
        <v>410</v>
      </c>
      <c r="E481" s="106" t="s">
        <v>1922</v>
      </c>
      <c r="F481" s="128">
        <v>1.1319905100000001</v>
      </c>
      <c r="G481" s="128">
        <v>1.4181035</v>
      </c>
      <c r="H481" s="129">
        <f t="shared" si="14"/>
        <v>-0.20175748103012225</v>
      </c>
      <c r="I481" s="107">
        <f t="shared" si="15"/>
        <v>1.0000059877718901E-4</v>
      </c>
      <c r="J481" s="108">
        <v>116.971624022</v>
      </c>
      <c r="K481" s="108">
        <v>74.566095238100004</v>
      </c>
    </row>
    <row r="482" spans="1:11" x14ac:dyDescent="0.2">
      <c r="A482" s="106" t="s">
        <v>2032</v>
      </c>
      <c r="B482" s="106" t="s">
        <v>389</v>
      </c>
      <c r="C482" s="106" t="s">
        <v>1589</v>
      </c>
      <c r="D482" s="106" t="s">
        <v>410</v>
      </c>
      <c r="E482" s="106" t="s">
        <v>1922</v>
      </c>
      <c r="F482" s="128">
        <v>1.1025445199999999</v>
      </c>
      <c r="G482" s="128">
        <v>1.5294268700000002</v>
      </c>
      <c r="H482" s="129">
        <f t="shared" si="14"/>
        <v>-0.27911262602572184</v>
      </c>
      <c r="I482" s="107">
        <f t="shared" si="15"/>
        <v>9.7399325528363685E-5</v>
      </c>
      <c r="J482" s="108">
        <v>25.375698809999999</v>
      </c>
      <c r="K482" s="108">
        <v>18.268428571400001</v>
      </c>
    </row>
    <row r="483" spans="1:11" x14ac:dyDescent="0.2">
      <c r="A483" s="106" t="s">
        <v>2181</v>
      </c>
      <c r="B483" s="106" t="s">
        <v>894</v>
      </c>
      <c r="C483" s="106" t="s">
        <v>1590</v>
      </c>
      <c r="D483" s="106" t="s">
        <v>410</v>
      </c>
      <c r="E483" s="106" t="s">
        <v>1922</v>
      </c>
      <c r="F483" s="128">
        <v>1.1012444879999999</v>
      </c>
      <c r="G483" s="128">
        <v>2.8642981779999999</v>
      </c>
      <c r="H483" s="129">
        <f t="shared" si="14"/>
        <v>-0.61552728816489855</v>
      </c>
      <c r="I483" s="107">
        <f t="shared" si="15"/>
        <v>9.7284480061656089E-5</v>
      </c>
      <c r="J483" s="108">
        <v>47.621737409999994</v>
      </c>
      <c r="K483" s="108">
        <v>14.9204285714</v>
      </c>
    </row>
    <row r="484" spans="1:11" x14ac:dyDescent="0.2">
      <c r="A484" s="106" t="s">
        <v>1944</v>
      </c>
      <c r="B484" s="106" t="s">
        <v>594</v>
      </c>
      <c r="C484" s="106" t="s">
        <v>1596</v>
      </c>
      <c r="D484" s="106" t="s">
        <v>410</v>
      </c>
      <c r="E484" s="106" t="s">
        <v>1922</v>
      </c>
      <c r="F484" s="128">
        <v>1.092223454</v>
      </c>
      <c r="G484" s="128">
        <v>1.167647914</v>
      </c>
      <c r="H484" s="129">
        <f t="shared" si="14"/>
        <v>-6.459520810654229E-2</v>
      </c>
      <c r="I484" s="107">
        <f t="shared" si="15"/>
        <v>9.6487557478277394E-5</v>
      </c>
      <c r="J484" s="108">
        <v>544.04518350000001</v>
      </c>
      <c r="K484" s="108">
        <v>24.48</v>
      </c>
    </row>
    <row r="485" spans="1:11" x14ac:dyDescent="0.2">
      <c r="A485" s="106" t="s">
        <v>238</v>
      </c>
      <c r="B485" s="106" t="s">
        <v>24</v>
      </c>
      <c r="C485" s="106" t="s">
        <v>1608</v>
      </c>
      <c r="D485" s="106" t="s">
        <v>411</v>
      </c>
      <c r="E485" s="106" t="s">
        <v>1922</v>
      </c>
      <c r="F485" s="128">
        <v>1.0872460800000001</v>
      </c>
      <c r="G485" s="128">
        <v>0.34518846000000003</v>
      </c>
      <c r="H485" s="129">
        <f t="shared" si="14"/>
        <v>2.1497173457073275</v>
      </c>
      <c r="I485" s="107">
        <f t="shared" si="15"/>
        <v>9.6047853809438336E-5</v>
      </c>
      <c r="J485" s="108">
        <v>30.97949625</v>
      </c>
      <c r="K485" s="108">
        <v>40.815285714300003</v>
      </c>
    </row>
    <row r="486" spans="1:11" x14ac:dyDescent="0.2">
      <c r="A486" s="106" t="s">
        <v>2853</v>
      </c>
      <c r="B486" s="106" t="s">
        <v>2854</v>
      </c>
      <c r="C486" s="106" t="s">
        <v>309</v>
      </c>
      <c r="D486" s="106" t="s">
        <v>411</v>
      </c>
      <c r="E486" s="106" t="s">
        <v>412</v>
      </c>
      <c r="F486" s="128">
        <v>1.087175</v>
      </c>
      <c r="G486" s="128">
        <v>0.57252000000000003</v>
      </c>
      <c r="H486" s="129">
        <f t="shared" si="14"/>
        <v>0.89892929504646113</v>
      </c>
      <c r="I486" s="107">
        <f t="shared" si="15"/>
        <v>9.6041574567255384E-5</v>
      </c>
      <c r="J486" s="108">
        <v>25.989899999999999</v>
      </c>
      <c r="K486" s="108">
        <v>46.518149999999999</v>
      </c>
    </row>
    <row r="487" spans="1:11" x14ac:dyDescent="0.2">
      <c r="A487" s="106" t="s">
        <v>654</v>
      </c>
      <c r="B487" s="106" t="s">
        <v>667</v>
      </c>
      <c r="C487" s="106" t="s">
        <v>1596</v>
      </c>
      <c r="D487" s="106" t="s">
        <v>410</v>
      </c>
      <c r="E487" s="106" t="s">
        <v>1922</v>
      </c>
      <c r="F487" s="128">
        <v>1.07744456</v>
      </c>
      <c r="G487" s="128">
        <v>0.33529440100000002</v>
      </c>
      <c r="H487" s="129">
        <f t="shared" si="14"/>
        <v>2.2134284282307473</v>
      </c>
      <c r="I487" s="107">
        <f t="shared" si="15"/>
        <v>9.5181982708693319E-5</v>
      </c>
      <c r="J487" s="108">
        <v>17.043199000000001</v>
      </c>
      <c r="K487" s="108">
        <v>61.767285714300002</v>
      </c>
    </row>
    <row r="488" spans="1:11" x14ac:dyDescent="0.2">
      <c r="A488" s="106" t="s">
        <v>769</v>
      </c>
      <c r="B488" s="106" t="s">
        <v>770</v>
      </c>
      <c r="C488" s="106" t="s">
        <v>1590</v>
      </c>
      <c r="D488" s="106" t="s">
        <v>410</v>
      </c>
      <c r="E488" s="106" t="s">
        <v>1922</v>
      </c>
      <c r="F488" s="128">
        <v>1.0534344369999999</v>
      </c>
      <c r="G488" s="128">
        <v>1.202223708</v>
      </c>
      <c r="H488" s="129">
        <f t="shared" si="14"/>
        <v>-0.12376171756546328</v>
      </c>
      <c r="I488" s="107">
        <f t="shared" si="15"/>
        <v>9.3060916625980353E-5</v>
      </c>
      <c r="J488" s="108">
        <v>245.04203157000001</v>
      </c>
      <c r="K488" s="108">
        <v>7.2966666667000002</v>
      </c>
    </row>
    <row r="489" spans="1:11" x14ac:dyDescent="0.2">
      <c r="A489" s="106" t="s">
        <v>1976</v>
      </c>
      <c r="B489" s="106" t="s">
        <v>1441</v>
      </c>
      <c r="C489" s="106" t="s">
        <v>1821</v>
      </c>
      <c r="D489" s="106" t="s">
        <v>410</v>
      </c>
      <c r="E489" s="106" t="s">
        <v>1922</v>
      </c>
      <c r="F489" s="128">
        <v>1.0179096731350199</v>
      </c>
      <c r="G489" s="128">
        <v>0.67547057155497192</v>
      </c>
      <c r="H489" s="129">
        <f t="shared" si="14"/>
        <v>0.50696376126606602</v>
      </c>
      <c r="I489" s="107">
        <f t="shared" si="15"/>
        <v>8.992264150217542E-5</v>
      </c>
      <c r="J489" s="108">
        <v>11.905686969600001</v>
      </c>
      <c r="K489" s="108">
        <v>27.442476190499999</v>
      </c>
    </row>
    <row r="490" spans="1:11" x14ac:dyDescent="0.2">
      <c r="A490" s="106" t="s">
        <v>1721</v>
      </c>
      <c r="B490" s="106" t="s">
        <v>587</v>
      </c>
      <c r="C490" s="106" t="s">
        <v>1593</v>
      </c>
      <c r="D490" s="106" t="s">
        <v>411</v>
      </c>
      <c r="E490" s="106" t="s">
        <v>412</v>
      </c>
      <c r="F490" s="128">
        <v>1.015653245</v>
      </c>
      <c r="G490" s="128">
        <v>1.0874002030000001</v>
      </c>
      <c r="H490" s="129">
        <f t="shared" si="14"/>
        <v>-6.5980269087737242E-2</v>
      </c>
      <c r="I490" s="107">
        <f t="shared" si="15"/>
        <v>8.9723307530197442E-5</v>
      </c>
      <c r="J490" s="108">
        <v>5.7832490200000004</v>
      </c>
      <c r="K490" s="108">
        <v>40.4461428571</v>
      </c>
    </row>
    <row r="491" spans="1:11" x14ac:dyDescent="0.2">
      <c r="A491" s="106" t="s">
        <v>2167</v>
      </c>
      <c r="B491" s="106" t="s">
        <v>130</v>
      </c>
      <c r="C491" s="106" t="s">
        <v>1589</v>
      </c>
      <c r="D491" s="106" t="s">
        <v>410</v>
      </c>
      <c r="E491" s="106" t="s">
        <v>1922</v>
      </c>
      <c r="F491" s="128">
        <v>1.0100789999999999</v>
      </c>
      <c r="G491" s="128">
        <v>0.70424058</v>
      </c>
      <c r="H491" s="129">
        <f t="shared" si="14"/>
        <v>0.43428116567778585</v>
      </c>
      <c r="I491" s="107">
        <f t="shared" si="15"/>
        <v>8.9230875983460571E-5</v>
      </c>
      <c r="J491" s="108">
        <v>85.204977509999992</v>
      </c>
      <c r="K491" s="108">
        <v>44.374714285700001</v>
      </c>
    </row>
    <row r="492" spans="1:11" x14ac:dyDescent="0.2">
      <c r="A492" s="106" t="s">
        <v>1598</v>
      </c>
      <c r="B492" s="106" t="s">
        <v>1599</v>
      </c>
      <c r="C492" s="106" t="s">
        <v>1590</v>
      </c>
      <c r="D492" s="106" t="s">
        <v>410</v>
      </c>
      <c r="E492" s="106" t="s">
        <v>1922</v>
      </c>
      <c r="F492" s="128">
        <v>1.0073559999999999</v>
      </c>
      <c r="G492" s="128">
        <v>3.2902155</v>
      </c>
      <c r="H492" s="129">
        <f t="shared" si="14"/>
        <v>-0.69383282037301208</v>
      </c>
      <c r="I492" s="107">
        <f t="shared" si="15"/>
        <v>8.8990324823300852E-5</v>
      </c>
      <c r="J492" s="108">
        <v>17.70241197</v>
      </c>
      <c r="K492" s="108">
        <v>51.271904761899997</v>
      </c>
    </row>
    <row r="493" spans="1:11" x14ac:dyDescent="0.2">
      <c r="A493" s="106" t="s">
        <v>1938</v>
      </c>
      <c r="B493" s="106" t="s">
        <v>85</v>
      </c>
      <c r="C493" s="106" t="s">
        <v>1595</v>
      </c>
      <c r="D493" s="106" t="s">
        <v>411</v>
      </c>
      <c r="E493" s="106" t="s">
        <v>412</v>
      </c>
      <c r="F493" s="128">
        <v>1.0011684889999999</v>
      </c>
      <c r="G493" s="128">
        <v>1.9918414529999999</v>
      </c>
      <c r="H493" s="129">
        <f t="shared" si="14"/>
        <v>-0.49736537137928527</v>
      </c>
      <c r="I493" s="107">
        <f t="shared" si="15"/>
        <v>8.8443717056297186E-5</v>
      </c>
      <c r="J493" s="108">
        <v>173.1618</v>
      </c>
      <c r="K493" s="108">
        <v>71.803095238099999</v>
      </c>
    </row>
    <row r="494" spans="1:11" x14ac:dyDescent="0.2">
      <c r="A494" s="106" t="s">
        <v>398</v>
      </c>
      <c r="B494" s="106" t="s">
        <v>399</v>
      </c>
      <c r="C494" s="106" t="s">
        <v>1596</v>
      </c>
      <c r="D494" s="106" t="s">
        <v>410</v>
      </c>
      <c r="E494" s="106" t="s">
        <v>412</v>
      </c>
      <c r="F494" s="128">
        <v>0.99782884999999999</v>
      </c>
      <c r="G494" s="128">
        <v>0.65844080000000005</v>
      </c>
      <c r="H494" s="129">
        <f t="shared" si="14"/>
        <v>0.51544201088389396</v>
      </c>
      <c r="I494" s="107">
        <f t="shared" si="15"/>
        <v>8.8148691703390607E-5</v>
      </c>
      <c r="J494" s="108">
        <v>5.2000830000000002</v>
      </c>
      <c r="K494" s="108">
        <v>44.1290952381</v>
      </c>
    </row>
    <row r="495" spans="1:11" x14ac:dyDescent="0.2">
      <c r="A495" s="106" t="s">
        <v>537</v>
      </c>
      <c r="B495" s="106" t="s">
        <v>538</v>
      </c>
      <c r="C495" s="106" t="s">
        <v>563</v>
      </c>
      <c r="D495" s="106" t="s">
        <v>411</v>
      </c>
      <c r="E495" s="106" t="s">
        <v>412</v>
      </c>
      <c r="F495" s="128">
        <v>0.98881799999999997</v>
      </c>
      <c r="G495" s="128">
        <v>2.1254019999999998</v>
      </c>
      <c r="H495" s="129">
        <f t="shared" si="14"/>
        <v>-0.53476189445573119</v>
      </c>
      <c r="I495" s="107">
        <f t="shared" si="15"/>
        <v>8.735266877958408E-5</v>
      </c>
      <c r="J495" s="108">
        <v>31.388000000000002</v>
      </c>
      <c r="K495" s="108">
        <v>32.400428571399999</v>
      </c>
    </row>
    <row r="496" spans="1:11" x14ac:dyDescent="0.2">
      <c r="A496" s="106" t="s">
        <v>2200</v>
      </c>
      <c r="B496" s="106" t="s">
        <v>2199</v>
      </c>
      <c r="C496" s="106" t="s">
        <v>309</v>
      </c>
      <c r="D496" s="106" t="s">
        <v>1490</v>
      </c>
      <c r="E496" s="106" t="s">
        <v>412</v>
      </c>
      <c r="F496" s="128">
        <v>0.98832436999999995</v>
      </c>
      <c r="G496" s="128">
        <v>1.8623233899999998</v>
      </c>
      <c r="H496" s="129">
        <f t="shared" si="14"/>
        <v>-0.46930572031316209</v>
      </c>
      <c r="I496" s="107">
        <f t="shared" si="15"/>
        <v>8.7309061262437682E-5</v>
      </c>
      <c r="J496" s="108">
        <v>38.829000000000001</v>
      </c>
      <c r="K496" s="108">
        <v>79.134761904800001</v>
      </c>
    </row>
    <row r="497" spans="1:11" x14ac:dyDescent="0.2">
      <c r="A497" s="106" t="s">
        <v>2524</v>
      </c>
      <c r="B497" s="106" t="s">
        <v>2525</v>
      </c>
      <c r="C497" s="106" t="s">
        <v>309</v>
      </c>
      <c r="D497" s="106" t="s">
        <v>411</v>
      </c>
      <c r="E497" s="106" t="s">
        <v>412</v>
      </c>
      <c r="F497" s="128">
        <v>0.98822457999999991</v>
      </c>
      <c r="G497" s="128">
        <v>1.3291760100000001</v>
      </c>
      <c r="H497" s="129">
        <f t="shared" si="14"/>
        <v>-0.25651337929278462</v>
      </c>
      <c r="I497" s="107">
        <f t="shared" si="15"/>
        <v>8.7300245764724741E-5</v>
      </c>
      <c r="J497" s="108">
        <v>70.42</v>
      </c>
      <c r="K497" s="108">
        <v>90.178095238099999</v>
      </c>
    </row>
    <row r="498" spans="1:11" x14ac:dyDescent="0.2">
      <c r="A498" s="106" t="s">
        <v>645</v>
      </c>
      <c r="B498" s="106" t="s">
        <v>646</v>
      </c>
      <c r="C498" s="106" t="s">
        <v>1608</v>
      </c>
      <c r="D498" s="106" t="s">
        <v>411</v>
      </c>
      <c r="E498" s="106" t="s">
        <v>1922</v>
      </c>
      <c r="F498" s="128">
        <v>0.98756328000000004</v>
      </c>
      <c r="G498" s="128">
        <v>1.1440405500000002</v>
      </c>
      <c r="H498" s="129">
        <f t="shared" si="14"/>
        <v>-0.13677598228489374</v>
      </c>
      <c r="I498" s="107">
        <f t="shared" si="15"/>
        <v>8.7241826197257392E-5</v>
      </c>
      <c r="J498" s="108">
        <v>50.020307880000004</v>
      </c>
      <c r="K498" s="108">
        <v>40.386809523799997</v>
      </c>
    </row>
    <row r="499" spans="1:11" x14ac:dyDescent="0.2">
      <c r="A499" s="106" t="s">
        <v>1123</v>
      </c>
      <c r="B499" s="106" t="s">
        <v>728</v>
      </c>
      <c r="C499" s="106" t="s">
        <v>1592</v>
      </c>
      <c r="D499" s="106" t="s">
        <v>410</v>
      </c>
      <c r="E499" s="106" t="s">
        <v>1922</v>
      </c>
      <c r="F499" s="128">
        <v>0.98287999999999998</v>
      </c>
      <c r="G499" s="128">
        <v>2.6645099999999999</v>
      </c>
      <c r="H499" s="129">
        <f t="shared" si="14"/>
        <v>-0.63112166965032968</v>
      </c>
      <c r="I499" s="107">
        <f t="shared" si="15"/>
        <v>8.6828102937120487E-5</v>
      </c>
      <c r="J499" s="108">
        <v>47.184066840000007</v>
      </c>
      <c r="K499" s="108">
        <v>16.323714285699999</v>
      </c>
    </row>
    <row r="500" spans="1:11" x14ac:dyDescent="0.2">
      <c r="A500" s="106" t="s">
        <v>1945</v>
      </c>
      <c r="B500" s="106" t="s">
        <v>406</v>
      </c>
      <c r="C500" s="106" t="s">
        <v>1596</v>
      </c>
      <c r="D500" s="106" t="s">
        <v>410</v>
      </c>
      <c r="E500" s="106" t="s">
        <v>1922</v>
      </c>
      <c r="F500" s="128">
        <v>0.97706043999999992</v>
      </c>
      <c r="G500" s="128">
        <v>4.2168471199999997</v>
      </c>
      <c r="H500" s="129">
        <f t="shared" si="14"/>
        <v>-0.76829597749325096</v>
      </c>
      <c r="I500" s="107">
        <f t="shared" si="15"/>
        <v>8.6314000142548666E-5</v>
      </c>
      <c r="J500" s="108">
        <v>231.53287599999999</v>
      </c>
      <c r="K500" s="108">
        <v>26.0811904762</v>
      </c>
    </row>
    <row r="501" spans="1:11" x14ac:dyDescent="0.2">
      <c r="A501" s="106" t="s">
        <v>9</v>
      </c>
      <c r="B501" s="106" t="s">
        <v>10</v>
      </c>
      <c r="C501" s="106" t="s">
        <v>1821</v>
      </c>
      <c r="D501" s="106" t="s">
        <v>411</v>
      </c>
      <c r="E501" s="106" t="s">
        <v>412</v>
      </c>
      <c r="F501" s="128">
        <v>0.96437068000000004</v>
      </c>
      <c r="G501" s="128">
        <v>4.0316849440000002</v>
      </c>
      <c r="H501" s="129">
        <f t="shared" si="14"/>
        <v>-0.76080207322866644</v>
      </c>
      <c r="I501" s="107">
        <f t="shared" si="15"/>
        <v>8.5192980498718953E-5</v>
      </c>
      <c r="J501" s="108">
        <v>59.853761717442552</v>
      </c>
      <c r="K501" s="108">
        <v>37.725428571400002</v>
      </c>
    </row>
    <row r="502" spans="1:11" x14ac:dyDescent="0.2">
      <c r="A502" s="106" t="s">
        <v>1787</v>
      </c>
      <c r="B502" s="106" t="s">
        <v>1788</v>
      </c>
      <c r="C502" s="106" t="s">
        <v>1220</v>
      </c>
      <c r="D502" s="106" t="s">
        <v>410</v>
      </c>
      <c r="E502" s="106" t="s">
        <v>1922</v>
      </c>
      <c r="F502" s="128">
        <v>0.96424252700000002</v>
      </c>
      <c r="G502" s="128">
        <v>1.60728202</v>
      </c>
      <c r="H502" s="129">
        <f t="shared" si="14"/>
        <v>-0.40007881939723311</v>
      </c>
      <c r="I502" s="107">
        <f t="shared" si="15"/>
        <v>8.5181659399626803E-5</v>
      </c>
      <c r="J502" s="108">
        <v>10.10756799</v>
      </c>
      <c r="K502" s="108">
        <v>52.3533333333</v>
      </c>
    </row>
    <row r="503" spans="1:11" x14ac:dyDescent="0.2">
      <c r="A503" s="106" t="s">
        <v>1884</v>
      </c>
      <c r="B503" s="106" t="s">
        <v>1905</v>
      </c>
      <c r="C503" s="106" t="s">
        <v>1220</v>
      </c>
      <c r="D503" s="106" t="s">
        <v>410</v>
      </c>
      <c r="E503" s="106" t="s">
        <v>1922</v>
      </c>
      <c r="F503" s="128">
        <v>0.95212388999999997</v>
      </c>
      <c r="G503" s="128">
        <v>1.1026357600000001</v>
      </c>
      <c r="H503" s="129">
        <f t="shared" si="14"/>
        <v>-0.13650189433362847</v>
      </c>
      <c r="I503" s="107">
        <f t="shared" si="15"/>
        <v>8.411109304270266E-5</v>
      </c>
      <c r="J503" s="108">
        <v>52.63368732</v>
      </c>
      <c r="K503" s="108">
        <v>267.38</v>
      </c>
    </row>
    <row r="504" spans="1:11" x14ac:dyDescent="0.2">
      <c r="A504" s="106" t="s">
        <v>557</v>
      </c>
      <c r="B504" s="106" t="s">
        <v>558</v>
      </c>
      <c r="C504" s="106" t="s">
        <v>1596</v>
      </c>
      <c r="D504" s="106" t="s">
        <v>410</v>
      </c>
      <c r="E504" s="106" t="s">
        <v>1922</v>
      </c>
      <c r="F504" s="128">
        <v>0.95065971999999999</v>
      </c>
      <c r="G504" s="128">
        <v>4.1594846900000002</v>
      </c>
      <c r="H504" s="129">
        <f t="shared" si="14"/>
        <v>-0.77144771748156138</v>
      </c>
      <c r="I504" s="107">
        <f t="shared" si="15"/>
        <v>8.3981747544292426E-5</v>
      </c>
      <c r="J504" s="108">
        <v>4.1571040000000004</v>
      </c>
      <c r="K504" s="108">
        <v>44.040714285699998</v>
      </c>
    </row>
    <row r="505" spans="1:11" x14ac:dyDescent="0.2">
      <c r="A505" s="106" t="s">
        <v>2162</v>
      </c>
      <c r="B505" s="106" t="s">
        <v>1843</v>
      </c>
      <c r="C505" s="106" t="s">
        <v>1589</v>
      </c>
      <c r="D505" s="106" t="s">
        <v>410</v>
      </c>
      <c r="E505" s="106" t="s">
        <v>1922</v>
      </c>
      <c r="F505" s="128">
        <v>0.94321825000000004</v>
      </c>
      <c r="G505" s="128">
        <v>0.51160413000000005</v>
      </c>
      <c r="H505" s="129">
        <f t="shared" si="14"/>
        <v>0.8436486233995022</v>
      </c>
      <c r="I505" s="107">
        <f t="shared" si="15"/>
        <v>8.3324364422076598E-5</v>
      </c>
      <c r="J505" s="108">
        <v>45.670011389999999</v>
      </c>
      <c r="K505" s="108">
        <v>29.520095238100001</v>
      </c>
    </row>
    <row r="506" spans="1:11" x14ac:dyDescent="0.2">
      <c r="A506" s="106" t="s">
        <v>1900</v>
      </c>
      <c r="B506" s="106" t="s">
        <v>1921</v>
      </c>
      <c r="C506" s="106" t="s">
        <v>1220</v>
      </c>
      <c r="D506" s="106" t="s">
        <v>410</v>
      </c>
      <c r="E506" s="106" t="s">
        <v>1922</v>
      </c>
      <c r="F506" s="128">
        <v>0.93629271599999997</v>
      </c>
      <c r="G506" s="128">
        <v>1.135408553</v>
      </c>
      <c r="H506" s="129">
        <f t="shared" si="14"/>
        <v>-0.1753693298098663</v>
      </c>
      <c r="I506" s="107">
        <f t="shared" si="15"/>
        <v>8.271255934002535E-5</v>
      </c>
      <c r="J506" s="108">
        <v>3.8669595000000001</v>
      </c>
      <c r="K506" s="108">
        <v>205.2827619048</v>
      </c>
    </row>
    <row r="507" spans="1:11" x14ac:dyDescent="0.2">
      <c r="A507" s="106" t="s">
        <v>2808</v>
      </c>
      <c r="B507" s="106" t="s">
        <v>2809</v>
      </c>
      <c r="C507" s="106" t="s">
        <v>1596</v>
      </c>
      <c r="D507" s="106" t="s">
        <v>410</v>
      </c>
      <c r="E507" s="106" t="s">
        <v>1922</v>
      </c>
      <c r="F507" s="128">
        <v>0.93516250000000001</v>
      </c>
      <c r="G507" s="128">
        <v>0</v>
      </c>
      <c r="H507" s="129" t="str">
        <f t="shared" si="14"/>
        <v/>
      </c>
      <c r="I507" s="107">
        <f t="shared" si="15"/>
        <v>8.2612715502334912E-5</v>
      </c>
      <c r="J507" s="108">
        <v>1.620528</v>
      </c>
      <c r="K507" s="108">
        <v>150.77742857140001</v>
      </c>
    </row>
    <row r="508" spans="1:11" x14ac:dyDescent="0.2">
      <c r="A508" s="106" t="s">
        <v>1746</v>
      </c>
      <c r="B508" s="106" t="s">
        <v>1747</v>
      </c>
      <c r="C508" s="106" t="s">
        <v>1595</v>
      </c>
      <c r="D508" s="106" t="s">
        <v>411</v>
      </c>
      <c r="E508" s="106" t="s">
        <v>412</v>
      </c>
      <c r="F508" s="128">
        <v>0.933799877</v>
      </c>
      <c r="G508" s="128">
        <v>2.8686749249999997</v>
      </c>
      <c r="H508" s="129">
        <f t="shared" si="14"/>
        <v>-0.67448389886839477</v>
      </c>
      <c r="I508" s="107">
        <f t="shared" si="15"/>
        <v>8.2492340715882356E-5</v>
      </c>
      <c r="J508" s="108">
        <v>567.46799999999996</v>
      </c>
      <c r="K508" s="108">
        <v>22.926571428599999</v>
      </c>
    </row>
    <row r="509" spans="1:11" x14ac:dyDescent="0.2">
      <c r="A509" s="106" t="s">
        <v>1509</v>
      </c>
      <c r="B509" s="106" t="s">
        <v>1510</v>
      </c>
      <c r="C509" s="106" t="s">
        <v>1590</v>
      </c>
      <c r="D509" s="106" t="s">
        <v>410</v>
      </c>
      <c r="E509" s="106" t="s">
        <v>1922</v>
      </c>
      <c r="F509" s="128">
        <v>0.93064019200000003</v>
      </c>
      <c r="G509" s="128">
        <v>3.5266704799999999</v>
      </c>
      <c r="H509" s="129">
        <f t="shared" si="14"/>
        <v>-0.736113652444217</v>
      </c>
      <c r="I509" s="107">
        <f t="shared" si="15"/>
        <v>8.2213212587902476E-5</v>
      </c>
      <c r="J509" s="108">
        <v>21.813839340000001</v>
      </c>
      <c r="K509" s="108">
        <v>47.853619047599999</v>
      </c>
    </row>
    <row r="510" spans="1:11" x14ac:dyDescent="0.2">
      <c r="A510" s="106" t="s">
        <v>615</v>
      </c>
      <c r="B510" s="106" t="s">
        <v>616</v>
      </c>
      <c r="C510" s="106" t="s">
        <v>1608</v>
      </c>
      <c r="D510" s="106" t="s">
        <v>411</v>
      </c>
      <c r="E510" s="106" t="s">
        <v>1922</v>
      </c>
      <c r="F510" s="128">
        <v>0.92293921000000001</v>
      </c>
      <c r="G510" s="128">
        <v>3.3544195800000001</v>
      </c>
      <c r="H510" s="129">
        <f t="shared" si="14"/>
        <v>-0.72485874590560306</v>
      </c>
      <c r="I510" s="107">
        <f t="shared" si="15"/>
        <v>8.1532904047884451E-5</v>
      </c>
      <c r="J510" s="108">
        <v>33.016278610000001</v>
      </c>
      <c r="K510" s="108">
        <v>101.4814285714</v>
      </c>
    </row>
    <row r="511" spans="1:11" x14ac:dyDescent="0.2">
      <c r="A511" s="106" t="s">
        <v>2787</v>
      </c>
      <c r="B511" s="106" t="s">
        <v>1125</v>
      </c>
      <c r="C511" s="106" t="s">
        <v>1596</v>
      </c>
      <c r="D511" s="106" t="s">
        <v>410</v>
      </c>
      <c r="E511" s="106" t="s">
        <v>1922</v>
      </c>
      <c r="F511" s="128">
        <v>0.92160640099999991</v>
      </c>
      <c r="G511" s="128">
        <v>3.522385404</v>
      </c>
      <c r="H511" s="129">
        <f t="shared" si="14"/>
        <v>-0.73835730753556117</v>
      </c>
      <c r="I511" s="107">
        <f t="shared" si="15"/>
        <v>8.1415163044865226E-5</v>
      </c>
      <c r="J511" s="108">
        <v>466.23520000000002</v>
      </c>
      <c r="K511" s="108">
        <v>10.464476190499999</v>
      </c>
    </row>
    <row r="512" spans="1:11" x14ac:dyDescent="0.2">
      <c r="A512" s="106" t="s">
        <v>1494</v>
      </c>
      <c r="B512" s="106" t="s">
        <v>1495</v>
      </c>
      <c r="C512" s="106" t="s">
        <v>309</v>
      </c>
      <c r="D512" s="106" t="s">
        <v>2822</v>
      </c>
      <c r="E512" s="106" t="s">
        <v>1922</v>
      </c>
      <c r="F512" s="128">
        <v>0.91883994999999996</v>
      </c>
      <c r="G512" s="128">
        <v>17.1320531</v>
      </c>
      <c r="H512" s="129">
        <f t="shared" si="14"/>
        <v>-0.94636720160527643</v>
      </c>
      <c r="I512" s="107">
        <f t="shared" si="15"/>
        <v>8.1170773401980544E-5</v>
      </c>
      <c r="J512" s="108">
        <v>74.843999999999994</v>
      </c>
      <c r="K512" s="108">
        <v>122.09847619049999</v>
      </c>
    </row>
    <row r="513" spans="1:244" x14ac:dyDescent="0.2">
      <c r="A513" s="106" t="s">
        <v>1700</v>
      </c>
      <c r="B513" s="106" t="s">
        <v>1648</v>
      </c>
      <c r="C513" s="106" t="s">
        <v>1595</v>
      </c>
      <c r="D513" s="106" t="s">
        <v>411</v>
      </c>
      <c r="E513" s="106" t="s">
        <v>412</v>
      </c>
      <c r="F513" s="128">
        <v>0.91669860999999997</v>
      </c>
      <c r="G513" s="128">
        <v>0.37422295</v>
      </c>
      <c r="H513" s="129">
        <f t="shared" si="14"/>
        <v>1.4496055359512292</v>
      </c>
      <c r="I513" s="107">
        <f t="shared" si="15"/>
        <v>8.0981606372492341E-5</v>
      </c>
      <c r="J513" s="108">
        <v>11.106000000000002</v>
      </c>
      <c r="K513" s="108">
        <v>67.102904761900007</v>
      </c>
    </row>
    <row r="514" spans="1:244" x14ac:dyDescent="0.2">
      <c r="A514" s="106" t="s">
        <v>963</v>
      </c>
      <c r="B514" s="106" t="s">
        <v>1105</v>
      </c>
      <c r="C514" s="106" t="s">
        <v>1596</v>
      </c>
      <c r="D514" s="106" t="s">
        <v>410</v>
      </c>
      <c r="E514" s="106" t="s">
        <v>412</v>
      </c>
      <c r="F514" s="128">
        <v>0.912489667</v>
      </c>
      <c r="G514" s="128">
        <v>3.4619099100000001</v>
      </c>
      <c r="H514" s="129">
        <f t="shared" si="14"/>
        <v>-0.7364201580277403</v>
      </c>
      <c r="I514" s="107">
        <f t="shared" si="15"/>
        <v>8.0609786276386543E-5</v>
      </c>
      <c r="J514" s="108">
        <v>8.1022309999999997</v>
      </c>
      <c r="K514" s="108">
        <v>33.894952381000003</v>
      </c>
    </row>
    <row r="515" spans="1:244" x14ac:dyDescent="0.2">
      <c r="A515" s="106" t="s">
        <v>2500</v>
      </c>
      <c r="B515" s="106" t="s">
        <v>2501</v>
      </c>
      <c r="C515" s="106" t="s">
        <v>1596</v>
      </c>
      <c r="D515" s="106" t="s">
        <v>410</v>
      </c>
      <c r="E515" s="106" t="s">
        <v>1922</v>
      </c>
      <c r="F515" s="128">
        <v>0.91218838999999996</v>
      </c>
      <c r="G515" s="128">
        <v>1.01639E-2</v>
      </c>
      <c r="H515" s="129">
        <f t="shared" si="14"/>
        <v>88.747871387951477</v>
      </c>
      <c r="I515" s="107">
        <f t="shared" si="15"/>
        <v>8.058317131792916E-5</v>
      </c>
      <c r="J515" s="108">
        <v>1.2483979999999999</v>
      </c>
      <c r="K515" s="108">
        <v>124.5846666667</v>
      </c>
    </row>
    <row r="516" spans="1:244" x14ac:dyDescent="0.2">
      <c r="A516" s="106" t="s">
        <v>1709</v>
      </c>
      <c r="B516" s="106" t="s">
        <v>1646</v>
      </c>
      <c r="C516" s="106" t="s">
        <v>1595</v>
      </c>
      <c r="D516" s="106" t="s">
        <v>411</v>
      </c>
      <c r="E516" s="106" t="s">
        <v>412</v>
      </c>
      <c r="F516" s="128">
        <v>0.89881181099999996</v>
      </c>
      <c r="G516" s="128">
        <v>0.82066479000000003</v>
      </c>
      <c r="H516" s="129">
        <f t="shared" si="14"/>
        <v>9.522404513053373E-2</v>
      </c>
      <c r="I516" s="107">
        <f t="shared" si="15"/>
        <v>7.9401477745612569E-5</v>
      </c>
      <c r="J516" s="108">
        <v>21.105</v>
      </c>
      <c r="K516" s="108">
        <v>52.372333333299999</v>
      </c>
      <c r="IJ516" s="109"/>
    </row>
    <row r="517" spans="1:244" x14ac:dyDescent="0.2">
      <c r="A517" s="106" t="s">
        <v>937</v>
      </c>
      <c r="B517" s="106" t="s">
        <v>1147</v>
      </c>
      <c r="C517" s="106" t="s">
        <v>1595</v>
      </c>
      <c r="D517" s="106" t="s">
        <v>411</v>
      </c>
      <c r="E517" s="106" t="s">
        <v>412</v>
      </c>
      <c r="F517" s="128">
        <v>0.89529000000000003</v>
      </c>
      <c r="G517" s="128">
        <v>3.4558711</v>
      </c>
      <c r="H517" s="129">
        <f t="shared" si="14"/>
        <v>-0.74093651814733485</v>
      </c>
      <c r="I517" s="107">
        <f t="shared" si="15"/>
        <v>7.9090359228567686E-5</v>
      </c>
      <c r="J517" s="108">
        <v>112.176</v>
      </c>
      <c r="K517" s="108">
        <v>31.330238095199999</v>
      </c>
    </row>
    <row r="518" spans="1:244" x14ac:dyDescent="0.2">
      <c r="A518" s="106" t="s">
        <v>248</v>
      </c>
      <c r="B518" s="106" t="s">
        <v>368</v>
      </c>
      <c r="C518" s="106" t="s">
        <v>1608</v>
      </c>
      <c r="D518" s="106" t="s">
        <v>411</v>
      </c>
      <c r="E518" s="106" t="s">
        <v>1922</v>
      </c>
      <c r="F518" s="128">
        <v>0.8823838100000001</v>
      </c>
      <c r="G518" s="128">
        <v>0.65667483999999998</v>
      </c>
      <c r="H518" s="129">
        <f t="shared" si="14"/>
        <v>0.3437149655375864</v>
      </c>
      <c r="I518" s="107">
        <f t="shared" si="15"/>
        <v>7.7950220052019152E-5</v>
      </c>
      <c r="J518" s="108">
        <v>40.747594399999997</v>
      </c>
      <c r="K518" s="108">
        <v>18.088952380999999</v>
      </c>
    </row>
    <row r="519" spans="1:244" x14ac:dyDescent="0.2">
      <c r="A519" s="106" t="s">
        <v>1963</v>
      </c>
      <c r="B519" s="106" t="s">
        <v>443</v>
      </c>
      <c r="C519" s="106" t="s">
        <v>1591</v>
      </c>
      <c r="D519" s="106" t="s">
        <v>410</v>
      </c>
      <c r="E519" s="106" t="s">
        <v>1922</v>
      </c>
      <c r="F519" s="128">
        <v>0.85944753000000007</v>
      </c>
      <c r="G519" s="128">
        <v>2.37272376</v>
      </c>
      <c r="H519" s="129">
        <f t="shared" ref="H519:H582" si="16">IF(ISERROR(F519/G519-1),"",IF((F519/G519-1)&gt;10000%,"",F519/G519-1))</f>
        <v>-0.63778019823091414</v>
      </c>
      <c r="I519" s="107">
        <f t="shared" ref="I519:I582" si="17">F519/$F$1001</f>
        <v>7.5924017788431915E-5</v>
      </c>
      <c r="J519" s="108">
        <v>25.111612430000001</v>
      </c>
      <c r="K519" s="108">
        <v>27.231523809500001</v>
      </c>
    </row>
    <row r="520" spans="1:244" x14ac:dyDescent="0.2">
      <c r="A520" s="106" t="s">
        <v>1200</v>
      </c>
      <c r="B520" s="106" t="s">
        <v>895</v>
      </c>
      <c r="C520" s="106" t="s">
        <v>1596</v>
      </c>
      <c r="D520" s="106" t="s">
        <v>410</v>
      </c>
      <c r="E520" s="106" t="s">
        <v>412</v>
      </c>
      <c r="F520" s="128">
        <v>0.85896668000000009</v>
      </c>
      <c r="G520" s="128">
        <v>0.92349767900000002</v>
      </c>
      <c r="H520" s="129">
        <f t="shared" si="16"/>
        <v>-6.9876731114123292E-2</v>
      </c>
      <c r="I520" s="107">
        <f t="shared" si="17"/>
        <v>7.5881539262775358E-5</v>
      </c>
      <c r="J520" s="108">
        <v>93.128756999999993</v>
      </c>
      <c r="K520" s="108">
        <v>66.172476190500007</v>
      </c>
    </row>
    <row r="521" spans="1:244" x14ac:dyDescent="0.2">
      <c r="A521" s="106" t="s">
        <v>222</v>
      </c>
      <c r="B521" s="106" t="s">
        <v>31</v>
      </c>
      <c r="C521" s="106" t="s">
        <v>1608</v>
      </c>
      <c r="D521" s="106" t="s">
        <v>1490</v>
      </c>
      <c r="E521" s="106" t="s">
        <v>1922</v>
      </c>
      <c r="F521" s="128">
        <v>0.85374416000000009</v>
      </c>
      <c r="G521" s="128">
        <v>3.5223779999999996E-2</v>
      </c>
      <c r="H521" s="129">
        <f t="shared" si="16"/>
        <v>23.237721221288577</v>
      </c>
      <c r="I521" s="107">
        <f t="shared" si="17"/>
        <v>7.5420179275644507E-5</v>
      </c>
      <c r="J521" s="108">
        <v>91.423397039999998</v>
      </c>
      <c r="K521" s="108">
        <v>43.182380952400003</v>
      </c>
    </row>
    <row r="522" spans="1:244" x14ac:dyDescent="0.2">
      <c r="A522" s="106" t="s">
        <v>219</v>
      </c>
      <c r="B522" s="106" t="s">
        <v>366</v>
      </c>
      <c r="C522" s="106" t="s">
        <v>1608</v>
      </c>
      <c r="D522" s="106" t="s">
        <v>411</v>
      </c>
      <c r="E522" s="106" t="s">
        <v>1922</v>
      </c>
      <c r="F522" s="128">
        <v>0.85116809999999998</v>
      </c>
      <c r="G522" s="128">
        <v>3.3822454700000004</v>
      </c>
      <c r="H522" s="129">
        <f t="shared" si="16"/>
        <v>-0.74834230467607077</v>
      </c>
      <c r="I522" s="107">
        <f t="shared" si="17"/>
        <v>7.5192608867403213E-5</v>
      </c>
      <c r="J522" s="108">
        <v>113.1554124</v>
      </c>
      <c r="K522" s="108">
        <v>26.016999999999999</v>
      </c>
    </row>
    <row r="523" spans="1:244" x14ac:dyDescent="0.2">
      <c r="A523" s="106" t="s">
        <v>2041</v>
      </c>
      <c r="B523" s="106" t="s">
        <v>138</v>
      </c>
      <c r="C523" s="106" t="s">
        <v>1589</v>
      </c>
      <c r="D523" s="106" t="s">
        <v>410</v>
      </c>
      <c r="E523" s="106" t="s">
        <v>1922</v>
      </c>
      <c r="F523" s="128">
        <v>0.85100817000000006</v>
      </c>
      <c r="G523" s="128">
        <v>0.52432223999999994</v>
      </c>
      <c r="H523" s="129">
        <f t="shared" si="16"/>
        <v>0.62306327116698346</v>
      </c>
      <c r="I523" s="107">
        <f t="shared" si="17"/>
        <v>7.5178480572491596E-5</v>
      </c>
      <c r="J523" s="108">
        <v>56.311948860000008</v>
      </c>
      <c r="K523" s="108">
        <v>25.188190476199999</v>
      </c>
    </row>
    <row r="524" spans="1:244" x14ac:dyDescent="0.2">
      <c r="A524" s="106" t="s">
        <v>619</v>
      </c>
      <c r="B524" s="106" t="s">
        <v>620</v>
      </c>
      <c r="C524" s="106" t="s">
        <v>1608</v>
      </c>
      <c r="D524" s="106" t="s">
        <v>410</v>
      </c>
      <c r="E524" s="106" t="s">
        <v>1922</v>
      </c>
      <c r="F524" s="128">
        <v>0.84586231999999995</v>
      </c>
      <c r="G524" s="128">
        <v>0.74211669999999996</v>
      </c>
      <c r="H524" s="129">
        <f t="shared" si="16"/>
        <v>0.13979690795261712</v>
      </c>
      <c r="I524" s="107">
        <f t="shared" si="17"/>
        <v>7.4723893650894871E-5</v>
      </c>
      <c r="J524" s="108">
        <v>32.422062350000004</v>
      </c>
      <c r="K524" s="108">
        <v>47.391666666699997</v>
      </c>
    </row>
    <row r="525" spans="1:244" x14ac:dyDescent="0.2">
      <c r="A525" s="106" t="s">
        <v>2145</v>
      </c>
      <c r="B525" s="106" t="s">
        <v>805</v>
      </c>
      <c r="C525" s="106" t="s">
        <v>1220</v>
      </c>
      <c r="D525" s="106" t="s">
        <v>410</v>
      </c>
      <c r="E525" s="106" t="s">
        <v>1922</v>
      </c>
      <c r="F525" s="128">
        <v>0.84347698999999998</v>
      </c>
      <c r="G525" s="128">
        <v>6.757175E-2</v>
      </c>
      <c r="H525" s="129">
        <f t="shared" si="16"/>
        <v>11.482686773688709</v>
      </c>
      <c r="I525" s="107">
        <f t="shared" si="17"/>
        <v>7.4513172424723828E-5</v>
      </c>
      <c r="J525" s="108">
        <v>9.9367425504</v>
      </c>
      <c r="K525" s="108">
        <v>56.054809523800003</v>
      </c>
    </row>
    <row r="526" spans="1:244" x14ac:dyDescent="0.2">
      <c r="A526" s="106" t="s">
        <v>547</v>
      </c>
      <c r="B526" s="106" t="s">
        <v>548</v>
      </c>
      <c r="C526" s="106" t="s">
        <v>1596</v>
      </c>
      <c r="D526" s="106" t="s">
        <v>410</v>
      </c>
      <c r="E526" s="106" t="s">
        <v>1922</v>
      </c>
      <c r="F526" s="128">
        <v>0.82463693999999998</v>
      </c>
      <c r="G526" s="128">
        <v>0.66344161000000001</v>
      </c>
      <c r="H526" s="129">
        <f t="shared" si="16"/>
        <v>0.24296837516718317</v>
      </c>
      <c r="I526" s="107">
        <f t="shared" si="17"/>
        <v>7.2848833135349234E-5</v>
      </c>
      <c r="J526" s="108">
        <v>1.993635</v>
      </c>
      <c r="K526" s="108">
        <v>43.653619047600003</v>
      </c>
    </row>
    <row r="527" spans="1:244" x14ac:dyDescent="0.2">
      <c r="A527" s="106" t="s">
        <v>2747</v>
      </c>
      <c r="B527" s="106" t="s">
        <v>1794</v>
      </c>
      <c r="C527" s="106" t="s">
        <v>1589</v>
      </c>
      <c r="D527" s="106" t="s">
        <v>410</v>
      </c>
      <c r="E527" s="106" t="s">
        <v>1922</v>
      </c>
      <c r="F527" s="128">
        <v>0.82366595999999992</v>
      </c>
      <c r="G527" s="128">
        <v>0.64914450000000001</v>
      </c>
      <c r="H527" s="129">
        <f t="shared" si="16"/>
        <v>0.26884839970145302</v>
      </c>
      <c r="I527" s="107">
        <f t="shared" si="17"/>
        <v>7.2763056284268839E-5</v>
      </c>
      <c r="J527" s="108">
        <v>5.0516010300000005</v>
      </c>
      <c r="K527" s="108">
        <v>28.432857142900001</v>
      </c>
    </row>
    <row r="528" spans="1:244" x14ac:dyDescent="0.2">
      <c r="A528" s="106" t="s">
        <v>1999</v>
      </c>
      <c r="B528" s="106" t="s">
        <v>1989</v>
      </c>
      <c r="C528" s="106" t="s">
        <v>1821</v>
      </c>
      <c r="D528" s="106" t="s">
        <v>411</v>
      </c>
      <c r="E528" s="106" t="s">
        <v>412</v>
      </c>
      <c r="F528" s="128">
        <v>0.82297434999999997</v>
      </c>
      <c r="G528" s="128">
        <v>3.0884000000000002E-2</v>
      </c>
      <c r="H528" s="129">
        <f t="shared" si="16"/>
        <v>25.647272050252557</v>
      </c>
      <c r="I528" s="107">
        <f t="shared" si="17"/>
        <v>7.2701959116484036E-5</v>
      </c>
      <c r="J528" s="108">
        <v>4.1617471207807997</v>
      </c>
      <c r="K528" s="108">
        <v>59.7616190476</v>
      </c>
    </row>
    <row r="529" spans="1:11" x14ac:dyDescent="0.2">
      <c r="A529" s="106" t="s">
        <v>241</v>
      </c>
      <c r="B529" s="106" t="s">
        <v>371</v>
      </c>
      <c r="C529" s="106" t="s">
        <v>1608</v>
      </c>
      <c r="D529" s="106" t="s">
        <v>411</v>
      </c>
      <c r="E529" s="106" t="s">
        <v>1922</v>
      </c>
      <c r="F529" s="128">
        <v>0.82125821999999993</v>
      </c>
      <c r="G529" s="128">
        <v>0.82332228000000007</v>
      </c>
      <c r="H529" s="129">
        <f t="shared" si="16"/>
        <v>-2.5069891221699558E-3</v>
      </c>
      <c r="I529" s="107">
        <f t="shared" si="17"/>
        <v>7.255035534766842E-5</v>
      </c>
      <c r="J529" s="108">
        <v>295.35169274999998</v>
      </c>
      <c r="K529" s="108">
        <v>47.829761904800002</v>
      </c>
    </row>
    <row r="530" spans="1:11" x14ac:dyDescent="0.2">
      <c r="A530" s="106" t="s">
        <v>1726</v>
      </c>
      <c r="B530" s="106" t="s">
        <v>435</v>
      </c>
      <c r="C530" s="106" t="s">
        <v>1220</v>
      </c>
      <c r="D530" s="106" t="s">
        <v>410</v>
      </c>
      <c r="E530" s="106" t="s">
        <v>1922</v>
      </c>
      <c r="F530" s="128">
        <v>0.81962969999999991</v>
      </c>
      <c r="G530" s="128">
        <v>3.33679287</v>
      </c>
      <c r="H530" s="129">
        <f t="shared" si="16"/>
        <v>-0.75436602392404417</v>
      </c>
      <c r="I530" s="107">
        <f t="shared" si="17"/>
        <v>7.240649108937122E-5</v>
      </c>
      <c r="J530" s="108">
        <v>27.142374716799999</v>
      </c>
      <c r="K530" s="108">
        <v>26.526285714299998</v>
      </c>
    </row>
    <row r="531" spans="1:11" x14ac:dyDescent="0.2">
      <c r="A531" s="106" t="s">
        <v>686</v>
      </c>
      <c r="B531" s="106" t="s">
        <v>687</v>
      </c>
      <c r="C531" s="106" t="s">
        <v>1220</v>
      </c>
      <c r="D531" s="106" t="s">
        <v>410</v>
      </c>
      <c r="E531" s="106" t="s">
        <v>1922</v>
      </c>
      <c r="F531" s="128">
        <v>0.81943820099999998</v>
      </c>
      <c r="G531" s="128">
        <v>0.98336548099999999</v>
      </c>
      <c r="H531" s="129">
        <f t="shared" si="16"/>
        <v>-0.16670025861930782</v>
      </c>
      <c r="I531" s="107">
        <f t="shared" si="17"/>
        <v>7.238957397346251E-5</v>
      </c>
      <c r="J531" s="108">
        <v>42.3991217270625</v>
      </c>
      <c r="K531" s="108">
        <v>124.609952381</v>
      </c>
    </row>
    <row r="532" spans="1:11" x14ac:dyDescent="0.2">
      <c r="A532" s="106" t="s">
        <v>621</v>
      </c>
      <c r="B532" s="106" t="s">
        <v>622</v>
      </c>
      <c r="C532" s="106" t="s">
        <v>1608</v>
      </c>
      <c r="D532" s="106" t="s">
        <v>411</v>
      </c>
      <c r="E532" s="106" t="s">
        <v>1922</v>
      </c>
      <c r="F532" s="128">
        <v>0.81899635999999998</v>
      </c>
      <c r="G532" s="128">
        <v>0.35141709999999998</v>
      </c>
      <c r="H532" s="129">
        <f t="shared" si="16"/>
        <v>1.3305535217267459</v>
      </c>
      <c r="I532" s="107">
        <f t="shared" si="17"/>
        <v>7.2350541522064735E-5</v>
      </c>
      <c r="J532" s="108">
        <v>15.380174299999998</v>
      </c>
      <c r="K532" s="108">
        <v>68.144380952399999</v>
      </c>
    </row>
    <row r="533" spans="1:11" x14ac:dyDescent="0.2">
      <c r="A533" s="106" t="s">
        <v>505</v>
      </c>
      <c r="B533" s="106" t="s">
        <v>882</v>
      </c>
      <c r="C533" s="106" t="s">
        <v>1590</v>
      </c>
      <c r="D533" s="106" t="s">
        <v>410</v>
      </c>
      <c r="E533" s="106" t="s">
        <v>1922</v>
      </c>
      <c r="F533" s="128">
        <v>0.81671870999999996</v>
      </c>
      <c r="G533" s="128">
        <v>0.80374219999999996</v>
      </c>
      <c r="H533" s="129">
        <f t="shared" si="16"/>
        <v>1.6145114689759987E-2</v>
      </c>
      <c r="I533" s="107">
        <f t="shared" si="17"/>
        <v>7.214933280008979E-5</v>
      </c>
      <c r="J533" s="108">
        <v>34.616093469999996</v>
      </c>
      <c r="K533" s="108">
        <v>52.453761904799997</v>
      </c>
    </row>
    <row r="534" spans="1:11" x14ac:dyDescent="0.2">
      <c r="A534" s="106" t="s">
        <v>1936</v>
      </c>
      <c r="B534" s="106" t="s">
        <v>582</v>
      </c>
      <c r="C534" s="106" t="s">
        <v>1591</v>
      </c>
      <c r="D534" s="106" t="s">
        <v>410</v>
      </c>
      <c r="E534" s="106" t="s">
        <v>1922</v>
      </c>
      <c r="F534" s="128">
        <v>0.81582770999999998</v>
      </c>
      <c r="G534" s="128">
        <v>0.43175048999999999</v>
      </c>
      <c r="H534" s="129">
        <f t="shared" si="16"/>
        <v>0.88958143394347977</v>
      </c>
      <c r="I534" s="107">
        <f t="shared" si="17"/>
        <v>7.2070621421572599E-5</v>
      </c>
      <c r="J534" s="108">
        <v>6.8980071199999999</v>
      </c>
      <c r="K534" s="108">
        <v>44.197142857099998</v>
      </c>
    </row>
    <row r="535" spans="1:11" x14ac:dyDescent="0.2">
      <c r="A535" s="106" t="s">
        <v>1998</v>
      </c>
      <c r="B535" s="106" t="s">
        <v>1988</v>
      </c>
      <c r="C535" s="106" t="s">
        <v>1821</v>
      </c>
      <c r="D535" s="106" t="s">
        <v>411</v>
      </c>
      <c r="E535" s="106" t="s">
        <v>412</v>
      </c>
      <c r="F535" s="128">
        <v>0.80720000000000003</v>
      </c>
      <c r="G535" s="128">
        <v>0</v>
      </c>
      <c r="H535" s="129" t="str">
        <f t="shared" si="16"/>
        <v/>
      </c>
      <c r="I535" s="107">
        <f t="shared" si="17"/>
        <v>7.1308445273933409E-5</v>
      </c>
      <c r="J535" s="108">
        <v>4.1580818204799996</v>
      </c>
      <c r="K535" s="108">
        <v>56.771571428599998</v>
      </c>
    </row>
    <row r="536" spans="1:11" x14ac:dyDescent="0.2">
      <c r="A536" s="106" t="s">
        <v>44</v>
      </c>
      <c r="B536" s="106" t="s">
        <v>312</v>
      </c>
      <c r="C536" s="106" t="s">
        <v>1220</v>
      </c>
      <c r="D536" s="106" t="s">
        <v>410</v>
      </c>
      <c r="E536" s="106" t="s">
        <v>1922</v>
      </c>
      <c r="F536" s="128">
        <v>0.80367989000000006</v>
      </c>
      <c r="G536" s="128">
        <v>0.50147195</v>
      </c>
      <c r="H536" s="129">
        <f t="shared" si="16"/>
        <v>0.60264176291415716</v>
      </c>
      <c r="I536" s="107">
        <f t="shared" si="17"/>
        <v>7.0997477024065686E-5</v>
      </c>
      <c r="J536" s="108">
        <v>26.832333186</v>
      </c>
      <c r="K536" s="108">
        <v>49.1466666667</v>
      </c>
    </row>
    <row r="537" spans="1:11" x14ac:dyDescent="0.2">
      <c r="A537" s="106" t="s">
        <v>631</v>
      </c>
      <c r="B537" s="106" t="s">
        <v>632</v>
      </c>
      <c r="C537" s="106" t="s">
        <v>1608</v>
      </c>
      <c r="D537" s="106" t="s">
        <v>1490</v>
      </c>
      <c r="E537" s="106" t="s">
        <v>1922</v>
      </c>
      <c r="F537" s="128">
        <v>0.80274168999999995</v>
      </c>
      <c r="G537" s="128">
        <v>0.78923519999999991</v>
      </c>
      <c r="H537" s="129">
        <f t="shared" si="16"/>
        <v>1.7113390279602347E-2</v>
      </c>
      <c r="I537" s="107">
        <f t="shared" si="17"/>
        <v>7.0914595974318391E-5</v>
      </c>
      <c r="J537" s="108">
        <v>48.537498660000004</v>
      </c>
      <c r="K537" s="108">
        <v>53.906238095200003</v>
      </c>
    </row>
    <row r="538" spans="1:11" x14ac:dyDescent="0.2">
      <c r="A538" s="106" t="s">
        <v>2906</v>
      </c>
      <c r="B538" s="106" t="s">
        <v>2875</v>
      </c>
      <c r="C538" s="106" t="s">
        <v>1821</v>
      </c>
      <c r="D538" s="106" t="s">
        <v>410</v>
      </c>
      <c r="E538" s="106" t="s">
        <v>1922</v>
      </c>
      <c r="F538" s="128">
        <v>0.79940732999999997</v>
      </c>
      <c r="G538" s="128">
        <v>0</v>
      </c>
      <c r="H538" s="129" t="str">
        <f t="shared" si="16"/>
        <v/>
      </c>
      <c r="I538" s="107">
        <f t="shared" si="17"/>
        <v>7.062003697086994E-5</v>
      </c>
      <c r="J538" s="108">
        <v>0.2269691901</v>
      </c>
      <c r="K538" s="108">
        <v>194.82771428570001</v>
      </c>
    </row>
    <row r="539" spans="1:11" x14ac:dyDescent="0.2">
      <c r="A539" s="106" t="s">
        <v>1965</v>
      </c>
      <c r="B539" s="106" t="s">
        <v>442</v>
      </c>
      <c r="C539" s="106" t="s">
        <v>1591</v>
      </c>
      <c r="D539" s="106" t="s">
        <v>410</v>
      </c>
      <c r="E539" s="106" t="s">
        <v>1922</v>
      </c>
      <c r="F539" s="128">
        <v>0.79654723999999999</v>
      </c>
      <c r="G539" s="128">
        <v>6.4337563700000002</v>
      </c>
      <c r="H539" s="129">
        <f t="shared" si="16"/>
        <v>-0.8761925080479851</v>
      </c>
      <c r="I539" s="107">
        <f t="shared" si="17"/>
        <v>7.0367375212639603E-5</v>
      </c>
      <c r="J539" s="108">
        <v>19.45676422</v>
      </c>
      <c r="K539" s="108">
        <v>27.1251904762</v>
      </c>
    </row>
    <row r="540" spans="1:11" x14ac:dyDescent="0.2">
      <c r="A540" s="106" t="s">
        <v>1951</v>
      </c>
      <c r="B540" s="106" t="s">
        <v>117</v>
      </c>
      <c r="C540" s="106" t="s">
        <v>920</v>
      </c>
      <c r="D540" s="106" t="s">
        <v>410</v>
      </c>
      <c r="E540" s="106" t="s">
        <v>1922</v>
      </c>
      <c r="F540" s="128">
        <v>0.79398840500000001</v>
      </c>
      <c r="G540" s="128">
        <v>4.3806560169999997</v>
      </c>
      <c r="H540" s="129">
        <f t="shared" si="16"/>
        <v>-0.8187512550817112</v>
      </c>
      <c r="I540" s="107">
        <f t="shared" si="17"/>
        <v>7.014132646937583E-5</v>
      </c>
      <c r="J540" s="108">
        <v>37.97112817</v>
      </c>
      <c r="K540" s="108">
        <v>59.182619047599999</v>
      </c>
    </row>
    <row r="541" spans="1:11" x14ac:dyDescent="0.2">
      <c r="A541" s="106" t="s">
        <v>1724</v>
      </c>
      <c r="B541" s="106" t="s">
        <v>57</v>
      </c>
      <c r="C541" s="106" t="s">
        <v>1595</v>
      </c>
      <c r="D541" s="106" t="s">
        <v>1490</v>
      </c>
      <c r="E541" s="106" t="s">
        <v>412</v>
      </c>
      <c r="F541" s="128">
        <v>0.77337906000000001</v>
      </c>
      <c r="G541" s="128">
        <v>0</v>
      </c>
      <c r="H541" s="129" t="str">
        <f t="shared" si="16"/>
        <v/>
      </c>
      <c r="I541" s="107">
        <f t="shared" si="17"/>
        <v>6.8320686788919785E-5</v>
      </c>
      <c r="J541" s="108">
        <v>21.394576279999999</v>
      </c>
      <c r="K541" s="108">
        <v>21.4446190476</v>
      </c>
    </row>
    <row r="542" spans="1:11" x14ac:dyDescent="0.2">
      <c r="A542" s="106" t="s">
        <v>940</v>
      </c>
      <c r="B542" s="106" t="s">
        <v>1153</v>
      </c>
      <c r="C542" s="106" t="s">
        <v>1595</v>
      </c>
      <c r="D542" s="106" t="s">
        <v>411</v>
      </c>
      <c r="E542" s="106" t="s">
        <v>412</v>
      </c>
      <c r="F542" s="128">
        <v>0.77094167599999996</v>
      </c>
      <c r="G542" s="128">
        <v>6.2311920330000001</v>
      </c>
      <c r="H542" s="129">
        <f t="shared" si="16"/>
        <v>-0.87627701539013059</v>
      </c>
      <c r="I542" s="107">
        <f t="shared" si="17"/>
        <v>6.8105367086769686E-5</v>
      </c>
      <c r="J542" s="108">
        <v>30.56</v>
      </c>
      <c r="K542" s="108">
        <v>22.695142857099999</v>
      </c>
    </row>
    <row r="543" spans="1:11" x14ac:dyDescent="0.2">
      <c r="A543" s="106" t="s">
        <v>2045</v>
      </c>
      <c r="B543" s="106" t="s">
        <v>394</v>
      </c>
      <c r="C543" s="106" t="s">
        <v>1589</v>
      </c>
      <c r="D543" s="106" t="s">
        <v>410</v>
      </c>
      <c r="E543" s="106" t="s">
        <v>1922</v>
      </c>
      <c r="F543" s="128">
        <v>0.76968000000000003</v>
      </c>
      <c r="G543" s="128">
        <v>0.66955028000000005</v>
      </c>
      <c r="H543" s="129">
        <f t="shared" si="16"/>
        <v>0.14954772328674104</v>
      </c>
      <c r="I543" s="107">
        <f t="shared" si="17"/>
        <v>6.7993910007979505E-5</v>
      </c>
      <c r="J543" s="108">
        <v>11.425228499999999</v>
      </c>
      <c r="K543" s="108">
        <v>15.919142857100001</v>
      </c>
    </row>
    <row r="544" spans="1:11" x14ac:dyDescent="0.2">
      <c r="A544" s="106" t="s">
        <v>1711</v>
      </c>
      <c r="B544" s="106" t="s">
        <v>720</v>
      </c>
      <c r="C544" s="106" t="s">
        <v>1595</v>
      </c>
      <c r="D544" s="106" t="s">
        <v>411</v>
      </c>
      <c r="E544" s="106" t="s">
        <v>412</v>
      </c>
      <c r="F544" s="128">
        <v>0.76929014000000007</v>
      </c>
      <c r="G544" s="128">
        <v>0.54506004000000008</v>
      </c>
      <c r="H544" s="129">
        <f t="shared" si="16"/>
        <v>0.41138605574534504</v>
      </c>
      <c r="I544" s="107">
        <f t="shared" si="17"/>
        <v>6.7959469583704865E-5</v>
      </c>
      <c r="J544" s="108">
        <v>45.301200000000001</v>
      </c>
      <c r="K544" s="108">
        <v>23.532476190499999</v>
      </c>
    </row>
    <row r="545" spans="1:244" x14ac:dyDescent="0.2">
      <c r="A545" s="106" t="s">
        <v>500</v>
      </c>
      <c r="B545" s="106" t="s">
        <v>878</v>
      </c>
      <c r="C545" s="106" t="s">
        <v>1590</v>
      </c>
      <c r="D545" s="106" t="s">
        <v>410</v>
      </c>
      <c r="E545" s="106" t="s">
        <v>1922</v>
      </c>
      <c r="F545" s="128">
        <v>0.76457712</v>
      </c>
      <c r="G545" s="128">
        <v>4.8853883600000003</v>
      </c>
      <c r="H545" s="129">
        <f t="shared" si="16"/>
        <v>-0.84349716672268815</v>
      </c>
      <c r="I545" s="107">
        <f t="shared" si="17"/>
        <v>6.7543119077331031E-5</v>
      </c>
      <c r="J545" s="108">
        <v>19.84629515</v>
      </c>
      <c r="K545" s="108">
        <v>43.017761904799997</v>
      </c>
    </row>
    <row r="546" spans="1:244" x14ac:dyDescent="0.2">
      <c r="A546" s="106" t="s">
        <v>2761</v>
      </c>
      <c r="B546" s="106" t="s">
        <v>1121</v>
      </c>
      <c r="C546" s="106" t="s">
        <v>1220</v>
      </c>
      <c r="D546" s="106" t="s">
        <v>410</v>
      </c>
      <c r="E546" s="106" t="s">
        <v>1922</v>
      </c>
      <c r="F546" s="128">
        <v>0.76142591000000004</v>
      </c>
      <c r="G546" s="128">
        <v>7.4386999999999995E-2</v>
      </c>
      <c r="H546" s="129">
        <f t="shared" si="16"/>
        <v>9.236007770174897</v>
      </c>
      <c r="I546" s="107">
        <f t="shared" si="17"/>
        <v>6.7264739635022227E-5</v>
      </c>
      <c r="J546" s="108">
        <v>27.0959580526</v>
      </c>
      <c r="K546" s="108">
        <v>37.126952381000002</v>
      </c>
    </row>
    <row r="547" spans="1:244" x14ac:dyDescent="0.2">
      <c r="A547" s="106" t="s">
        <v>2785</v>
      </c>
      <c r="B547" s="106" t="s">
        <v>1115</v>
      </c>
      <c r="C547" s="106" t="s">
        <v>1596</v>
      </c>
      <c r="D547" s="106" t="s">
        <v>410</v>
      </c>
      <c r="E547" s="106" t="s">
        <v>1922</v>
      </c>
      <c r="F547" s="128">
        <v>0.75050709999999998</v>
      </c>
      <c r="G547" s="128">
        <v>0.98050581299999995</v>
      </c>
      <c r="H547" s="129">
        <f t="shared" si="16"/>
        <v>-0.23457149356033447</v>
      </c>
      <c r="I547" s="107">
        <f t="shared" si="17"/>
        <v>6.6300166585788484E-5</v>
      </c>
      <c r="J547" s="108">
        <v>339.13458000000003</v>
      </c>
      <c r="K547" s="108">
        <v>12.8417142857</v>
      </c>
    </row>
    <row r="548" spans="1:244" x14ac:dyDescent="0.2">
      <c r="A548" s="106" t="s">
        <v>651</v>
      </c>
      <c r="B548" s="106" t="s">
        <v>664</v>
      </c>
      <c r="C548" s="106" t="s">
        <v>1596</v>
      </c>
      <c r="D548" s="106" t="s">
        <v>410</v>
      </c>
      <c r="E548" s="106" t="s">
        <v>1922</v>
      </c>
      <c r="F548" s="128">
        <v>0.74945023</v>
      </c>
      <c r="G548" s="128">
        <v>7.3776019999999998E-2</v>
      </c>
      <c r="H548" s="129">
        <f t="shared" si="16"/>
        <v>9.1584529769971326</v>
      </c>
      <c r="I548" s="107">
        <f t="shared" si="17"/>
        <v>6.6206802169836221E-5</v>
      </c>
      <c r="J548" s="108">
        <v>2.070144</v>
      </c>
      <c r="K548" s="108">
        <v>58.385380952399998</v>
      </c>
    </row>
    <row r="549" spans="1:244" x14ac:dyDescent="0.2">
      <c r="A549" s="106" t="s">
        <v>2173</v>
      </c>
      <c r="B549" s="106" t="s">
        <v>136</v>
      </c>
      <c r="C549" s="106" t="s">
        <v>1589</v>
      </c>
      <c r="D549" s="106" t="s">
        <v>410</v>
      </c>
      <c r="E549" s="106" t="s">
        <v>1922</v>
      </c>
      <c r="F549" s="128">
        <v>0.73214280000000009</v>
      </c>
      <c r="G549" s="128">
        <v>0.300537</v>
      </c>
      <c r="H549" s="129">
        <f t="shared" si="16"/>
        <v>1.4361153535172044</v>
      </c>
      <c r="I549" s="107">
        <f t="shared" si="17"/>
        <v>6.4677855285560424E-5</v>
      </c>
      <c r="J549" s="108">
        <v>88.220804339999987</v>
      </c>
      <c r="K549" s="108">
        <v>27.5332857143</v>
      </c>
    </row>
    <row r="550" spans="1:244" x14ac:dyDescent="0.2">
      <c r="A550" s="106" t="s">
        <v>2783</v>
      </c>
      <c r="B550" s="106" t="s">
        <v>1113</v>
      </c>
      <c r="C550" s="106" t="s">
        <v>1596</v>
      </c>
      <c r="D550" s="106" t="s">
        <v>410</v>
      </c>
      <c r="E550" s="106" t="s">
        <v>1922</v>
      </c>
      <c r="F550" s="128">
        <v>0.73181615</v>
      </c>
      <c r="G550" s="128">
        <v>2.2856700499999998</v>
      </c>
      <c r="H550" s="129">
        <f t="shared" si="16"/>
        <v>-0.67982423797345548</v>
      </c>
      <c r="I550" s="107">
        <f t="shared" si="17"/>
        <v>6.4648998863795382E-5</v>
      </c>
      <c r="J550" s="108">
        <v>65.634749999999997</v>
      </c>
      <c r="K550" s="108">
        <v>28.7183809524</v>
      </c>
    </row>
    <row r="551" spans="1:244" x14ac:dyDescent="0.2">
      <c r="A551" s="106" t="s">
        <v>613</v>
      </c>
      <c r="B551" s="106" t="s">
        <v>614</v>
      </c>
      <c r="C551" s="106" t="s">
        <v>1608</v>
      </c>
      <c r="D551" s="106" t="s">
        <v>410</v>
      </c>
      <c r="E551" s="106" t="s">
        <v>1922</v>
      </c>
      <c r="F551" s="128">
        <v>0.7317843100000001</v>
      </c>
      <c r="G551" s="128">
        <v>0.69204907999999998</v>
      </c>
      <c r="H551" s="129">
        <f t="shared" si="16"/>
        <v>5.7416780324308858E-2</v>
      </c>
      <c r="I551" s="107">
        <f t="shared" si="17"/>
        <v>6.4646186102524928E-5</v>
      </c>
      <c r="J551" s="108">
        <v>70.792332599999995</v>
      </c>
      <c r="K551" s="108">
        <v>186.9484761905</v>
      </c>
    </row>
    <row r="552" spans="1:244" x14ac:dyDescent="0.2">
      <c r="A552" s="106" t="s">
        <v>1008</v>
      </c>
      <c r="B552" s="106" t="s">
        <v>1009</v>
      </c>
      <c r="C552" s="106" t="s">
        <v>1595</v>
      </c>
      <c r="D552" s="106" t="s">
        <v>411</v>
      </c>
      <c r="E552" s="106" t="s">
        <v>412</v>
      </c>
      <c r="F552" s="128">
        <v>0.72894307999999997</v>
      </c>
      <c r="G552" s="128">
        <v>0.26410218499999999</v>
      </c>
      <c r="H552" s="129">
        <f t="shared" si="16"/>
        <v>1.7600797017260574</v>
      </c>
      <c r="I552" s="107">
        <f t="shared" si="17"/>
        <v>6.4395190445976774E-5</v>
      </c>
      <c r="J552" s="108">
        <v>151.15100000000001</v>
      </c>
      <c r="K552" s="108">
        <v>79.136571428600007</v>
      </c>
    </row>
    <row r="553" spans="1:244" x14ac:dyDescent="0.2">
      <c r="A553" s="106" t="s">
        <v>656</v>
      </c>
      <c r="B553" s="106" t="s">
        <v>669</v>
      </c>
      <c r="C553" s="106" t="s">
        <v>1596</v>
      </c>
      <c r="D553" s="106" t="s">
        <v>410</v>
      </c>
      <c r="E553" s="106" t="s">
        <v>1922</v>
      </c>
      <c r="F553" s="128">
        <v>0.72732236800000005</v>
      </c>
      <c r="G553" s="128">
        <v>1.797829895</v>
      </c>
      <c r="H553" s="129">
        <f t="shared" si="16"/>
        <v>-0.59544427978265424</v>
      </c>
      <c r="I553" s="107">
        <f t="shared" si="17"/>
        <v>6.4252015950242382E-5</v>
      </c>
      <c r="J553" s="108">
        <v>26.541799000000001</v>
      </c>
      <c r="K553" s="108">
        <v>69.785714285699996</v>
      </c>
    </row>
    <row r="554" spans="1:244" x14ac:dyDescent="0.2">
      <c r="A554" s="106" t="s">
        <v>509</v>
      </c>
      <c r="B554" s="106" t="s">
        <v>885</v>
      </c>
      <c r="C554" s="106" t="s">
        <v>1590</v>
      </c>
      <c r="D554" s="106" t="s">
        <v>410</v>
      </c>
      <c r="E554" s="106" t="s">
        <v>1922</v>
      </c>
      <c r="F554" s="128">
        <v>0.726630365</v>
      </c>
      <c r="G554" s="128">
        <v>2.3741211099999999</v>
      </c>
      <c r="H554" s="129">
        <f t="shared" si="16"/>
        <v>-0.69393711132116587</v>
      </c>
      <c r="I554" s="107">
        <f t="shared" si="17"/>
        <v>6.4190884064644144E-5</v>
      </c>
      <c r="J554" s="108">
        <v>33.381409089999998</v>
      </c>
      <c r="K554" s="108">
        <v>61.058476190500002</v>
      </c>
    </row>
    <row r="555" spans="1:244" x14ac:dyDescent="0.2">
      <c r="A555" s="106" t="s">
        <v>1021</v>
      </c>
      <c r="B555" s="106" t="s">
        <v>1022</v>
      </c>
      <c r="C555" s="106" t="s">
        <v>1596</v>
      </c>
      <c r="D555" s="106" t="s">
        <v>410</v>
      </c>
      <c r="E555" s="106" t="s">
        <v>1922</v>
      </c>
      <c r="F555" s="128">
        <v>0.725029276</v>
      </c>
      <c r="G555" s="128">
        <v>0.57388075199999999</v>
      </c>
      <c r="H555" s="129">
        <f t="shared" si="16"/>
        <v>0.26337967160118314</v>
      </c>
      <c r="I555" s="107">
        <f t="shared" si="17"/>
        <v>6.4049443074387451E-5</v>
      </c>
      <c r="J555" s="108">
        <v>12.892310999999999</v>
      </c>
      <c r="K555" s="108">
        <v>88.910857142899999</v>
      </c>
    </row>
    <row r="556" spans="1:244" x14ac:dyDescent="0.2">
      <c r="A556" s="106" t="s">
        <v>2522</v>
      </c>
      <c r="B556" s="106" t="s">
        <v>2523</v>
      </c>
      <c r="C556" s="106" t="s">
        <v>1220</v>
      </c>
      <c r="D556" s="106" t="s">
        <v>410</v>
      </c>
      <c r="E556" s="106" t="s">
        <v>1922</v>
      </c>
      <c r="F556" s="128">
        <v>0.72077256999999995</v>
      </c>
      <c r="G556" s="128">
        <v>5.6804500000000001E-2</v>
      </c>
      <c r="H556" s="129">
        <f t="shared" si="16"/>
        <v>11.688652659560422</v>
      </c>
      <c r="I556" s="107">
        <f t="shared" si="17"/>
        <v>6.3673403571354474E-5</v>
      </c>
      <c r="J556" s="108">
        <v>6.1405323000000012</v>
      </c>
      <c r="K556" s="108">
        <v>53.118857142899998</v>
      </c>
    </row>
    <row r="557" spans="1:244" x14ac:dyDescent="0.2">
      <c r="A557" s="106" t="s">
        <v>45</v>
      </c>
      <c r="B557" s="106" t="s">
        <v>1000</v>
      </c>
      <c r="C557" s="106" t="s">
        <v>1595</v>
      </c>
      <c r="D557" s="106" t="s">
        <v>411</v>
      </c>
      <c r="E557" s="106" t="s">
        <v>412</v>
      </c>
      <c r="F557" s="128">
        <v>0.69839856999999994</v>
      </c>
      <c r="G557" s="128">
        <v>1.4189874099999999</v>
      </c>
      <c r="H557" s="129">
        <f t="shared" si="16"/>
        <v>-0.50781905105134095</v>
      </c>
      <c r="I557" s="107">
        <f t="shared" si="17"/>
        <v>6.1696873399700626E-5</v>
      </c>
      <c r="J557" s="108">
        <v>61.435000000000002</v>
      </c>
      <c r="K557" s="108">
        <v>52.725380952400002</v>
      </c>
    </row>
    <row r="558" spans="1:244" x14ac:dyDescent="0.2">
      <c r="A558" s="106" t="s">
        <v>1050</v>
      </c>
      <c r="B558" s="106" t="s">
        <v>1051</v>
      </c>
      <c r="C558" s="106" t="s">
        <v>1590</v>
      </c>
      <c r="D558" s="106" t="s">
        <v>410</v>
      </c>
      <c r="E558" s="106" t="s">
        <v>1922</v>
      </c>
      <c r="F558" s="128">
        <v>0.69577422499999997</v>
      </c>
      <c r="G558" s="128">
        <v>1.707577068</v>
      </c>
      <c r="H558" s="129">
        <f t="shared" si="16"/>
        <v>-0.59253714632340104</v>
      </c>
      <c r="I558" s="107">
        <f t="shared" si="17"/>
        <v>6.1465037470795247E-5</v>
      </c>
      <c r="J558" s="108">
        <v>90.976772159999996</v>
      </c>
      <c r="K558" s="108">
        <v>28.2671904762</v>
      </c>
    </row>
    <row r="559" spans="1:244" s="104" customFormat="1" x14ac:dyDescent="0.2">
      <c r="A559" s="106" t="s">
        <v>236</v>
      </c>
      <c r="B559" s="106" t="s">
        <v>374</v>
      </c>
      <c r="C559" s="106" t="s">
        <v>1608</v>
      </c>
      <c r="D559" s="106" t="s">
        <v>411</v>
      </c>
      <c r="E559" s="106" t="s">
        <v>1922</v>
      </c>
      <c r="F559" s="128">
        <v>0.68664543</v>
      </c>
      <c r="G559" s="128">
        <v>1.4832333899999999</v>
      </c>
      <c r="H559" s="129">
        <f t="shared" si="16"/>
        <v>-0.53706177690619539</v>
      </c>
      <c r="I559" s="107">
        <f t="shared" si="17"/>
        <v>6.0658595227640567E-5</v>
      </c>
      <c r="J559" s="108">
        <v>44.512359429999997</v>
      </c>
      <c r="K559" s="108">
        <v>21.4952857143</v>
      </c>
      <c r="L559" s="93"/>
      <c r="M559" s="92"/>
      <c r="IH559" s="105"/>
      <c r="IJ559" s="105"/>
    </row>
    <row r="560" spans="1:244" x14ac:dyDescent="0.2">
      <c r="A560" s="106" t="s">
        <v>2518</v>
      </c>
      <c r="B560" s="106" t="s">
        <v>2519</v>
      </c>
      <c r="C560" s="106" t="s">
        <v>1596</v>
      </c>
      <c r="D560" s="106" t="s">
        <v>410</v>
      </c>
      <c r="E560" s="106" t="s">
        <v>1922</v>
      </c>
      <c r="F560" s="128">
        <v>0.68385037000000004</v>
      </c>
      <c r="G560" s="128">
        <v>0.55978222</v>
      </c>
      <c r="H560" s="129">
        <f t="shared" si="16"/>
        <v>0.221636460693589</v>
      </c>
      <c r="I560" s="107">
        <f t="shared" si="17"/>
        <v>6.0411678251615599E-5</v>
      </c>
      <c r="J560" s="108">
        <v>5.8762660000000002</v>
      </c>
      <c r="K560" s="108">
        <v>96.410333333300002</v>
      </c>
    </row>
    <row r="561" spans="1:11" x14ac:dyDescent="0.2">
      <c r="A561" s="106" t="s">
        <v>142</v>
      </c>
      <c r="B561" s="106" t="s">
        <v>143</v>
      </c>
      <c r="C561" s="106" t="s">
        <v>1591</v>
      </c>
      <c r="D561" s="106" t="s">
        <v>411</v>
      </c>
      <c r="E561" s="106" t="s">
        <v>1922</v>
      </c>
      <c r="F561" s="128">
        <v>0.68074681999999997</v>
      </c>
      <c r="G561" s="128">
        <v>54.67495753</v>
      </c>
      <c r="H561" s="129">
        <f t="shared" si="16"/>
        <v>-0.98754920258280077</v>
      </c>
      <c r="I561" s="107">
        <f t="shared" si="17"/>
        <v>6.0137509117163267E-5</v>
      </c>
      <c r="J561" s="108">
        <v>18.11662814</v>
      </c>
      <c r="K561" s="108">
        <v>21.406428571399999</v>
      </c>
    </row>
    <row r="562" spans="1:11" x14ac:dyDescent="0.2">
      <c r="A562" s="106" t="s">
        <v>617</v>
      </c>
      <c r="B562" s="106" t="s">
        <v>618</v>
      </c>
      <c r="C562" s="106" t="s">
        <v>1608</v>
      </c>
      <c r="D562" s="106" t="s">
        <v>411</v>
      </c>
      <c r="E562" s="106" t="s">
        <v>1922</v>
      </c>
      <c r="F562" s="128">
        <v>0.67407680000000003</v>
      </c>
      <c r="G562" s="128">
        <v>0.49133300000000002</v>
      </c>
      <c r="H562" s="129">
        <f t="shared" si="16"/>
        <v>0.37193471637362041</v>
      </c>
      <c r="I562" s="107">
        <f t="shared" si="17"/>
        <v>5.9548276267626553E-5</v>
      </c>
      <c r="J562" s="108">
        <v>36.126543349999999</v>
      </c>
      <c r="K562" s="108">
        <v>24.151476190499999</v>
      </c>
    </row>
    <row r="563" spans="1:11" x14ac:dyDescent="0.2">
      <c r="A563" s="106" t="s">
        <v>2177</v>
      </c>
      <c r="B563" s="106" t="s">
        <v>139</v>
      </c>
      <c r="C563" s="106" t="s">
        <v>1589</v>
      </c>
      <c r="D563" s="106" t="s">
        <v>410</v>
      </c>
      <c r="E563" s="106" t="s">
        <v>1922</v>
      </c>
      <c r="F563" s="128">
        <v>0.67378245299999995</v>
      </c>
      <c r="G563" s="128">
        <v>0.263044899</v>
      </c>
      <c r="H563" s="129">
        <f t="shared" si="16"/>
        <v>1.5614731764861176</v>
      </c>
      <c r="I563" s="107">
        <f t="shared" si="17"/>
        <v>5.9522273508779857E-5</v>
      </c>
      <c r="J563" s="108">
        <v>52.1656257</v>
      </c>
      <c r="K563" s="108">
        <v>18.974523809499999</v>
      </c>
    </row>
    <row r="564" spans="1:11" x14ac:dyDescent="0.2">
      <c r="A564" s="106" t="s">
        <v>1751</v>
      </c>
      <c r="B564" s="106" t="s">
        <v>1752</v>
      </c>
      <c r="C564" s="106" t="s">
        <v>1596</v>
      </c>
      <c r="D564" s="106" t="s">
        <v>410</v>
      </c>
      <c r="E564" s="106" t="s">
        <v>412</v>
      </c>
      <c r="F564" s="128">
        <v>0.65976080000000004</v>
      </c>
      <c r="G564" s="128">
        <v>6.7106747000000008E-2</v>
      </c>
      <c r="H564" s="129">
        <f t="shared" si="16"/>
        <v>8.8315121726880896</v>
      </c>
      <c r="I564" s="107">
        <f t="shared" si="17"/>
        <v>5.8283593781821757E-5</v>
      </c>
      <c r="J564" s="108">
        <v>27.641988000000001</v>
      </c>
      <c r="K564" s="108">
        <v>79.668857142899995</v>
      </c>
    </row>
    <row r="565" spans="1:11" x14ac:dyDescent="0.2">
      <c r="A565" s="106" t="s">
        <v>1048</v>
      </c>
      <c r="B565" s="106" t="s">
        <v>1049</v>
      </c>
      <c r="C565" s="106" t="s">
        <v>1590</v>
      </c>
      <c r="D565" s="106" t="s">
        <v>410</v>
      </c>
      <c r="E565" s="106" t="s">
        <v>1922</v>
      </c>
      <c r="F565" s="128">
        <v>0.65879480000000001</v>
      </c>
      <c r="G565" s="128">
        <v>5.5485989999999999E-2</v>
      </c>
      <c r="H565" s="129">
        <f t="shared" si="16"/>
        <v>10.873173750707162</v>
      </c>
      <c r="I565" s="107">
        <f t="shared" si="17"/>
        <v>5.8198256866392347E-5</v>
      </c>
      <c r="J565" s="108">
        <v>28.379028959999999</v>
      </c>
      <c r="K565" s="108">
        <v>60.041047618999997</v>
      </c>
    </row>
    <row r="566" spans="1:11" x14ac:dyDescent="0.2">
      <c r="A566" s="106" t="s">
        <v>2347</v>
      </c>
      <c r="B566" s="106" t="s">
        <v>2348</v>
      </c>
      <c r="C566" s="106" t="s">
        <v>309</v>
      </c>
      <c r="D566" s="106" t="s">
        <v>1490</v>
      </c>
      <c r="E566" s="106" t="s">
        <v>412</v>
      </c>
      <c r="F566" s="128">
        <v>0.65783795999999994</v>
      </c>
      <c r="G566" s="128">
        <v>0.31410462</v>
      </c>
      <c r="H566" s="129">
        <f t="shared" si="16"/>
        <v>1.0943275523932119</v>
      </c>
      <c r="I566" s="107">
        <f t="shared" si="17"/>
        <v>5.8113729149871142E-5</v>
      </c>
      <c r="J566" s="108">
        <v>30.85429375</v>
      </c>
      <c r="K566" s="108">
        <v>26.790714285699998</v>
      </c>
    </row>
    <row r="567" spans="1:11" x14ac:dyDescent="0.2">
      <c r="A567" s="106" t="s">
        <v>951</v>
      </c>
      <c r="B567" s="106" t="s">
        <v>1093</v>
      </c>
      <c r="C567" s="106" t="s">
        <v>1596</v>
      </c>
      <c r="D567" s="106" t="s">
        <v>410</v>
      </c>
      <c r="E567" s="106" t="s">
        <v>412</v>
      </c>
      <c r="F567" s="128">
        <v>0.65595215800000006</v>
      </c>
      <c r="G567" s="128">
        <v>1.92191234</v>
      </c>
      <c r="H567" s="129">
        <f t="shared" si="16"/>
        <v>-0.65869819119846018</v>
      </c>
      <c r="I567" s="107">
        <f t="shared" si="17"/>
        <v>5.7947136473069275E-5</v>
      </c>
      <c r="J567" s="108">
        <v>12.641916</v>
      </c>
      <c r="K567" s="108">
        <v>30.928428571400001</v>
      </c>
    </row>
    <row r="568" spans="1:11" x14ac:dyDescent="0.2">
      <c r="A568" s="106" t="s">
        <v>2121</v>
      </c>
      <c r="B568" s="106" t="s">
        <v>181</v>
      </c>
      <c r="C568" s="106" t="s">
        <v>1220</v>
      </c>
      <c r="D568" s="106" t="s">
        <v>410</v>
      </c>
      <c r="E568" s="106" t="s">
        <v>1922</v>
      </c>
      <c r="F568" s="128">
        <v>0.65561345999999998</v>
      </c>
      <c r="G568" s="128">
        <v>0.48319709999999999</v>
      </c>
      <c r="H568" s="129">
        <f t="shared" si="16"/>
        <v>0.35682407862133281</v>
      </c>
      <c r="I568" s="107">
        <f t="shared" si="17"/>
        <v>5.7917215725054663E-5</v>
      </c>
      <c r="J568" s="108">
        <v>8.1646545552000003</v>
      </c>
      <c r="K568" s="108">
        <v>12.781000000000001</v>
      </c>
    </row>
    <row r="569" spans="1:11" x14ac:dyDescent="0.2">
      <c r="A569" s="106" t="s">
        <v>1453</v>
      </c>
      <c r="B569" s="106" t="s">
        <v>1454</v>
      </c>
      <c r="C569" s="106" t="s">
        <v>920</v>
      </c>
      <c r="D569" s="106" t="s">
        <v>410</v>
      </c>
      <c r="E569" s="106" t="s">
        <v>1922</v>
      </c>
      <c r="F569" s="128">
        <v>0.65483435000000001</v>
      </c>
      <c r="G569" s="128">
        <v>0.51281759999999998</v>
      </c>
      <c r="H569" s="129">
        <f t="shared" si="16"/>
        <v>0.27693423548645768</v>
      </c>
      <c r="I569" s="107">
        <f t="shared" si="17"/>
        <v>5.7848388764205587E-5</v>
      </c>
      <c r="J569" s="108">
        <v>4.6401821999999999</v>
      </c>
      <c r="K569" s="108">
        <v>63.701380952400001</v>
      </c>
    </row>
    <row r="570" spans="1:11" x14ac:dyDescent="0.2">
      <c r="A570" s="106" t="s">
        <v>1923</v>
      </c>
      <c r="B570" s="106" t="s">
        <v>1602</v>
      </c>
      <c r="C570" s="106" t="s">
        <v>1590</v>
      </c>
      <c r="D570" s="106" t="s">
        <v>410</v>
      </c>
      <c r="E570" s="106" t="s">
        <v>1922</v>
      </c>
      <c r="F570" s="128">
        <v>0.64765200000000001</v>
      </c>
      <c r="G570" s="128">
        <v>1.3812615700000002</v>
      </c>
      <c r="H570" s="129">
        <f t="shared" si="16"/>
        <v>-0.53111560180451556</v>
      </c>
      <c r="I570" s="107">
        <f t="shared" si="17"/>
        <v>5.7213896430319023E-5</v>
      </c>
      <c r="J570" s="108">
        <v>9.4697158200000011</v>
      </c>
      <c r="K570" s="108">
        <v>33.767952381000001</v>
      </c>
    </row>
    <row r="571" spans="1:11" x14ac:dyDescent="0.2">
      <c r="A571" s="106" t="s">
        <v>653</v>
      </c>
      <c r="B571" s="106" t="s">
        <v>666</v>
      </c>
      <c r="C571" s="106" t="s">
        <v>1596</v>
      </c>
      <c r="D571" s="106" t="s">
        <v>410</v>
      </c>
      <c r="E571" s="106" t="s">
        <v>1922</v>
      </c>
      <c r="F571" s="128">
        <v>0.64722762</v>
      </c>
      <c r="G571" s="128">
        <v>0.228349987</v>
      </c>
      <c r="H571" s="129">
        <f t="shared" si="16"/>
        <v>1.8343667915339097</v>
      </c>
      <c r="I571" s="107">
        <f t="shared" si="17"/>
        <v>5.7176406492254912E-5</v>
      </c>
      <c r="J571" s="108">
        <v>14.795795999999999</v>
      </c>
      <c r="K571" s="108">
        <v>119.82523809520001</v>
      </c>
    </row>
    <row r="572" spans="1:11" x14ac:dyDescent="0.2">
      <c r="A572" s="106" t="s">
        <v>2857</v>
      </c>
      <c r="B572" s="106" t="s">
        <v>2858</v>
      </c>
      <c r="C572" s="106" t="s">
        <v>309</v>
      </c>
      <c r="D572" s="106" t="s">
        <v>411</v>
      </c>
      <c r="E572" s="106" t="s">
        <v>412</v>
      </c>
      <c r="F572" s="128">
        <v>0.63534999999999997</v>
      </c>
      <c r="G572" s="128">
        <v>0</v>
      </c>
      <c r="H572" s="129" t="str">
        <f t="shared" si="16"/>
        <v/>
      </c>
      <c r="I572" s="107">
        <f t="shared" si="17"/>
        <v>5.6127131695730404E-5</v>
      </c>
      <c r="J572" s="108">
        <v>52.78116</v>
      </c>
      <c r="K572" s="108">
        <v>36.661050000000003</v>
      </c>
    </row>
    <row r="573" spans="1:11" x14ac:dyDescent="0.2">
      <c r="A573" s="106" t="s">
        <v>174</v>
      </c>
      <c r="B573" s="106" t="s">
        <v>87</v>
      </c>
      <c r="C573" s="106" t="s">
        <v>1595</v>
      </c>
      <c r="D573" s="106" t="s">
        <v>411</v>
      </c>
      <c r="E573" s="106" t="s">
        <v>412</v>
      </c>
      <c r="F573" s="128">
        <v>0.63464175499999997</v>
      </c>
      <c r="G573" s="128">
        <v>2.26113973</v>
      </c>
      <c r="H573" s="129">
        <f t="shared" si="16"/>
        <v>-0.71932660924055325</v>
      </c>
      <c r="I573" s="107">
        <f t="shared" si="17"/>
        <v>5.6064564983858455E-5</v>
      </c>
      <c r="J573" s="108">
        <v>78.798000000000002</v>
      </c>
      <c r="K573" s="108">
        <v>62.453095238099998</v>
      </c>
    </row>
    <row r="574" spans="1:11" x14ac:dyDescent="0.2">
      <c r="A574" s="106" t="s">
        <v>1710</v>
      </c>
      <c r="B574" s="106" t="s">
        <v>1647</v>
      </c>
      <c r="C574" s="106" t="s">
        <v>1595</v>
      </c>
      <c r="D574" s="106" t="s">
        <v>411</v>
      </c>
      <c r="E574" s="106" t="s">
        <v>412</v>
      </c>
      <c r="F574" s="128">
        <v>0.63031701399999995</v>
      </c>
      <c r="G574" s="128">
        <v>0.53667003000000002</v>
      </c>
      <c r="H574" s="129">
        <f t="shared" si="16"/>
        <v>0.1744963921313063</v>
      </c>
      <c r="I574" s="107">
        <f t="shared" si="17"/>
        <v>5.5682515235441165E-5</v>
      </c>
      <c r="J574" s="108">
        <v>12.120999999999999</v>
      </c>
      <c r="K574" s="108">
        <v>67.135000000000005</v>
      </c>
    </row>
    <row r="575" spans="1:11" x14ac:dyDescent="0.2">
      <c r="A575" s="106" t="s">
        <v>1673</v>
      </c>
      <c r="B575" s="106" t="s">
        <v>1014</v>
      </c>
      <c r="C575" s="106" t="s">
        <v>1595</v>
      </c>
      <c r="D575" s="106" t="s">
        <v>411</v>
      </c>
      <c r="E575" s="106" t="s">
        <v>412</v>
      </c>
      <c r="F575" s="128">
        <v>0.62337036000000001</v>
      </c>
      <c r="G575" s="128">
        <v>2.4509948800000001</v>
      </c>
      <c r="H575" s="129">
        <f t="shared" si="16"/>
        <v>-0.74566639649610367</v>
      </c>
      <c r="I575" s="107">
        <f t="shared" si="17"/>
        <v>5.5068844402195445E-5</v>
      </c>
      <c r="J575" s="108">
        <v>2.8405999999999998</v>
      </c>
      <c r="K575" s="108">
        <v>36.613714285699999</v>
      </c>
    </row>
    <row r="576" spans="1:11" x14ac:dyDescent="0.2">
      <c r="A576" s="106" t="s">
        <v>42</v>
      </c>
      <c r="B576" s="106" t="s">
        <v>1086</v>
      </c>
      <c r="C576" s="106" t="s">
        <v>1596</v>
      </c>
      <c r="D576" s="106" t="s">
        <v>410</v>
      </c>
      <c r="E576" s="106" t="s">
        <v>1922</v>
      </c>
      <c r="F576" s="128">
        <v>0.622869703</v>
      </c>
      <c r="G576" s="128">
        <v>0.92110469400000006</v>
      </c>
      <c r="H576" s="129">
        <f t="shared" si="16"/>
        <v>-0.32377968860942541</v>
      </c>
      <c r="I576" s="107">
        <f t="shared" si="17"/>
        <v>5.5024616116410617E-5</v>
      </c>
      <c r="J576" s="108">
        <v>12.033051</v>
      </c>
      <c r="K576" s="108">
        <v>97.519714285700005</v>
      </c>
    </row>
    <row r="577" spans="1:11" x14ac:dyDescent="0.2">
      <c r="A577" s="106" t="s">
        <v>1500</v>
      </c>
      <c r="B577" s="106" t="s">
        <v>1501</v>
      </c>
      <c r="C577" s="106" t="s">
        <v>309</v>
      </c>
      <c r="D577" s="106" t="s">
        <v>2822</v>
      </c>
      <c r="E577" s="106" t="s">
        <v>1922</v>
      </c>
      <c r="F577" s="128">
        <v>0.62115560000000003</v>
      </c>
      <c r="G577" s="128">
        <v>3.2340338799999997</v>
      </c>
      <c r="H577" s="129">
        <f t="shared" si="16"/>
        <v>-0.80793163490297137</v>
      </c>
      <c r="I577" s="107">
        <f t="shared" si="17"/>
        <v>5.4873191413772631E-5</v>
      </c>
      <c r="J577" s="108">
        <v>4.9589999999999996</v>
      </c>
      <c r="K577" s="108">
        <v>84.761904761899999</v>
      </c>
    </row>
    <row r="578" spans="1:11" x14ac:dyDescent="0.2">
      <c r="A578" s="106" t="s">
        <v>1949</v>
      </c>
      <c r="B578" s="106" t="s">
        <v>1840</v>
      </c>
      <c r="C578" s="106" t="s">
        <v>1828</v>
      </c>
      <c r="D578" s="106" t="s">
        <v>410</v>
      </c>
      <c r="E578" s="106" t="s">
        <v>1922</v>
      </c>
      <c r="F578" s="128">
        <v>0.61773680000000009</v>
      </c>
      <c r="G578" s="128">
        <v>0.1672419</v>
      </c>
      <c r="H578" s="129">
        <f t="shared" si="16"/>
        <v>2.6936724588754379</v>
      </c>
      <c r="I578" s="107">
        <f t="shared" si="17"/>
        <v>5.4571172939165941E-5</v>
      </c>
      <c r="J578" s="108">
        <v>78.730714239999998</v>
      </c>
      <c r="K578" s="108">
        <v>36.2133333333</v>
      </c>
    </row>
    <row r="579" spans="1:11" x14ac:dyDescent="0.2">
      <c r="A579" s="106" t="s">
        <v>1744</v>
      </c>
      <c r="B579" s="106" t="s">
        <v>1745</v>
      </c>
      <c r="C579" s="106" t="s">
        <v>1595</v>
      </c>
      <c r="D579" s="106" t="s">
        <v>411</v>
      </c>
      <c r="E579" s="106" t="s">
        <v>412</v>
      </c>
      <c r="F579" s="128">
        <v>0.61189798500000003</v>
      </c>
      <c r="G579" s="128">
        <v>3.2125984730000003</v>
      </c>
      <c r="H579" s="129">
        <f t="shared" si="16"/>
        <v>-0.80953175750326645</v>
      </c>
      <c r="I579" s="107">
        <f t="shared" si="17"/>
        <v>5.4055369148417519E-5</v>
      </c>
      <c r="J579" s="108">
        <v>244.81199999999998</v>
      </c>
      <c r="K579" s="108">
        <v>47.450476190499998</v>
      </c>
    </row>
    <row r="580" spans="1:11" x14ac:dyDescent="0.2">
      <c r="A580" s="106" t="s">
        <v>1898</v>
      </c>
      <c r="B580" s="106" t="s">
        <v>1919</v>
      </c>
      <c r="C580" s="106" t="s">
        <v>1220</v>
      </c>
      <c r="D580" s="106" t="s">
        <v>410</v>
      </c>
      <c r="E580" s="106" t="s">
        <v>1922</v>
      </c>
      <c r="F580" s="128">
        <v>0.60679416000000008</v>
      </c>
      <c r="G580" s="128">
        <v>2.1156360299999997</v>
      </c>
      <c r="H580" s="129">
        <f t="shared" si="16"/>
        <v>-0.71318593964388088</v>
      </c>
      <c r="I580" s="107">
        <f t="shared" si="17"/>
        <v>5.3604494736003958E-5</v>
      </c>
      <c r="J580" s="108">
        <v>10.5200283</v>
      </c>
      <c r="K580" s="108">
        <v>72.761666666699995</v>
      </c>
    </row>
    <row r="581" spans="1:11" x14ac:dyDescent="0.2">
      <c r="A581" s="106" t="s">
        <v>497</v>
      </c>
      <c r="B581" s="106" t="s">
        <v>842</v>
      </c>
      <c r="C581" s="106" t="s">
        <v>1590</v>
      </c>
      <c r="D581" s="106" t="s">
        <v>410</v>
      </c>
      <c r="E581" s="106" t="s">
        <v>1922</v>
      </c>
      <c r="F581" s="128">
        <v>0.60322942000000002</v>
      </c>
      <c r="G581" s="128">
        <v>22.05403428</v>
      </c>
      <c r="H581" s="129">
        <f t="shared" si="16"/>
        <v>-0.97264766108815537</v>
      </c>
      <c r="I581" s="107">
        <f t="shared" si="17"/>
        <v>5.3289583849970992E-5</v>
      </c>
      <c r="J581" s="108">
        <v>17.321385660000001</v>
      </c>
      <c r="K581" s="108">
        <v>96.903714285700005</v>
      </c>
    </row>
    <row r="582" spans="1:11" x14ac:dyDescent="0.2">
      <c r="A582" s="106" t="s">
        <v>1001</v>
      </c>
      <c r="B582" s="106" t="s">
        <v>1007</v>
      </c>
      <c r="C582" s="106" t="s">
        <v>1595</v>
      </c>
      <c r="D582" s="106" t="s">
        <v>411</v>
      </c>
      <c r="E582" s="106" t="s">
        <v>412</v>
      </c>
      <c r="F582" s="128">
        <v>0.59456944599999995</v>
      </c>
      <c r="G582" s="128">
        <v>0.49584401699999997</v>
      </c>
      <c r="H582" s="129">
        <f t="shared" si="16"/>
        <v>0.19910581879623646</v>
      </c>
      <c r="I582" s="107">
        <f t="shared" si="17"/>
        <v>5.2524557484692633E-5</v>
      </c>
      <c r="J582" s="108">
        <v>139.28399999999999</v>
      </c>
      <c r="K582" s="108">
        <v>55.174333333299998</v>
      </c>
    </row>
    <row r="583" spans="1:11" x14ac:dyDescent="0.2">
      <c r="A583" s="106" t="s">
        <v>2179</v>
      </c>
      <c r="B583" s="106" t="s">
        <v>609</v>
      </c>
      <c r="C583" s="106" t="s">
        <v>1589</v>
      </c>
      <c r="D583" s="106" t="s">
        <v>410</v>
      </c>
      <c r="E583" s="106" t="s">
        <v>1922</v>
      </c>
      <c r="F583" s="128">
        <v>0.59041068200000002</v>
      </c>
      <c r="G583" s="128">
        <v>1.210721859</v>
      </c>
      <c r="H583" s="129">
        <f t="shared" ref="H583:H646" si="18">IF(ISERROR(F583/G583-1),"",IF((F583/G583-1)&gt;10000%,"",F583/G583-1))</f>
        <v>-0.51234820977986484</v>
      </c>
      <c r="I583" s="107">
        <f t="shared" ref="I583:I646" si="19">F583/$F$1001</f>
        <v>5.2157170226143086E-5</v>
      </c>
      <c r="J583" s="108">
        <v>51.788877507000009</v>
      </c>
      <c r="K583" s="108">
        <v>32.813809523800003</v>
      </c>
    </row>
    <row r="584" spans="1:11" x14ac:dyDescent="0.2">
      <c r="A584" s="106" t="s">
        <v>1384</v>
      </c>
      <c r="B584" s="106" t="s">
        <v>1388</v>
      </c>
      <c r="C584" s="106" t="s">
        <v>1596</v>
      </c>
      <c r="D584" s="106" t="s">
        <v>410</v>
      </c>
      <c r="E584" s="106" t="s">
        <v>412</v>
      </c>
      <c r="F584" s="128">
        <v>0.5753741</v>
      </c>
      <c r="G584" s="128">
        <v>6.1120870000000001E-2</v>
      </c>
      <c r="H584" s="129">
        <f t="shared" si="18"/>
        <v>8.4137092616646321</v>
      </c>
      <c r="I584" s="107">
        <f t="shared" si="19"/>
        <v>5.0828831171814523E-5</v>
      </c>
      <c r="J584" s="108">
        <v>16.865112</v>
      </c>
      <c r="K584" s="108">
        <v>133.18409523810001</v>
      </c>
    </row>
    <row r="585" spans="1:11" x14ac:dyDescent="0.2">
      <c r="A585" s="106" t="s">
        <v>2751</v>
      </c>
      <c r="B585" s="106" t="s">
        <v>1802</v>
      </c>
      <c r="C585" s="106" t="s">
        <v>1589</v>
      </c>
      <c r="D585" s="106" t="s">
        <v>410</v>
      </c>
      <c r="E585" s="106" t="s">
        <v>1922</v>
      </c>
      <c r="F585" s="128">
        <v>0.57441584999999995</v>
      </c>
      <c r="G585" s="128">
        <v>0.13740554999999999</v>
      </c>
      <c r="H585" s="129">
        <f t="shared" si="18"/>
        <v>3.1804414013844422</v>
      </c>
      <c r="I585" s="107">
        <f t="shared" si="19"/>
        <v>5.0744178895199375E-5</v>
      </c>
      <c r="J585" s="108">
        <v>6.0985016399999994</v>
      </c>
      <c r="K585" s="108">
        <v>14.0754285714</v>
      </c>
    </row>
    <row r="586" spans="1:11" x14ac:dyDescent="0.2">
      <c r="A586" s="106" t="s">
        <v>2160</v>
      </c>
      <c r="B586" s="106" t="s">
        <v>126</v>
      </c>
      <c r="C586" s="106" t="s">
        <v>1589</v>
      </c>
      <c r="D586" s="106" t="s">
        <v>410</v>
      </c>
      <c r="E586" s="106" t="s">
        <v>1922</v>
      </c>
      <c r="F586" s="128">
        <v>0.57219547999999998</v>
      </c>
      <c r="G586" s="128">
        <v>4.4712075199999992</v>
      </c>
      <c r="H586" s="129">
        <f t="shared" si="18"/>
        <v>-0.87202663319907814</v>
      </c>
      <c r="I586" s="107">
        <f t="shared" si="19"/>
        <v>5.0548030316615522E-5</v>
      </c>
      <c r="J586" s="108">
        <v>93.966892470000005</v>
      </c>
      <c r="K586" s="108">
        <v>0.33295238100000002</v>
      </c>
    </row>
    <row r="587" spans="1:11" x14ac:dyDescent="0.2">
      <c r="A587" s="106" t="s">
        <v>915</v>
      </c>
      <c r="B587" s="106" t="s">
        <v>119</v>
      </c>
      <c r="C587" s="106" t="s">
        <v>920</v>
      </c>
      <c r="D587" s="106" t="s">
        <v>410</v>
      </c>
      <c r="E587" s="106" t="s">
        <v>1922</v>
      </c>
      <c r="F587" s="128">
        <v>0.54345244599999998</v>
      </c>
      <c r="G587" s="128">
        <v>1.812069607</v>
      </c>
      <c r="H587" s="129">
        <f t="shared" si="18"/>
        <v>-0.70009295233436364</v>
      </c>
      <c r="I587" s="107">
        <f t="shared" si="19"/>
        <v>4.800885654679911E-5</v>
      </c>
      <c r="J587" s="108">
        <v>12.04931588</v>
      </c>
      <c r="K587" s="108">
        <v>89.923095238100004</v>
      </c>
    </row>
    <row r="588" spans="1:11" x14ac:dyDescent="0.2">
      <c r="A588" s="106" t="s">
        <v>511</v>
      </c>
      <c r="B588" s="106" t="s">
        <v>887</v>
      </c>
      <c r="C588" s="106" t="s">
        <v>1590</v>
      </c>
      <c r="D588" s="106" t="s">
        <v>410</v>
      </c>
      <c r="E588" s="106" t="s">
        <v>1922</v>
      </c>
      <c r="F588" s="128">
        <v>0.52772974500000003</v>
      </c>
      <c r="G588" s="128">
        <v>0.81177715800000005</v>
      </c>
      <c r="H588" s="129">
        <f t="shared" si="18"/>
        <v>-0.3499081123442993</v>
      </c>
      <c r="I588" s="107">
        <f t="shared" si="19"/>
        <v>4.6619905402328206E-5</v>
      </c>
      <c r="J588" s="108">
        <v>45.713872639999998</v>
      </c>
      <c r="K588" s="108">
        <v>36.030238095199998</v>
      </c>
    </row>
    <row r="589" spans="1:11" x14ac:dyDescent="0.2">
      <c r="A589" s="106" t="s">
        <v>1457</v>
      </c>
      <c r="B589" s="106" t="s">
        <v>1458</v>
      </c>
      <c r="C589" s="106" t="s">
        <v>920</v>
      </c>
      <c r="D589" s="106" t="s">
        <v>410</v>
      </c>
      <c r="E589" s="106" t="s">
        <v>1922</v>
      </c>
      <c r="F589" s="128">
        <v>0.50997954000000001</v>
      </c>
      <c r="G589" s="128">
        <v>1.097351</v>
      </c>
      <c r="H589" s="129">
        <f t="shared" si="18"/>
        <v>-0.53526306532732004</v>
      </c>
      <c r="I589" s="107">
        <f t="shared" si="19"/>
        <v>4.5051843556634951E-5</v>
      </c>
      <c r="J589" s="108">
        <v>7.5589660700000003</v>
      </c>
      <c r="K589" s="108">
        <v>38.088250000000002</v>
      </c>
    </row>
    <row r="590" spans="1:11" x14ac:dyDescent="0.2">
      <c r="A590" s="106" t="s">
        <v>796</v>
      </c>
      <c r="B590" s="106" t="s">
        <v>257</v>
      </c>
      <c r="C590" s="106" t="s">
        <v>1220</v>
      </c>
      <c r="D590" s="106" t="s">
        <v>410</v>
      </c>
      <c r="E590" s="106" t="s">
        <v>1922</v>
      </c>
      <c r="F590" s="128">
        <v>0.50702305999999997</v>
      </c>
      <c r="G590" s="128">
        <v>0.96675892200000002</v>
      </c>
      <c r="H590" s="129">
        <f t="shared" si="18"/>
        <v>-0.47554343853265213</v>
      </c>
      <c r="I590" s="107">
        <f t="shared" si="19"/>
        <v>4.4790666658365023E-5</v>
      </c>
      <c r="J590" s="108">
        <v>13.1687864859</v>
      </c>
      <c r="K590" s="108">
        <v>61.320047619</v>
      </c>
    </row>
    <row r="591" spans="1:11" x14ac:dyDescent="0.2">
      <c r="A591" s="106" t="s">
        <v>498</v>
      </c>
      <c r="B591" s="106" t="s">
        <v>876</v>
      </c>
      <c r="C591" s="106" t="s">
        <v>1590</v>
      </c>
      <c r="D591" s="106" t="s">
        <v>410</v>
      </c>
      <c r="E591" s="106" t="s">
        <v>1922</v>
      </c>
      <c r="F591" s="128">
        <v>0.50283293699999998</v>
      </c>
      <c r="G591" s="128">
        <v>3.515773807</v>
      </c>
      <c r="H591" s="129">
        <f t="shared" si="18"/>
        <v>-0.85697801832448772</v>
      </c>
      <c r="I591" s="107">
        <f t="shared" si="19"/>
        <v>4.4420509130321729E-5</v>
      </c>
      <c r="J591" s="108">
        <v>61.306960509999996</v>
      </c>
      <c r="K591" s="108">
        <v>54.015238095199997</v>
      </c>
    </row>
    <row r="592" spans="1:11" x14ac:dyDescent="0.2">
      <c r="A592" s="106" t="s">
        <v>292</v>
      </c>
      <c r="B592" s="106" t="s">
        <v>293</v>
      </c>
      <c r="C592" s="106" t="s">
        <v>309</v>
      </c>
      <c r="D592" s="106" t="s">
        <v>411</v>
      </c>
      <c r="E592" s="106" t="s">
        <v>1922</v>
      </c>
      <c r="F592" s="128">
        <v>0.50215500000000002</v>
      </c>
      <c r="G592" s="128">
        <v>0.28570309999999999</v>
      </c>
      <c r="H592" s="129">
        <f t="shared" si="18"/>
        <v>0.7576113104828055</v>
      </c>
      <c r="I592" s="107">
        <f t="shared" si="19"/>
        <v>4.4360619842086257E-5</v>
      </c>
      <c r="J592" s="108">
        <v>24.510750000000002</v>
      </c>
      <c r="K592" s="108">
        <v>43.354571428600003</v>
      </c>
    </row>
    <row r="593" spans="1:11" x14ac:dyDescent="0.2">
      <c r="A593" s="106" t="s">
        <v>286</v>
      </c>
      <c r="B593" s="106" t="s">
        <v>287</v>
      </c>
      <c r="C593" s="106" t="s">
        <v>309</v>
      </c>
      <c r="D593" s="106" t="s">
        <v>411</v>
      </c>
      <c r="E593" s="106" t="s">
        <v>1922</v>
      </c>
      <c r="F593" s="128">
        <v>0.50082000000000004</v>
      </c>
      <c r="G593" s="128">
        <v>0</v>
      </c>
      <c r="H593" s="129" t="str">
        <f t="shared" si="18"/>
        <v/>
      </c>
      <c r="I593" s="107">
        <f t="shared" si="19"/>
        <v>4.4242685285048719E-5</v>
      </c>
      <c r="J593" s="108">
        <v>7.1412500000000003</v>
      </c>
      <c r="K593" s="108">
        <v>67.459904761900006</v>
      </c>
    </row>
    <row r="594" spans="1:11" x14ac:dyDescent="0.2">
      <c r="A594" s="106" t="s">
        <v>1928</v>
      </c>
      <c r="B594" s="106" t="s">
        <v>1929</v>
      </c>
      <c r="C594" s="106" t="s">
        <v>1220</v>
      </c>
      <c r="D594" s="106" t="s">
        <v>410</v>
      </c>
      <c r="E594" s="106" t="s">
        <v>1922</v>
      </c>
      <c r="F594" s="128">
        <v>0.50037332000000001</v>
      </c>
      <c r="G594" s="128">
        <v>0.28954014</v>
      </c>
      <c r="H594" s="129">
        <f t="shared" si="18"/>
        <v>0.7281656353416146</v>
      </c>
      <c r="I594" s="107">
        <f t="shared" si="19"/>
        <v>4.4203225354009376E-5</v>
      </c>
      <c r="J594" s="108">
        <v>3.3206688900000003</v>
      </c>
      <c r="K594" s="108">
        <v>74.602428571399997</v>
      </c>
    </row>
    <row r="595" spans="1:11" x14ac:dyDescent="0.2">
      <c r="A595" s="106" t="s">
        <v>634</v>
      </c>
      <c r="B595" s="106" t="s">
        <v>635</v>
      </c>
      <c r="C595" s="106" t="s">
        <v>1608</v>
      </c>
      <c r="D595" s="106" t="s">
        <v>410</v>
      </c>
      <c r="E595" s="106" t="s">
        <v>1922</v>
      </c>
      <c r="F595" s="128">
        <v>0.48072023999999997</v>
      </c>
      <c r="G595" s="128">
        <v>2.3579549999999998E-2</v>
      </c>
      <c r="H595" s="129">
        <f t="shared" si="18"/>
        <v>19.387167694039963</v>
      </c>
      <c r="I595" s="107">
        <f t="shared" si="19"/>
        <v>4.2467062594291538E-5</v>
      </c>
      <c r="J595" s="108">
        <v>9.2264031200000005</v>
      </c>
      <c r="K595" s="108">
        <v>66.722714285699993</v>
      </c>
    </row>
    <row r="596" spans="1:11" x14ac:dyDescent="0.2">
      <c r="A596" s="106" t="s">
        <v>1042</v>
      </c>
      <c r="B596" s="106" t="s">
        <v>1043</v>
      </c>
      <c r="C596" s="106" t="s">
        <v>1590</v>
      </c>
      <c r="D596" s="106" t="s">
        <v>410</v>
      </c>
      <c r="E596" s="106" t="s">
        <v>1922</v>
      </c>
      <c r="F596" s="128">
        <v>0.45840869300000003</v>
      </c>
      <c r="G596" s="128">
        <v>7.0044479919999993</v>
      </c>
      <c r="H596" s="129">
        <f t="shared" si="18"/>
        <v>-0.93455462964054226</v>
      </c>
      <c r="I596" s="107">
        <f t="shared" si="19"/>
        <v>4.0496049551394746E-5</v>
      </c>
      <c r="J596" s="108">
        <v>21.62193448</v>
      </c>
      <c r="K596" s="108">
        <v>33.670476190499997</v>
      </c>
    </row>
    <row r="597" spans="1:11" x14ac:dyDescent="0.2">
      <c r="A597" s="106" t="s">
        <v>2355</v>
      </c>
      <c r="B597" s="106" t="s">
        <v>2356</v>
      </c>
      <c r="C597" s="106" t="s">
        <v>1220</v>
      </c>
      <c r="D597" s="106" t="s">
        <v>410</v>
      </c>
      <c r="E597" s="106" t="s">
        <v>412</v>
      </c>
      <c r="F597" s="128">
        <v>0.45532740000000005</v>
      </c>
      <c r="G597" s="128">
        <v>0</v>
      </c>
      <c r="H597" s="129" t="str">
        <f t="shared" si="18"/>
        <v/>
      </c>
      <c r="I597" s="107">
        <f t="shared" si="19"/>
        <v>4.0223846611276497E-5</v>
      </c>
      <c r="J597" s="108">
        <v>5.3432491527000003</v>
      </c>
      <c r="K597" s="108">
        <v>25.099952381000001</v>
      </c>
    </row>
    <row r="598" spans="1:11" x14ac:dyDescent="0.2">
      <c r="A598" s="106" t="s">
        <v>1496</v>
      </c>
      <c r="B598" s="106" t="s">
        <v>1497</v>
      </c>
      <c r="C598" s="106" t="s">
        <v>1590</v>
      </c>
      <c r="D598" s="106" t="s">
        <v>410</v>
      </c>
      <c r="E598" s="106" t="s">
        <v>1922</v>
      </c>
      <c r="F598" s="128">
        <v>0.45529845099999999</v>
      </c>
      <c r="G598" s="128">
        <v>6.8093228559999996</v>
      </c>
      <c r="H598" s="129">
        <f t="shared" si="18"/>
        <v>-0.93313601651318145</v>
      </c>
      <c r="I598" s="107">
        <f t="shared" si="19"/>
        <v>4.0221289242368866E-5</v>
      </c>
      <c r="J598" s="108">
        <v>43.497565200000004</v>
      </c>
      <c r="K598" s="108">
        <v>49.427285714299998</v>
      </c>
    </row>
    <row r="599" spans="1:11" x14ac:dyDescent="0.2">
      <c r="A599" s="106" t="s">
        <v>1755</v>
      </c>
      <c r="B599" s="106" t="s">
        <v>1756</v>
      </c>
      <c r="C599" s="106" t="s">
        <v>1595</v>
      </c>
      <c r="D599" s="106" t="s">
        <v>411</v>
      </c>
      <c r="E599" s="106" t="s">
        <v>412</v>
      </c>
      <c r="F599" s="128">
        <v>0.45272020000000002</v>
      </c>
      <c r="G599" s="128">
        <v>3.0398283999999998</v>
      </c>
      <c r="H599" s="129">
        <f t="shared" si="18"/>
        <v>-0.8510704748991752</v>
      </c>
      <c r="I599" s="107">
        <f t="shared" si="19"/>
        <v>3.9993525280109246E-5</v>
      </c>
      <c r="J599" s="108">
        <v>45.568249999999999</v>
      </c>
      <c r="K599" s="108">
        <v>18.952761904799999</v>
      </c>
    </row>
    <row r="600" spans="1:11" x14ac:dyDescent="0.2">
      <c r="A600" s="106" t="s">
        <v>2170</v>
      </c>
      <c r="B600" s="106" t="s">
        <v>387</v>
      </c>
      <c r="C600" s="106" t="s">
        <v>1589</v>
      </c>
      <c r="D600" s="106" t="s">
        <v>410</v>
      </c>
      <c r="E600" s="106" t="s">
        <v>1922</v>
      </c>
      <c r="F600" s="128">
        <v>0.42940800000000001</v>
      </c>
      <c r="G600" s="128">
        <v>0</v>
      </c>
      <c r="H600" s="129" t="str">
        <f t="shared" si="18"/>
        <v/>
      </c>
      <c r="I600" s="107">
        <f t="shared" si="19"/>
        <v>3.7934114058708123E-5</v>
      </c>
      <c r="J600" s="108">
        <v>39.337604899999995</v>
      </c>
      <c r="K600" s="108">
        <v>17.5712857143</v>
      </c>
    </row>
    <row r="601" spans="1:11" x14ac:dyDescent="0.2">
      <c r="A601" s="106" t="s">
        <v>1887</v>
      </c>
      <c r="B601" s="106" t="s">
        <v>1908</v>
      </c>
      <c r="C601" s="106" t="s">
        <v>1220</v>
      </c>
      <c r="D601" s="106" t="s">
        <v>410</v>
      </c>
      <c r="E601" s="106" t="s">
        <v>1922</v>
      </c>
      <c r="F601" s="128">
        <v>0.42211204999999996</v>
      </c>
      <c r="G601" s="128">
        <v>0.20256693000000001</v>
      </c>
      <c r="H601" s="129">
        <f t="shared" si="18"/>
        <v>1.0838152111008443</v>
      </c>
      <c r="I601" s="107">
        <f t="shared" si="19"/>
        <v>3.7289586244911836E-5</v>
      </c>
      <c r="J601" s="108">
        <v>4.6343078100000001</v>
      </c>
      <c r="K601" s="108">
        <v>354.6111578947</v>
      </c>
    </row>
    <row r="602" spans="1:11" x14ac:dyDescent="0.2">
      <c r="A602" s="106" t="s">
        <v>1451</v>
      </c>
      <c r="B602" s="106" t="s">
        <v>1452</v>
      </c>
      <c r="C602" s="106" t="s">
        <v>1608</v>
      </c>
      <c r="D602" s="106" t="s">
        <v>1490</v>
      </c>
      <c r="E602" s="106" t="s">
        <v>1922</v>
      </c>
      <c r="F602" s="128">
        <v>0.42019780000000001</v>
      </c>
      <c r="G602" s="128">
        <v>0.36865760999999997</v>
      </c>
      <c r="H602" s="129">
        <f t="shared" si="18"/>
        <v>0.13980503481265472</v>
      </c>
      <c r="I602" s="107">
        <f t="shared" si="19"/>
        <v>3.7120480457788914E-5</v>
      </c>
      <c r="J602" s="108">
        <v>35.004125209999998</v>
      </c>
      <c r="K602" s="108">
        <v>40.872047619</v>
      </c>
    </row>
    <row r="603" spans="1:11" x14ac:dyDescent="0.2">
      <c r="A603" s="106" t="s">
        <v>2859</v>
      </c>
      <c r="B603" s="106" t="s">
        <v>2860</v>
      </c>
      <c r="C603" s="106" t="s">
        <v>1821</v>
      </c>
      <c r="D603" s="106" t="s">
        <v>411</v>
      </c>
      <c r="E603" s="106" t="s">
        <v>412</v>
      </c>
      <c r="F603" s="128">
        <v>0.41877399999999998</v>
      </c>
      <c r="G603" s="128">
        <v>0</v>
      </c>
      <c r="H603" s="129" t="str">
        <f t="shared" si="18"/>
        <v/>
      </c>
      <c r="I603" s="107">
        <f t="shared" si="19"/>
        <v>3.6994701265047305E-5</v>
      </c>
      <c r="J603" s="108">
        <v>2.1321126140160001</v>
      </c>
      <c r="K603" s="108">
        <v>35.219952380999999</v>
      </c>
    </row>
    <row r="604" spans="1:11" x14ac:dyDescent="0.2">
      <c r="A604" s="106" t="s">
        <v>559</v>
      </c>
      <c r="B604" s="106" t="s">
        <v>560</v>
      </c>
      <c r="C604" s="106" t="s">
        <v>563</v>
      </c>
      <c r="D604" s="106" t="s">
        <v>411</v>
      </c>
      <c r="E604" s="106" t="s">
        <v>412</v>
      </c>
      <c r="F604" s="128">
        <v>0.41736103999999996</v>
      </c>
      <c r="G604" s="128">
        <v>1.0150000000000001E-5</v>
      </c>
      <c r="H604" s="129" t="str">
        <f t="shared" si="18"/>
        <v/>
      </c>
      <c r="I604" s="107">
        <f t="shared" si="19"/>
        <v>3.6869879683240743E-5</v>
      </c>
      <c r="J604" s="108">
        <v>173.732</v>
      </c>
      <c r="K604" s="108">
        <v>40.012809523800001</v>
      </c>
    </row>
    <row r="605" spans="1:11" x14ac:dyDescent="0.2">
      <c r="A605" s="106" t="s">
        <v>1691</v>
      </c>
      <c r="B605" s="106" t="s">
        <v>830</v>
      </c>
      <c r="C605" s="106" t="s">
        <v>1595</v>
      </c>
      <c r="D605" s="106" t="s">
        <v>411</v>
      </c>
      <c r="E605" s="106" t="s">
        <v>1922</v>
      </c>
      <c r="F605" s="128">
        <v>0.41702746000000002</v>
      </c>
      <c r="G605" s="128">
        <v>3.5399702299999998</v>
      </c>
      <c r="H605" s="129">
        <f t="shared" si="18"/>
        <v>-0.88219464207189113</v>
      </c>
      <c r="I605" s="107">
        <f t="shared" si="19"/>
        <v>3.6840411061865027E-5</v>
      </c>
      <c r="J605" s="108">
        <v>7.1059999999999999</v>
      </c>
      <c r="K605" s="108">
        <v>33.870095238099999</v>
      </c>
    </row>
    <row r="606" spans="1:11" x14ac:dyDescent="0.2">
      <c r="A606" s="106" t="s">
        <v>1127</v>
      </c>
      <c r="B606" s="106" t="s">
        <v>1128</v>
      </c>
      <c r="C606" s="106" t="s">
        <v>1596</v>
      </c>
      <c r="D606" s="106" t="s">
        <v>410</v>
      </c>
      <c r="E606" s="106" t="s">
        <v>412</v>
      </c>
      <c r="F606" s="128">
        <v>0.41419539</v>
      </c>
      <c r="G606" s="128">
        <v>0.48090419400000001</v>
      </c>
      <c r="H606" s="129">
        <f t="shared" si="18"/>
        <v>-0.13871537165259162</v>
      </c>
      <c r="I606" s="107">
        <f t="shared" si="19"/>
        <v>3.6590224604225098E-5</v>
      </c>
      <c r="J606" s="108">
        <v>9.5985580000000006</v>
      </c>
      <c r="K606" s="108">
        <v>122.7045714286</v>
      </c>
    </row>
    <row r="607" spans="1:11" x14ac:dyDescent="0.2">
      <c r="A607" s="106" t="s">
        <v>2598</v>
      </c>
      <c r="B607" s="106" t="s">
        <v>2599</v>
      </c>
      <c r="C607" s="106" t="s">
        <v>309</v>
      </c>
      <c r="D607" s="106" t="s">
        <v>411</v>
      </c>
      <c r="E607" s="106" t="s">
        <v>412</v>
      </c>
      <c r="F607" s="128">
        <v>0.41385515</v>
      </c>
      <c r="G607" s="128">
        <v>0.27083652000000003</v>
      </c>
      <c r="H607" s="129">
        <f t="shared" si="18"/>
        <v>0.52806257442681637</v>
      </c>
      <c r="I607" s="107">
        <f t="shared" si="19"/>
        <v>3.6560167635171582E-5</v>
      </c>
      <c r="J607" s="108">
        <v>8.8559999999999999</v>
      </c>
      <c r="K607" s="108">
        <v>131.85900000000001</v>
      </c>
    </row>
    <row r="608" spans="1:11" x14ac:dyDescent="0.2">
      <c r="A608" s="106" t="s">
        <v>2050</v>
      </c>
      <c r="B608" s="106" t="s">
        <v>1814</v>
      </c>
      <c r="C608" s="106" t="s">
        <v>1589</v>
      </c>
      <c r="D608" s="106" t="s">
        <v>410</v>
      </c>
      <c r="E608" s="106" t="s">
        <v>1922</v>
      </c>
      <c r="F608" s="128">
        <v>0.40551999999999999</v>
      </c>
      <c r="G608" s="128">
        <v>0</v>
      </c>
      <c r="H608" s="129" t="str">
        <f t="shared" si="18"/>
        <v/>
      </c>
      <c r="I608" s="107">
        <f t="shared" si="19"/>
        <v>3.5823836381919566E-5</v>
      </c>
      <c r="J608" s="108">
        <v>87.1653436</v>
      </c>
      <c r="K608" s="108">
        <v>31.120190476200001</v>
      </c>
    </row>
    <row r="609" spans="1:11" x14ac:dyDescent="0.2">
      <c r="A609" s="106" t="s">
        <v>998</v>
      </c>
      <c r="B609" s="106" t="s">
        <v>999</v>
      </c>
      <c r="C609" s="106" t="s">
        <v>1595</v>
      </c>
      <c r="D609" s="106" t="s">
        <v>411</v>
      </c>
      <c r="E609" s="106" t="s">
        <v>412</v>
      </c>
      <c r="F609" s="128">
        <v>0.39832784600000004</v>
      </c>
      <c r="G609" s="128">
        <v>0.52409594999999998</v>
      </c>
      <c r="H609" s="129">
        <f t="shared" si="18"/>
        <v>-0.2399715242981747</v>
      </c>
      <c r="I609" s="107">
        <f t="shared" si="19"/>
        <v>3.5188477957847836E-5</v>
      </c>
      <c r="J609" s="108">
        <v>83.575000000000003</v>
      </c>
      <c r="K609" s="108">
        <v>66.874238095199999</v>
      </c>
    </row>
    <row r="610" spans="1:11" x14ac:dyDescent="0.2">
      <c r="A610" s="106" t="s">
        <v>2118</v>
      </c>
      <c r="B610" s="106" t="s">
        <v>178</v>
      </c>
      <c r="C610" s="106" t="s">
        <v>1220</v>
      </c>
      <c r="D610" s="106" t="s">
        <v>410</v>
      </c>
      <c r="E610" s="106" t="s">
        <v>1922</v>
      </c>
      <c r="F610" s="128">
        <v>0.39690729999999996</v>
      </c>
      <c r="G610" s="128">
        <v>1.33145446</v>
      </c>
      <c r="H610" s="129">
        <f t="shared" si="18"/>
        <v>-0.70189945512668905</v>
      </c>
      <c r="I610" s="107">
        <f t="shared" si="19"/>
        <v>3.5062986225067721E-5</v>
      </c>
      <c r="J610" s="108">
        <v>7.3930666124000002</v>
      </c>
      <c r="K610" s="108">
        <v>10.929619047599999</v>
      </c>
    </row>
    <row r="611" spans="1:11" x14ac:dyDescent="0.2">
      <c r="A611" s="106" t="s">
        <v>2769</v>
      </c>
      <c r="B611" s="106" t="s">
        <v>201</v>
      </c>
      <c r="C611" s="106" t="s">
        <v>1220</v>
      </c>
      <c r="D611" s="106" t="s">
        <v>410</v>
      </c>
      <c r="E611" s="106" t="s">
        <v>1922</v>
      </c>
      <c r="F611" s="128">
        <v>0.39170336</v>
      </c>
      <c r="G611" s="128">
        <v>0.26296058</v>
      </c>
      <c r="H611" s="129">
        <f t="shared" si="18"/>
        <v>0.4895896563659845</v>
      </c>
      <c r="I611" s="107">
        <f t="shared" si="19"/>
        <v>3.4603267604281257E-5</v>
      </c>
      <c r="J611" s="108">
        <v>2.9386269972000001</v>
      </c>
      <c r="K611" s="108">
        <v>36.223523809500001</v>
      </c>
    </row>
    <row r="612" spans="1:11" x14ac:dyDescent="0.2">
      <c r="A612" s="106" t="s">
        <v>2800</v>
      </c>
      <c r="B612" s="106" t="s">
        <v>2801</v>
      </c>
      <c r="C612" s="106" t="s">
        <v>1596</v>
      </c>
      <c r="D612" s="106" t="s">
        <v>410</v>
      </c>
      <c r="E612" s="106" t="s">
        <v>1922</v>
      </c>
      <c r="F612" s="128">
        <v>0.38996248999999999</v>
      </c>
      <c r="G612" s="128">
        <v>0</v>
      </c>
      <c r="H612" s="129" t="str">
        <f t="shared" si="18"/>
        <v/>
      </c>
      <c r="I612" s="107">
        <f t="shared" si="19"/>
        <v>3.4449478291689547E-5</v>
      </c>
      <c r="J612" s="108">
        <v>1.5790200000000001</v>
      </c>
      <c r="K612" s="108">
        <v>124.5690952381</v>
      </c>
    </row>
    <row r="613" spans="1:11" x14ac:dyDescent="0.2">
      <c r="A613" s="106" t="s">
        <v>1036</v>
      </c>
      <c r="B613" s="106" t="s">
        <v>1037</v>
      </c>
      <c r="C613" s="106" t="s">
        <v>1590</v>
      </c>
      <c r="D613" s="106" t="s">
        <v>410</v>
      </c>
      <c r="E613" s="106" t="s">
        <v>1922</v>
      </c>
      <c r="F613" s="128">
        <v>0.38943188400000001</v>
      </c>
      <c r="G613" s="128">
        <v>0.45216600099999998</v>
      </c>
      <c r="H613" s="129">
        <f t="shared" si="18"/>
        <v>-0.13874134026277662</v>
      </c>
      <c r="I613" s="107">
        <f t="shared" si="19"/>
        <v>3.4402604296504933E-5</v>
      </c>
      <c r="J613" s="108">
        <v>152.20675755000002</v>
      </c>
      <c r="K613" s="108">
        <v>35.171619047599997</v>
      </c>
    </row>
    <row r="614" spans="1:11" x14ac:dyDescent="0.2">
      <c r="A614" s="106" t="s">
        <v>1940</v>
      </c>
      <c r="B614" s="106" t="s">
        <v>1668</v>
      </c>
      <c r="C614" s="106" t="s">
        <v>1595</v>
      </c>
      <c r="D614" s="106" t="s">
        <v>1490</v>
      </c>
      <c r="E614" s="106" t="s">
        <v>412</v>
      </c>
      <c r="F614" s="128">
        <v>0.38621871999999996</v>
      </c>
      <c r="G614" s="128">
        <v>2.1839110000000002</v>
      </c>
      <c r="H614" s="129">
        <f t="shared" si="18"/>
        <v>-0.82315272005132079</v>
      </c>
      <c r="I614" s="107">
        <f t="shared" si="19"/>
        <v>3.4118751807344651E-5</v>
      </c>
      <c r="J614" s="108">
        <v>27.9</v>
      </c>
      <c r="K614" s="108">
        <v>54.189857142900003</v>
      </c>
    </row>
    <row r="615" spans="1:11" x14ac:dyDescent="0.2">
      <c r="A615" s="106" t="s">
        <v>2777</v>
      </c>
      <c r="B615" s="106" t="s">
        <v>2778</v>
      </c>
      <c r="C615" s="106" t="s">
        <v>1595</v>
      </c>
      <c r="D615" s="106" t="s">
        <v>411</v>
      </c>
      <c r="E615" s="106" t="s">
        <v>1922</v>
      </c>
      <c r="F615" s="128">
        <v>0.38032384999999996</v>
      </c>
      <c r="G615" s="128">
        <v>0.29418533000000002</v>
      </c>
      <c r="H615" s="129">
        <f t="shared" si="18"/>
        <v>0.29280358745284785</v>
      </c>
      <c r="I615" s="107">
        <f t="shared" si="19"/>
        <v>3.3597996090308046E-5</v>
      </c>
      <c r="J615" s="108">
        <v>31.587734999999999</v>
      </c>
      <c r="K615" s="108">
        <v>116.5436190476</v>
      </c>
    </row>
    <row r="616" spans="1:11" x14ac:dyDescent="0.2">
      <c r="A616" s="106" t="s">
        <v>361</v>
      </c>
      <c r="B616" s="106" t="s">
        <v>362</v>
      </c>
      <c r="C616" s="106" t="s">
        <v>1593</v>
      </c>
      <c r="D616" s="106" t="s">
        <v>411</v>
      </c>
      <c r="E616" s="106" t="s">
        <v>412</v>
      </c>
      <c r="F616" s="128">
        <v>0.37608750400000002</v>
      </c>
      <c r="G616" s="128">
        <v>0.49891112699999995</v>
      </c>
      <c r="H616" s="129">
        <f t="shared" si="18"/>
        <v>-0.24618337085113751</v>
      </c>
      <c r="I616" s="107">
        <f t="shared" si="19"/>
        <v>3.3223755199695501E-5</v>
      </c>
      <c r="J616" s="108">
        <v>98.98570620000001</v>
      </c>
      <c r="K616" s="108">
        <v>52.452047618999998</v>
      </c>
    </row>
    <row r="617" spans="1:11" x14ac:dyDescent="0.2">
      <c r="A617" s="106" t="s">
        <v>2820</v>
      </c>
      <c r="B617" s="106" t="s">
        <v>2821</v>
      </c>
      <c r="C617" s="106" t="s">
        <v>309</v>
      </c>
      <c r="D617" s="106" t="s">
        <v>2822</v>
      </c>
      <c r="E617" s="106" t="s">
        <v>412</v>
      </c>
      <c r="F617" s="128">
        <v>0.37415680000000001</v>
      </c>
      <c r="G617" s="128">
        <v>1.55085881</v>
      </c>
      <c r="H617" s="129">
        <f t="shared" si="18"/>
        <v>-0.75874219007725152</v>
      </c>
      <c r="I617" s="107">
        <f t="shared" si="19"/>
        <v>3.3053195858114527E-5</v>
      </c>
      <c r="J617" s="108">
        <v>15.903119999999999</v>
      </c>
      <c r="K617" s="108">
        <v>129.65557142860001</v>
      </c>
    </row>
    <row r="618" spans="1:11" x14ac:dyDescent="0.2">
      <c r="A618" s="106" t="s">
        <v>2851</v>
      </c>
      <c r="B618" s="106" t="s">
        <v>2852</v>
      </c>
      <c r="C618" s="106" t="s">
        <v>309</v>
      </c>
      <c r="D618" s="106" t="s">
        <v>411</v>
      </c>
      <c r="E618" s="106" t="s">
        <v>412</v>
      </c>
      <c r="F618" s="128">
        <v>0.37199799</v>
      </c>
      <c r="G618" s="128">
        <v>0</v>
      </c>
      <c r="H618" s="129" t="str">
        <f t="shared" si="18"/>
        <v/>
      </c>
      <c r="I618" s="107">
        <f t="shared" si="19"/>
        <v>3.2862485520228227E-5</v>
      </c>
      <c r="J618" s="108">
        <v>131.02848</v>
      </c>
      <c r="K618" s="108">
        <v>28.4039</v>
      </c>
    </row>
    <row r="619" spans="1:11" x14ac:dyDescent="0.2">
      <c r="A619" s="106" t="s">
        <v>2123</v>
      </c>
      <c r="B619" s="106" t="s">
        <v>593</v>
      </c>
      <c r="C619" s="106" t="s">
        <v>1220</v>
      </c>
      <c r="D619" s="106" t="s">
        <v>410</v>
      </c>
      <c r="E619" s="106" t="s">
        <v>1922</v>
      </c>
      <c r="F619" s="128">
        <v>0.36987166199999999</v>
      </c>
      <c r="G619" s="128">
        <v>6.7381841999999997E-2</v>
      </c>
      <c r="H619" s="129">
        <f t="shared" si="18"/>
        <v>4.4891889420298128</v>
      </c>
      <c r="I619" s="107">
        <f t="shared" si="19"/>
        <v>3.2674644658208366E-5</v>
      </c>
      <c r="J619" s="108">
        <v>11.120414646</v>
      </c>
      <c r="K619" s="108">
        <v>68.581761904800004</v>
      </c>
    </row>
    <row r="620" spans="1:11" x14ac:dyDescent="0.2">
      <c r="A620" s="106" t="s">
        <v>638</v>
      </c>
      <c r="B620" s="106" t="s">
        <v>639</v>
      </c>
      <c r="C620" s="106" t="s">
        <v>1596</v>
      </c>
      <c r="D620" s="106" t="s">
        <v>410</v>
      </c>
      <c r="E620" s="106" t="s">
        <v>1922</v>
      </c>
      <c r="F620" s="128">
        <v>0.36179095999999999</v>
      </c>
      <c r="G620" s="128">
        <v>0.18482895999999999</v>
      </c>
      <c r="H620" s="129">
        <f t="shared" si="18"/>
        <v>0.95743654024780533</v>
      </c>
      <c r="I620" s="107">
        <f t="shared" si="19"/>
        <v>3.1960791466506231E-5</v>
      </c>
      <c r="J620" s="108">
        <v>8.6757629999999999</v>
      </c>
      <c r="K620" s="108">
        <v>62.7197142857</v>
      </c>
    </row>
    <row r="621" spans="1:11" x14ac:dyDescent="0.2">
      <c r="A621" s="106" t="s">
        <v>2154</v>
      </c>
      <c r="B621" s="106" t="s">
        <v>277</v>
      </c>
      <c r="C621" s="106" t="s">
        <v>1220</v>
      </c>
      <c r="D621" s="106" t="s">
        <v>411</v>
      </c>
      <c r="E621" s="106" t="s">
        <v>412</v>
      </c>
      <c r="F621" s="128">
        <v>0.36001</v>
      </c>
      <c r="G621" s="128">
        <v>6.2937499999999999E-3</v>
      </c>
      <c r="H621" s="129">
        <f t="shared" si="18"/>
        <v>56.201191658391259</v>
      </c>
      <c r="I621" s="107">
        <f t="shared" si="19"/>
        <v>3.1803460583583703E-5</v>
      </c>
      <c r="J621" s="108">
        <v>9.003814199999999</v>
      </c>
      <c r="K621" s="108">
        <v>63.899299999999997</v>
      </c>
    </row>
    <row r="622" spans="1:11" x14ac:dyDescent="0.2">
      <c r="A622" s="106" t="s">
        <v>1715</v>
      </c>
      <c r="B622" s="106" t="s">
        <v>695</v>
      </c>
      <c r="C622" s="106" t="s">
        <v>1592</v>
      </c>
      <c r="D622" s="106" t="s">
        <v>410</v>
      </c>
      <c r="E622" s="106" t="s">
        <v>1922</v>
      </c>
      <c r="F622" s="128">
        <v>0.349045777</v>
      </c>
      <c r="G622" s="128">
        <v>1.5829955500000001</v>
      </c>
      <c r="H622" s="129">
        <f t="shared" si="18"/>
        <v>-0.77950299544430179</v>
      </c>
      <c r="I622" s="107">
        <f t="shared" si="19"/>
        <v>3.0834875727579364E-5</v>
      </c>
      <c r="J622" s="108">
        <v>47.045070000000003</v>
      </c>
      <c r="K622" s="108">
        <v>122.63142857139999</v>
      </c>
    </row>
    <row r="623" spans="1:11" x14ac:dyDescent="0.2">
      <c r="A623" s="106" t="s">
        <v>2043</v>
      </c>
      <c r="B623" s="106" t="s">
        <v>141</v>
      </c>
      <c r="C623" s="106" t="s">
        <v>1589</v>
      </c>
      <c r="D623" s="106" t="s">
        <v>410</v>
      </c>
      <c r="E623" s="106" t="s">
        <v>1922</v>
      </c>
      <c r="F623" s="128">
        <v>0.34700323999999999</v>
      </c>
      <c r="G623" s="128">
        <v>1.2608975</v>
      </c>
      <c r="H623" s="129">
        <f t="shared" si="18"/>
        <v>-0.72479663097119307</v>
      </c>
      <c r="I623" s="107">
        <f t="shared" si="19"/>
        <v>3.0654437003738326E-5</v>
      </c>
      <c r="J623" s="108">
        <v>29.490275359999998</v>
      </c>
      <c r="K623" s="108">
        <v>30.0671904762</v>
      </c>
    </row>
    <row r="624" spans="1:11" x14ac:dyDescent="0.2">
      <c r="A624" s="106" t="s">
        <v>499</v>
      </c>
      <c r="B624" s="106" t="s">
        <v>877</v>
      </c>
      <c r="C624" s="106" t="s">
        <v>1590</v>
      </c>
      <c r="D624" s="106" t="s">
        <v>410</v>
      </c>
      <c r="E624" s="106" t="s">
        <v>1922</v>
      </c>
      <c r="F624" s="128">
        <v>0.34690262300000002</v>
      </c>
      <c r="G624" s="128">
        <v>3.0680533909999999</v>
      </c>
      <c r="H624" s="129">
        <f t="shared" si="18"/>
        <v>-0.88693070856666845</v>
      </c>
      <c r="I624" s="107">
        <f t="shared" si="19"/>
        <v>3.0645548448438366E-5</v>
      </c>
      <c r="J624" s="108">
        <v>71.174533249999996</v>
      </c>
      <c r="K624" s="108">
        <v>51.965428571399997</v>
      </c>
    </row>
    <row r="625" spans="1:11" x14ac:dyDescent="0.2">
      <c r="A625" s="106" t="s">
        <v>2046</v>
      </c>
      <c r="B625" s="106" t="s">
        <v>395</v>
      </c>
      <c r="C625" s="106" t="s">
        <v>1589</v>
      </c>
      <c r="D625" s="106" t="s">
        <v>410</v>
      </c>
      <c r="E625" s="106" t="s">
        <v>1922</v>
      </c>
      <c r="F625" s="128">
        <v>0.34219132000000002</v>
      </c>
      <c r="G625" s="128">
        <v>1.3681348500000001</v>
      </c>
      <c r="H625" s="129">
        <f t="shared" si="18"/>
        <v>-0.74988480119485301</v>
      </c>
      <c r="I625" s="107">
        <f t="shared" si="19"/>
        <v>3.0229349622689586E-5</v>
      </c>
      <c r="J625" s="108">
        <v>7.8540785400000006</v>
      </c>
      <c r="K625" s="108">
        <v>17.329952380999998</v>
      </c>
    </row>
    <row r="626" spans="1:11" x14ac:dyDescent="0.2">
      <c r="A626" s="106" t="s">
        <v>506</v>
      </c>
      <c r="B626" s="106" t="s">
        <v>799</v>
      </c>
      <c r="C626" s="106" t="s">
        <v>1590</v>
      </c>
      <c r="D626" s="106" t="s">
        <v>410</v>
      </c>
      <c r="E626" s="106" t="s">
        <v>1922</v>
      </c>
      <c r="F626" s="128">
        <v>0.33954003000000005</v>
      </c>
      <c r="G626" s="128">
        <v>3.6694955000000001E-2</v>
      </c>
      <c r="H626" s="129">
        <f t="shared" si="18"/>
        <v>8.2530439129847704</v>
      </c>
      <c r="I626" s="107">
        <f t="shared" si="19"/>
        <v>2.9995133359222879E-5</v>
      </c>
      <c r="J626" s="108">
        <v>11.46051344</v>
      </c>
      <c r="K626" s="108">
        <v>73.2762380952</v>
      </c>
    </row>
    <row r="627" spans="1:11" x14ac:dyDescent="0.2">
      <c r="A627" s="106" t="s">
        <v>2180</v>
      </c>
      <c r="B627" s="106" t="s">
        <v>610</v>
      </c>
      <c r="C627" s="106" t="s">
        <v>1589</v>
      </c>
      <c r="D627" s="106" t="s">
        <v>410</v>
      </c>
      <c r="E627" s="106" t="s">
        <v>1922</v>
      </c>
      <c r="F627" s="128">
        <v>0.33375493900000003</v>
      </c>
      <c r="G627" s="128">
        <v>2.4573008870000002</v>
      </c>
      <c r="H627" s="129">
        <f t="shared" si="18"/>
        <v>-0.8641782368753933</v>
      </c>
      <c r="I627" s="107">
        <f t="shared" si="19"/>
        <v>2.9484075573075424E-5</v>
      </c>
      <c r="J627" s="108">
        <v>359.03138420900001</v>
      </c>
      <c r="K627" s="108">
        <v>12.0218095238</v>
      </c>
    </row>
    <row r="628" spans="1:11" x14ac:dyDescent="0.2">
      <c r="A628" s="106" t="s">
        <v>607</v>
      </c>
      <c r="B628" s="106" t="s">
        <v>608</v>
      </c>
      <c r="C628" s="106" t="s">
        <v>1590</v>
      </c>
      <c r="D628" s="106" t="s">
        <v>410</v>
      </c>
      <c r="E628" s="106" t="s">
        <v>1922</v>
      </c>
      <c r="F628" s="128">
        <v>0.3299338</v>
      </c>
      <c r="G628" s="128">
        <v>4.3702648200000001</v>
      </c>
      <c r="H628" s="129">
        <f t="shared" si="18"/>
        <v>-0.92450484957110679</v>
      </c>
      <c r="I628" s="107">
        <f t="shared" si="19"/>
        <v>2.9146514273192379E-5</v>
      </c>
      <c r="J628" s="108">
        <v>11.359268670000001</v>
      </c>
      <c r="K628" s="108">
        <v>56.5897619048</v>
      </c>
    </row>
    <row r="629" spans="1:11" x14ac:dyDescent="0.2">
      <c r="A629" s="106" t="s">
        <v>564</v>
      </c>
      <c r="B629" s="106" t="s">
        <v>565</v>
      </c>
      <c r="C629" s="106" t="s">
        <v>1593</v>
      </c>
      <c r="D629" s="106" t="s">
        <v>411</v>
      </c>
      <c r="E629" s="106" t="s">
        <v>412</v>
      </c>
      <c r="F629" s="128">
        <v>0.32508608</v>
      </c>
      <c r="G629" s="128">
        <v>0.52168060999999999</v>
      </c>
      <c r="H629" s="129">
        <f t="shared" si="18"/>
        <v>-0.37684845139251</v>
      </c>
      <c r="I629" s="107">
        <f t="shared" si="19"/>
        <v>2.8718264302524201E-5</v>
      </c>
      <c r="J629" s="108">
        <v>33.164768819999999</v>
      </c>
      <c r="K629" s="108">
        <v>21.436523809499999</v>
      </c>
    </row>
    <row r="630" spans="1:11" x14ac:dyDescent="0.2">
      <c r="A630" s="106" t="s">
        <v>961</v>
      </c>
      <c r="B630" s="106" t="s">
        <v>1103</v>
      </c>
      <c r="C630" s="106" t="s">
        <v>1596</v>
      </c>
      <c r="D630" s="106" t="s">
        <v>410</v>
      </c>
      <c r="E630" s="106" t="s">
        <v>412</v>
      </c>
      <c r="F630" s="128">
        <v>0.32469687199999997</v>
      </c>
      <c r="G630" s="128">
        <v>1.4956162</v>
      </c>
      <c r="H630" s="129">
        <f t="shared" si="18"/>
        <v>-0.78290093942550232</v>
      </c>
      <c r="I630" s="107">
        <f t="shared" si="19"/>
        <v>2.8683881476250441E-5</v>
      </c>
      <c r="J630" s="108">
        <v>19.473392</v>
      </c>
      <c r="K630" s="108">
        <v>24.055523809499999</v>
      </c>
    </row>
    <row r="631" spans="1:11" x14ac:dyDescent="0.2">
      <c r="A631" s="106" t="s">
        <v>2049</v>
      </c>
      <c r="B631" s="106" t="s">
        <v>1813</v>
      </c>
      <c r="C631" s="106" t="s">
        <v>1589</v>
      </c>
      <c r="D631" s="106" t="s">
        <v>410</v>
      </c>
      <c r="E631" s="106" t="s">
        <v>1922</v>
      </c>
      <c r="F631" s="128">
        <v>0.324373591021758</v>
      </c>
      <c r="G631" s="128">
        <v>0.35016141716417404</v>
      </c>
      <c r="H631" s="129">
        <f t="shared" si="18"/>
        <v>-7.3645538538374633E-2</v>
      </c>
      <c r="I631" s="107">
        <f t="shared" si="19"/>
        <v>2.8655322675525625E-5</v>
      </c>
      <c r="J631" s="108">
        <v>31.698839954322001</v>
      </c>
      <c r="K631" s="108">
        <v>72.787476190500001</v>
      </c>
    </row>
    <row r="632" spans="1:11" x14ac:dyDescent="0.2">
      <c r="A632" s="106" t="s">
        <v>698</v>
      </c>
      <c r="B632" s="106" t="s">
        <v>699</v>
      </c>
      <c r="C632" s="106" t="s">
        <v>1592</v>
      </c>
      <c r="D632" s="106" t="s">
        <v>410</v>
      </c>
      <c r="E632" s="106" t="s">
        <v>1922</v>
      </c>
      <c r="F632" s="128">
        <v>0.32009716999999999</v>
      </c>
      <c r="G632" s="128">
        <v>8.806841E-2</v>
      </c>
      <c r="H632" s="129">
        <f t="shared" si="18"/>
        <v>2.6346423195331901</v>
      </c>
      <c r="I632" s="107">
        <f t="shared" si="19"/>
        <v>2.8277541537767537E-5</v>
      </c>
      <c r="J632" s="108">
        <v>50.207590620000005</v>
      </c>
      <c r="K632" s="108">
        <v>84.148523809500006</v>
      </c>
    </row>
    <row r="633" spans="1:11" x14ac:dyDescent="0.2">
      <c r="A633" s="106" t="s">
        <v>2193</v>
      </c>
      <c r="B633" s="106" t="s">
        <v>1639</v>
      </c>
      <c r="C633" s="106" t="s">
        <v>1594</v>
      </c>
      <c r="D633" s="106" t="s">
        <v>410</v>
      </c>
      <c r="E633" s="106" t="s">
        <v>412</v>
      </c>
      <c r="F633" s="128">
        <v>0.31922268999999998</v>
      </c>
      <c r="G633" s="128">
        <v>4.6445379999999994E-2</v>
      </c>
      <c r="H633" s="129">
        <f t="shared" si="18"/>
        <v>5.8730773652836952</v>
      </c>
      <c r="I633" s="107">
        <f t="shared" si="19"/>
        <v>2.8200289544180879E-5</v>
      </c>
      <c r="J633" s="108">
        <v>13.625448199999999</v>
      </c>
      <c r="K633" s="108">
        <v>52.587523809499999</v>
      </c>
    </row>
    <row r="634" spans="1:11" x14ac:dyDescent="0.2">
      <c r="A634" s="106" t="s">
        <v>691</v>
      </c>
      <c r="B634" s="106" t="s">
        <v>692</v>
      </c>
      <c r="C634" s="106" t="s">
        <v>1220</v>
      </c>
      <c r="D634" s="106" t="s">
        <v>410</v>
      </c>
      <c r="E634" s="106" t="s">
        <v>412</v>
      </c>
      <c r="F634" s="128">
        <v>0.31744102000000002</v>
      </c>
      <c r="G634" s="128">
        <v>0.30219712999999998</v>
      </c>
      <c r="H634" s="129">
        <f t="shared" si="18"/>
        <v>5.0443530022935779E-2</v>
      </c>
      <c r="I634" s="107">
        <f t="shared" si="19"/>
        <v>2.804289593950892E-5</v>
      </c>
      <c r="J634" s="108">
        <v>20.009316270240003</v>
      </c>
      <c r="K634" s="108">
        <v>48.543333333299998</v>
      </c>
    </row>
    <row r="635" spans="1:11" x14ac:dyDescent="0.2">
      <c r="A635" s="106" t="s">
        <v>1941</v>
      </c>
      <c r="B635" s="106" t="s">
        <v>990</v>
      </c>
      <c r="C635" s="106" t="s">
        <v>1595</v>
      </c>
      <c r="D635" s="106" t="s">
        <v>411</v>
      </c>
      <c r="E635" s="106" t="s">
        <v>412</v>
      </c>
      <c r="F635" s="128">
        <v>0.31630246000000001</v>
      </c>
      <c r="G635" s="128">
        <v>0.80017090000000002</v>
      </c>
      <c r="H635" s="129">
        <f t="shared" si="18"/>
        <v>-0.6047063696017938</v>
      </c>
      <c r="I635" s="107">
        <f t="shared" si="19"/>
        <v>2.7942314988751869E-5</v>
      </c>
      <c r="J635" s="108">
        <v>16.071999999999999</v>
      </c>
      <c r="K635" s="108">
        <v>44.495047618999997</v>
      </c>
    </row>
    <row r="636" spans="1:11" x14ac:dyDescent="0.2">
      <c r="A636" s="106" t="s">
        <v>2759</v>
      </c>
      <c r="B636" s="106" t="s">
        <v>193</v>
      </c>
      <c r="C636" s="106" t="s">
        <v>1220</v>
      </c>
      <c r="D636" s="106" t="s">
        <v>410</v>
      </c>
      <c r="E636" s="106" t="s">
        <v>1922</v>
      </c>
      <c r="F636" s="128">
        <v>0.31337599999999999</v>
      </c>
      <c r="G636" s="128">
        <v>0.15183036</v>
      </c>
      <c r="H636" s="129">
        <f t="shared" si="18"/>
        <v>1.0639877294633298</v>
      </c>
      <c r="I636" s="107">
        <f t="shared" si="19"/>
        <v>2.768379007205668E-5</v>
      </c>
      <c r="J636" s="108">
        <v>6.4499366008000001</v>
      </c>
      <c r="K636" s="108">
        <v>29.4683809524</v>
      </c>
    </row>
    <row r="637" spans="1:11" x14ac:dyDescent="0.2">
      <c r="A637" s="106" t="s">
        <v>1731</v>
      </c>
      <c r="B637" s="106" t="s">
        <v>765</v>
      </c>
      <c r="C637" s="106" t="s">
        <v>1595</v>
      </c>
      <c r="D637" s="106" t="s">
        <v>411</v>
      </c>
      <c r="E637" s="106" t="s">
        <v>412</v>
      </c>
      <c r="F637" s="128">
        <v>0.31335900999999999</v>
      </c>
      <c r="G637" s="128">
        <v>2.7852749999999999E-2</v>
      </c>
      <c r="H637" s="129">
        <f t="shared" si="18"/>
        <v>10.250559100986438</v>
      </c>
      <c r="I637" s="107">
        <f t="shared" si="19"/>
        <v>2.7682289167094831E-5</v>
      </c>
      <c r="J637" s="108">
        <v>10.169600000000001</v>
      </c>
      <c r="K637" s="108">
        <v>17.204809523800002</v>
      </c>
    </row>
    <row r="638" spans="1:11" x14ac:dyDescent="0.2">
      <c r="A638" s="106" t="s">
        <v>2908</v>
      </c>
      <c r="B638" s="106" t="s">
        <v>2876</v>
      </c>
      <c r="C638" s="106" t="s">
        <v>1821</v>
      </c>
      <c r="D638" s="106" t="s">
        <v>411</v>
      </c>
      <c r="E638" s="106" t="s">
        <v>412</v>
      </c>
      <c r="F638" s="128">
        <v>0.31083968000000001</v>
      </c>
      <c r="G638" s="128">
        <v>0</v>
      </c>
      <c r="H638" s="129" t="str">
        <f t="shared" si="18"/>
        <v/>
      </c>
      <c r="I638" s="107">
        <f t="shared" si="19"/>
        <v>2.7459730314973948E-5</v>
      </c>
      <c r="J638" s="108">
        <v>15.722213959200003</v>
      </c>
      <c r="K638" s="108">
        <v>41.553600000000003</v>
      </c>
    </row>
    <row r="639" spans="1:11" x14ac:dyDescent="0.2">
      <c r="A639" s="106" t="s">
        <v>1703</v>
      </c>
      <c r="B639" s="106" t="s">
        <v>713</v>
      </c>
      <c r="C639" s="106" t="s">
        <v>1595</v>
      </c>
      <c r="D639" s="106" t="s">
        <v>411</v>
      </c>
      <c r="E639" s="106" t="s">
        <v>412</v>
      </c>
      <c r="F639" s="128">
        <v>0.31063311999999998</v>
      </c>
      <c r="G639" s="128">
        <v>2.4387935499999998</v>
      </c>
      <c r="H639" s="129">
        <f t="shared" si="18"/>
        <v>-0.87262836577536462</v>
      </c>
      <c r="I639" s="107">
        <f t="shared" si="19"/>
        <v>2.7441482702912767E-5</v>
      </c>
      <c r="J639" s="108">
        <v>64.415999999999997</v>
      </c>
      <c r="K639" s="108">
        <v>28.388047619000002</v>
      </c>
    </row>
    <row r="640" spans="1:11" x14ac:dyDescent="0.2">
      <c r="A640" s="106" t="s">
        <v>2351</v>
      </c>
      <c r="B640" s="106" t="s">
        <v>2352</v>
      </c>
      <c r="C640" s="106" t="s">
        <v>1591</v>
      </c>
      <c r="D640" s="106" t="s">
        <v>410</v>
      </c>
      <c r="E640" s="106" t="s">
        <v>1922</v>
      </c>
      <c r="F640" s="128">
        <v>0.30531599999999998</v>
      </c>
      <c r="G640" s="128">
        <v>1.6768E-3</v>
      </c>
      <c r="H640" s="129" t="str">
        <f t="shared" si="18"/>
        <v/>
      </c>
      <c r="I640" s="107">
        <f t="shared" si="19"/>
        <v>2.69717657052233E-5</v>
      </c>
      <c r="J640" s="108">
        <v>458.2824001391914</v>
      </c>
      <c r="K640" s="108">
        <v>28.146809523799998</v>
      </c>
    </row>
    <row r="641" spans="1:11" x14ac:dyDescent="0.2">
      <c r="A641" s="106" t="s">
        <v>1857</v>
      </c>
      <c r="B641" s="106" t="s">
        <v>1858</v>
      </c>
      <c r="C641" s="106" t="s">
        <v>1220</v>
      </c>
      <c r="D641" s="106" t="s">
        <v>410</v>
      </c>
      <c r="E641" s="106" t="s">
        <v>1922</v>
      </c>
      <c r="F641" s="128">
        <v>0.30446772</v>
      </c>
      <c r="G641" s="128">
        <v>3.7473667000000002E-2</v>
      </c>
      <c r="H641" s="129">
        <f t="shared" si="18"/>
        <v>7.1248445741912576</v>
      </c>
      <c r="I641" s="107">
        <f t="shared" si="19"/>
        <v>2.6896828232531316E-5</v>
      </c>
      <c r="J641" s="108">
        <v>3.7930737900000002</v>
      </c>
      <c r="K641" s="108">
        <v>89.938428571399996</v>
      </c>
    </row>
    <row r="642" spans="1:11" x14ac:dyDescent="0.2">
      <c r="A642" s="106" t="s">
        <v>1888</v>
      </c>
      <c r="B642" s="106" t="s">
        <v>1909</v>
      </c>
      <c r="C642" s="106" t="s">
        <v>1220</v>
      </c>
      <c r="D642" s="106" t="s">
        <v>410</v>
      </c>
      <c r="E642" s="106" t="s">
        <v>1922</v>
      </c>
      <c r="F642" s="128">
        <v>0.29794623999999997</v>
      </c>
      <c r="G642" s="128">
        <v>0</v>
      </c>
      <c r="H642" s="129" t="str">
        <f t="shared" si="18"/>
        <v/>
      </c>
      <c r="I642" s="107">
        <f t="shared" si="19"/>
        <v>2.6320717479700477E-5</v>
      </c>
      <c r="J642" s="108">
        <v>7.2180355500000006</v>
      </c>
      <c r="K642" s="108">
        <v>174.57747619049999</v>
      </c>
    </row>
    <row r="643" spans="1:11" x14ac:dyDescent="0.2">
      <c r="A643" s="106" t="s">
        <v>427</v>
      </c>
      <c r="B643" s="106" t="s">
        <v>428</v>
      </c>
      <c r="C643" s="106" t="s">
        <v>1596</v>
      </c>
      <c r="D643" s="106" t="s">
        <v>410</v>
      </c>
      <c r="E643" s="106" t="s">
        <v>412</v>
      </c>
      <c r="F643" s="128">
        <v>0.29437538099999999</v>
      </c>
      <c r="G643" s="128">
        <v>0.26609856800000004</v>
      </c>
      <c r="H643" s="129">
        <f t="shared" si="18"/>
        <v>0.10626443130652219</v>
      </c>
      <c r="I643" s="107">
        <f t="shared" si="19"/>
        <v>2.6005266038195979E-5</v>
      </c>
      <c r="J643" s="108">
        <v>61.292935</v>
      </c>
      <c r="K643" s="108">
        <v>61.783190476199998</v>
      </c>
    </row>
    <row r="644" spans="1:11" x14ac:dyDescent="0.2">
      <c r="A644" s="106" t="s">
        <v>1890</v>
      </c>
      <c r="B644" s="106" t="s">
        <v>1911</v>
      </c>
      <c r="C644" s="106" t="s">
        <v>1220</v>
      </c>
      <c r="D644" s="106" t="s">
        <v>410</v>
      </c>
      <c r="E644" s="106" t="s">
        <v>1922</v>
      </c>
      <c r="F644" s="128">
        <v>0.28621271999999998</v>
      </c>
      <c r="G644" s="128">
        <v>0.4192534</v>
      </c>
      <c r="H644" s="129">
        <f t="shared" si="18"/>
        <v>-0.31732761141591226</v>
      </c>
      <c r="I644" s="107">
        <f t="shared" si="19"/>
        <v>2.5284172548096658E-5</v>
      </c>
      <c r="J644" s="108">
        <v>11.185266015</v>
      </c>
      <c r="K644" s="108">
        <v>161.25509523810001</v>
      </c>
    </row>
    <row r="645" spans="1:11" x14ac:dyDescent="0.2">
      <c r="A645" s="106" t="s">
        <v>2504</v>
      </c>
      <c r="B645" s="106" t="s">
        <v>2505</v>
      </c>
      <c r="C645" s="106" t="s">
        <v>1596</v>
      </c>
      <c r="D645" s="106" t="s">
        <v>410</v>
      </c>
      <c r="E645" s="106" t="s">
        <v>1922</v>
      </c>
      <c r="F645" s="128">
        <v>0.28522391999999996</v>
      </c>
      <c r="G645" s="128">
        <v>0</v>
      </c>
      <c r="H645" s="129" t="str">
        <f t="shared" si="18"/>
        <v/>
      </c>
      <c r="I645" s="107">
        <f t="shared" si="19"/>
        <v>2.519682146944593E-5</v>
      </c>
      <c r="J645" s="108">
        <v>1.1619060000000001</v>
      </c>
      <c r="K645" s="108">
        <v>95.716761904799995</v>
      </c>
    </row>
    <row r="646" spans="1:11" x14ac:dyDescent="0.2">
      <c r="A646" s="106" t="s">
        <v>2810</v>
      </c>
      <c r="B646" s="106" t="s">
        <v>2811</v>
      </c>
      <c r="C646" s="106" t="s">
        <v>1596</v>
      </c>
      <c r="D646" s="106" t="s">
        <v>410</v>
      </c>
      <c r="E646" s="106" t="s">
        <v>1922</v>
      </c>
      <c r="F646" s="128">
        <v>0.28039931000000001</v>
      </c>
      <c r="G646" s="128">
        <v>1.9722569099999998</v>
      </c>
      <c r="H646" s="129">
        <f t="shared" si="18"/>
        <v>-0.85782820251343417</v>
      </c>
      <c r="I646" s="107">
        <f t="shared" si="19"/>
        <v>2.4770613047551646E-5</v>
      </c>
      <c r="J646" s="108">
        <v>6.1772039999999997</v>
      </c>
      <c r="K646" s="108">
        <v>115.5359047619</v>
      </c>
    </row>
    <row r="647" spans="1:11" x14ac:dyDescent="0.2">
      <c r="A647" s="106" t="s">
        <v>69</v>
      </c>
      <c r="B647" s="106" t="s">
        <v>80</v>
      </c>
      <c r="C647" s="106" t="s">
        <v>1593</v>
      </c>
      <c r="D647" s="106" t="s">
        <v>411</v>
      </c>
      <c r="E647" s="106" t="s">
        <v>412</v>
      </c>
      <c r="F647" s="128">
        <v>0.276671795</v>
      </c>
      <c r="G647" s="128">
        <v>0.69033596100000005</v>
      </c>
      <c r="H647" s="129">
        <f t="shared" ref="H647:H710" si="20">IF(ISERROR(F647/G647-1),"",IF((F647/G647-1)&gt;10000%,"",F647/G647-1))</f>
        <v>-0.5992215230983744</v>
      </c>
      <c r="I647" s="107">
        <f t="shared" ref="I647:I710" si="21">F647/$F$1001</f>
        <v>2.4441322537906863E-5</v>
      </c>
      <c r="J647" s="108">
        <v>8.8836966400000001</v>
      </c>
      <c r="K647" s="108">
        <v>23.468571428600001</v>
      </c>
    </row>
    <row r="648" spans="1:11" x14ac:dyDescent="0.2">
      <c r="A648" s="106" t="s">
        <v>1882</v>
      </c>
      <c r="B648" s="106" t="s">
        <v>1903</v>
      </c>
      <c r="C648" s="106" t="s">
        <v>1595</v>
      </c>
      <c r="D648" s="106" t="s">
        <v>411</v>
      </c>
      <c r="E648" s="106" t="s">
        <v>1922</v>
      </c>
      <c r="F648" s="128">
        <v>0.27521009000000002</v>
      </c>
      <c r="G648" s="128">
        <v>0.22528893999999999</v>
      </c>
      <c r="H648" s="129">
        <f t="shared" si="20"/>
        <v>0.22158722039350898</v>
      </c>
      <c r="I648" s="107">
        <f t="shared" si="21"/>
        <v>2.4312194798809821E-5</v>
      </c>
      <c r="J648" s="108">
        <v>35.76</v>
      </c>
      <c r="K648" s="108">
        <v>36.179952381</v>
      </c>
    </row>
    <row r="649" spans="1:11" x14ac:dyDescent="0.2">
      <c r="A649" s="106" t="s">
        <v>1946</v>
      </c>
      <c r="B649" s="106" t="s">
        <v>1947</v>
      </c>
      <c r="C649" s="106" t="s">
        <v>1596</v>
      </c>
      <c r="D649" s="106" t="s">
        <v>410</v>
      </c>
      <c r="E649" s="106" t="s">
        <v>1922</v>
      </c>
      <c r="F649" s="128">
        <v>0.27161405</v>
      </c>
      <c r="G649" s="128">
        <v>0.37302396999999998</v>
      </c>
      <c r="H649" s="129">
        <f t="shared" si="20"/>
        <v>-0.27185899072384001</v>
      </c>
      <c r="I649" s="107">
        <f t="shared" si="21"/>
        <v>2.3994518855372164E-5</v>
      </c>
      <c r="J649" s="108">
        <v>37.8572481</v>
      </c>
      <c r="K649" s="108">
        <v>37.707761904800002</v>
      </c>
    </row>
    <row r="650" spans="1:11" x14ac:dyDescent="0.2">
      <c r="A650" s="106" t="s">
        <v>91</v>
      </c>
      <c r="B650" s="106" t="s">
        <v>92</v>
      </c>
      <c r="C650" s="106" t="s">
        <v>1593</v>
      </c>
      <c r="D650" s="106" t="s">
        <v>411</v>
      </c>
      <c r="E650" s="106" t="s">
        <v>412</v>
      </c>
      <c r="F650" s="128">
        <v>0.269361984</v>
      </c>
      <c r="G650" s="128">
        <v>0.91563324600000007</v>
      </c>
      <c r="H650" s="129">
        <f t="shared" si="20"/>
        <v>-0.70581891256491147</v>
      </c>
      <c r="I650" s="107">
        <f t="shared" si="21"/>
        <v>2.3795570236548717E-5</v>
      </c>
      <c r="J650" s="108">
        <v>23.638734239999998</v>
      </c>
      <c r="K650" s="108">
        <v>27.704999999999998</v>
      </c>
    </row>
    <row r="651" spans="1:11" x14ac:dyDescent="0.2">
      <c r="A651" s="106" t="s">
        <v>533</v>
      </c>
      <c r="B651" s="106" t="s">
        <v>534</v>
      </c>
      <c r="C651" s="106" t="s">
        <v>563</v>
      </c>
      <c r="D651" s="106" t="s">
        <v>411</v>
      </c>
      <c r="E651" s="106" t="s">
        <v>412</v>
      </c>
      <c r="F651" s="128">
        <v>0.268779975</v>
      </c>
      <c r="G651" s="128">
        <v>0.346280435</v>
      </c>
      <c r="H651" s="129">
        <f t="shared" si="20"/>
        <v>-0.22380837080789739</v>
      </c>
      <c r="I651" s="107">
        <f t="shared" si="21"/>
        <v>2.3744155275045451E-5</v>
      </c>
      <c r="J651" s="108">
        <v>405.35225000000003</v>
      </c>
      <c r="K651" s="108">
        <v>26.3069047619</v>
      </c>
    </row>
    <row r="652" spans="1:11" x14ac:dyDescent="0.2">
      <c r="A652" s="106" t="s">
        <v>1069</v>
      </c>
      <c r="B652" s="106" t="s">
        <v>1070</v>
      </c>
      <c r="C652" s="106" t="s">
        <v>1590</v>
      </c>
      <c r="D652" s="106" t="s">
        <v>410</v>
      </c>
      <c r="E652" s="106" t="s">
        <v>1922</v>
      </c>
      <c r="F652" s="128">
        <v>0.267594728</v>
      </c>
      <c r="G652" s="128">
        <v>1.7249414789999999</v>
      </c>
      <c r="H652" s="129">
        <f t="shared" si="20"/>
        <v>-0.84486735854068939</v>
      </c>
      <c r="I652" s="107">
        <f t="shared" si="21"/>
        <v>2.363944997173079E-5</v>
      </c>
      <c r="J652" s="108">
        <v>45.861404799999995</v>
      </c>
      <c r="K652" s="108">
        <v>73.6759047619</v>
      </c>
    </row>
    <row r="653" spans="1:11" x14ac:dyDescent="0.2">
      <c r="A653" s="106" t="s">
        <v>795</v>
      </c>
      <c r="B653" s="106" t="s">
        <v>256</v>
      </c>
      <c r="C653" s="106" t="s">
        <v>1220</v>
      </c>
      <c r="D653" s="106" t="s">
        <v>410</v>
      </c>
      <c r="E653" s="106" t="s">
        <v>1922</v>
      </c>
      <c r="F653" s="128">
        <v>0.26672397600000003</v>
      </c>
      <c r="G653" s="128">
        <v>0.10554437300000001</v>
      </c>
      <c r="H653" s="129">
        <f t="shared" si="20"/>
        <v>1.5271264437754537</v>
      </c>
      <c r="I653" s="107">
        <f t="shared" si="21"/>
        <v>2.3562527311498918E-5</v>
      </c>
      <c r="J653" s="108">
        <v>21.3704672571</v>
      </c>
      <c r="K653" s="108">
        <v>56.5916666667</v>
      </c>
    </row>
    <row r="654" spans="1:11" x14ac:dyDescent="0.2">
      <c r="A654" s="106" t="s">
        <v>705</v>
      </c>
      <c r="B654" s="106" t="s">
        <v>706</v>
      </c>
      <c r="C654" s="106" t="s">
        <v>1592</v>
      </c>
      <c r="D654" s="106" t="s">
        <v>410</v>
      </c>
      <c r="E654" s="106" t="s">
        <v>1922</v>
      </c>
      <c r="F654" s="128">
        <v>0.26561508</v>
      </c>
      <c r="G654" s="128">
        <v>6.2185219999999999E-2</v>
      </c>
      <c r="H654" s="129">
        <f t="shared" si="20"/>
        <v>3.2713538683307704</v>
      </c>
      <c r="I654" s="107">
        <f t="shared" si="21"/>
        <v>2.3464566893101391E-5</v>
      </c>
      <c r="J654" s="108">
        <v>2.607472</v>
      </c>
      <c r="K654" s="108">
        <v>148.04061904759999</v>
      </c>
    </row>
    <row r="655" spans="1:11" x14ac:dyDescent="0.2">
      <c r="A655" s="106" t="s">
        <v>113</v>
      </c>
      <c r="B655" s="106" t="s">
        <v>114</v>
      </c>
      <c r="C655" s="106" t="s">
        <v>1596</v>
      </c>
      <c r="D655" s="106" t="s">
        <v>410</v>
      </c>
      <c r="E655" s="106" t="s">
        <v>412</v>
      </c>
      <c r="F655" s="128">
        <v>0.26382381500000002</v>
      </c>
      <c r="G655" s="128">
        <v>0.88473284299999999</v>
      </c>
      <c r="H655" s="129">
        <f t="shared" si="20"/>
        <v>-0.70180397722615118</v>
      </c>
      <c r="I655" s="107">
        <f t="shared" si="21"/>
        <v>2.3306325661407123E-5</v>
      </c>
      <c r="J655" s="108">
        <v>55.448467000000001</v>
      </c>
      <c r="K655" s="108">
        <v>73.763714285700004</v>
      </c>
    </row>
    <row r="656" spans="1:11" x14ac:dyDescent="0.2">
      <c r="A656" s="106" t="s">
        <v>2798</v>
      </c>
      <c r="B656" s="106" t="s">
        <v>2799</v>
      </c>
      <c r="C656" s="106" t="s">
        <v>1596</v>
      </c>
      <c r="D656" s="106" t="s">
        <v>410</v>
      </c>
      <c r="E656" s="106" t="s">
        <v>1922</v>
      </c>
      <c r="F656" s="128">
        <v>0.26346249999999999</v>
      </c>
      <c r="G656" s="128">
        <v>0</v>
      </c>
      <c r="H656" s="129" t="str">
        <f t="shared" si="20"/>
        <v/>
      </c>
      <c r="I656" s="107">
        <f t="shared" si="21"/>
        <v>2.3274406916481265E-5</v>
      </c>
      <c r="J656" s="108">
        <v>1.5892459999999999</v>
      </c>
      <c r="K656" s="108">
        <v>139.47557142860001</v>
      </c>
    </row>
    <row r="657" spans="1:11" x14ac:dyDescent="0.2">
      <c r="A657" s="106" t="s">
        <v>468</v>
      </c>
      <c r="B657" s="106" t="s">
        <v>469</v>
      </c>
      <c r="C657" s="106" t="s">
        <v>1220</v>
      </c>
      <c r="D657" s="106" t="s">
        <v>410</v>
      </c>
      <c r="E657" s="106" t="s">
        <v>1922</v>
      </c>
      <c r="F657" s="128">
        <v>0.2587488</v>
      </c>
      <c r="G657" s="128">
        <v>0.19225808</v>
      </c>
      <c r="H657" s="129">
        <f t="shared" si="20"/>
        <v>0.34584096543562692</v>
      </c>
      <c r="I657" s="107">
        <f t="shared" si="21"/>
        <v>2.2857996338572767E-5</v>
      </c>
      <c r="J657" s="108">
        <v>2.4157199925000001</v>
      </c>
      <c r="K657" s="108">
        <v>70.094809523799995</v>
      </c>
    </row>
    <row r="658" spans="1:11" x14ac:dyDescent="0.2">
      <c r="A658" s="106" t="s">
        <v>1892</v>
      </c>
      <c r="B658" s="106" t="s">
        <v>1913</v>
      </c>
      <c r="C658" s="106" t="s">
        <v>1220</v>
      </c>
      <c r="D658" s="106" t="s">
        <v>410</v>
      </c>
      <c r="E658" s="106" t="s">
        <v>1922</v>
      </c>
      <c r="F658" s="128">
        <v>0.25748670000000001</v>
      </c>
      <c r="G658" s="128">
        <v>1.7369060000000002E-2</v>
      </c>
      <c r="H658" s="129">
        <f t="shared" si="20"/>
        <v>13.824446458242415</v>
      </c>
      <c r="I658" s="107">
        <f t="shared" si="21"/>
        <v>2.2746501803413911E-5</v>
      </c>
      <c r="J658" s="108">
        <v>3.0779259750000003</v>
      </c>
      <c r="K658" s="108">
        <v>169.96395238100001</v>
      </c>
    </row>
    <row r="659" spans="1:11" x14ac:dyDescent="0.2">
      <c r="A659" s="106" t="s">
        <v>757</v>
      </c>
      <c r="B659" s="106" t="s">
        <v>758</v>
      </c>
      <c r="C659" s="106" t="s">
        <v>1595</v>
      </c>
      <c r="D659" s="106" t="s">
        <v>1490</v>
      </c>
      <c r="E659" s="106" t="s">
        <v>1922</v>
      </c>
      <c r="F659" s="128">
        <v>0.25730972000000002</v>
      </c>
      <c r="G659" s="128">
        <v>0.31228001999999999</v>
      </c>
      <c r="H659" s="129">
        <f t="shared" si="20"/>
        <v>-0.17602887306078685</v>
      </c>
      <c r="I659" s="107">
        <f t="shared" si="21"/>
        <v>2.2730867303110912E-5</v>
      </c>
      <c r="J659" s="108">
        <v>68.063999999999993</v>
      </c>
      <c r="K659" s="108">
        <v>23.189619047600001</v>
      </c>
    </row>
    <row r="660" spans="1:11" x14ac:dyDescent="0.2">
      <c r="A660" s="106" t="s">
        <v>2677</v>
      </c>
      <c r="B660" s="106" t="s">
        <v>2678</v>
      </c>
      <c r="C660" s="106" t="s">
        <v>1591</v>
      </c>
      <c r="D660" s="106" t="s">
        <v>410</v>
      </c>
      <c r="E660" s="106" t="s">
        <v>1922</v>
      </c>
      <c r="F660" s="128">
        <v>0.25623319999999999</v>
      </c>
      <c r="G660" s="128">
        <v>1.6481939999999997E-2</v>
      </c>
      <c r="H660" s="129">
        <f t="shared" si="20"/>
        <v>14.546300981559211</v>
      </c>
      <c r="I660" s="107">
        <f t="shared" si="21"/>
        <v>2.263576699648765E-5</v>
      </c>
      <c r="J660" s="108">
        <v>67.083984209999997</v>
      </c>
      <c r="K660" s="108">
        <v>23.436904761899999</v>
      </c>
    </row>
    <row r="661" spans="1:11" x14ac:dyDescent="0.2">
      <c r="A661" s="106" t="s">
        <v>2899</v>
      </c>
      <c r="B661" s="106" t="s">
        <v>2877</v>
      </c>
      <c r="C661" s="106" t="s">
        <v>1591</v>
      </c>
      <c r="D661" s="106" t="s">
        <v>411</v>
      </c>
      <c r="E661" s="106" t="s">
        <v>412</v>
      </c>
      <c r="F661" s="128">
        <v>0.24987500000000001</v>
      </c>
      <c r="G661" s="128">
        <v>0</v>
      </c>
      <c r="H661" s="129" t="str">
        <f t="shared" si="20"/>
        <v/>
      </c>
      <c r="I661" s="107">
        <f t="shared" si="21"/>
        <v>2.2074080479217182E-5</v>
      </c>
      <c r="J661" s="108">
        <v>4.2759999999999998</v>
      </c>
      <c r="K661" s="108">
        <v>11.630800000000001</v>
      </c>
    </row>
    <row r="662" spans="1:11" x14ac:dyDescent="0.2">
      <c r="A662" s="106" t="s">
        <v>97</v>
      </c>
      <c r="B662" s="106" t="s">
        <v>98</v>
      </c>
      <c r="C662" s="106" t="s">
        <v>1593</v>
      </c>
      <c r="D662" s="106" t="s">
        <v>411</v>
      </c>
      <c r="E662" s="106" t="s">
        <v>412</v>
      </c>
      <c r="F662" s="128">
        <v>0.249865</v>
      </c>
      <c r="G662" s="128">
        <v>5.0751080000000004E-2</v>
      </c>
      <c r="H662" s="129">
        <f t="shared" si="20"/>
        <v>3.9233435032318518</v>
      </c>
      <c r="I662" s="107">
        <f t="shared" si="21"/>
        <v>2.2073197074295553E-5</v>
      </c>
      <c r="J662" s="108">
        <v>1.0572014580000002</v>
      </c>
      <c r="K662" s="108">
        <v>23.705523809500001</v>
      </c>
    </row>
    <row r="663" spans="1:11" x14ac:dyDescent="0.2">
      <c r="A663" s="106" t="s">
        <v>239</v>
      </c>
      <c r="B663" s="106" t="s">
        <v>25</v>
      </c>
      <c r="C663" s="106" t="s">
        <v>1608</v>
      </c>
      <c r="D663" s="106" t="s">
        <v>1490</v>
      </c>
      <c r="E663" s="106" t="s">
        <v>1922</v>
      </c>
      <c r="F663" s="128">
        <v>0.24954678</v>
      </c>
      <c r="G663" s="128">
        <v>1.0432181899999999</v>
      </c>
      <c r="H663" s="129">
        <f t="shared" si="20"/>
        <v>-0.76079138344012198</v>
      </c>
      <c r="I663" s="107">
        <f t="shared" si="21"/>
        <v>2.2045085362879457E-5</v>
      </c>
      <c r="J663" s="108">
        <v>39.375229059999995</v>
      </c>
      <c r="K663" s="108">
        <v>56.4143333333</v>
      </c>
    </row>
    <row r="664" spans="1:11" x14ac:dyDescent="0.2">
      <c r="A664" s="106" t="s">
        <v>339</v>
      </c>
      <c r="B664" s="106" t="s">
        <v>340</v>
      </c>
      <c r="C664" s="106" t="s">
        <v>1821</v>
      </c>
      <c r="D664" s="106" t="s">
        <v>411</v>
      </c>
      <c r="E664" s="106" t="s">
        <v>412</v>
      </c>
      <c r="F664" s="128">
        <v>0.24887500099999998</v>
      </c>
      <c r="G664" s="128">
        <v>2.67953493</v>
      </c>
      <c r="H664" s="129">
        <f t="shared" si="20"/>
        <v>-0.90712007587077803</v>
      </c>
      <c r="I664" s="107">
        <f t="shared" si="21"/>
        <v>2.1985740075394722E-5</v>
      </c>
      <c r="J664" s="108">
        <v>47.602584640307484</v>
      </c>
      <c r="K664" s="108">
        <v>44.519571428600003</v>
      </c>
    </row>
    <row r="665" spans="1:11" x14ac:dyDescent="0.2">
      <c r="A665" s="106" t="s">
        <v>1950</v>
      </c>
      <c r="B665" s="106" t="s">
        <v>116</v>
      </c>
      <c r="C665" s="106" t="s">
        <v>920</v>
      </c>
      <c r="D665" s="106" t="s">
        <v>410</v>
      </c>
      <c r="E665" s="106" t="s">
        <v>1922</v>
      </c>
      <c r="F665" s="128">
        <v>0.24272537</v>
      </c>
      <c r="G665" s="128">
        <v>0.36797238500000001</v>
      </c>
      <c r="H665" s="129">
        <f t="shared" si="20"/>
        <v>-0.34037069113216201</v>
      </c>
      <c r="I665" s="107">
        <f t="shared" si="21"/>
        <v>2.1442478646234185E-5</v>
      </c>
      <c r="J665" s="108">
        <v>13.07854324</v>
      </c>
      <c r="K665" s="108">
        <v>77.690047618999998</v>
      </c>
    </row>
    <row r="666" spans="1:11" x14ac:dyDescent="0.2">
      <c r="A666" s="106" t="s">
        <v>1463</v>
      </c>
      <c r="B666" s="106" t="s">
        <v>1464</v>
      </c>
      <c r="C666" s="106" t="s">
        <v>920</v>
      </c>
      <c r="D666" s="106" t="s">
        <v>410</v>
      </c>
      <c r="E666" s="106" t="s">
        <v>1922</v>
      </c>
      <c r="F666" s="128">
        <v>0.2419799</v>
      </c>
      <c r="G666" s="128">
        <v>2.1450524999999998</v>
      </c>
      <c r="H666" s="129">
        <f t="shared" si="20"/>
        <v>-0.88719161885315156</v>
      </c>
      <c r="I666" s="107">
        <f t="shared" si="21"/>
        <v>2.1376623459541474E-5</v>
      </c>
      <c r="J666" s="108">
        <v>5.1539909399999999</v>
      </c>
      <c r="K666" s="108">
        <v>36.670999999999999</v>
      </c>
    </row>
    <row r="667" spans="1:11" x14ac:dyDescent="0.2">
      <c r="A667" s="106" t="s">
        <v>1851</v>
      </c>
      <c r="B667" s="106" t="s">
        <v>1852</v>
      </c>
      <c r="C667" s="106" t="s">
        <v>1220</v>
      </c>
      <c r="D667" s="106" t="s">
        <v>410</v>
      </c>
      <c r="E667" s="106" t="s">
        <v>1922</v>
      </c>
      <c r="F667" s="128">
        <v>0.241930859</v>
      </c>
      <c r="G667" s="128">
        <v>0.78478740000000002</v>
      </c>
      <c r="H667" s="129">
        <f t="shared" si="20"/>
        <v>-0.69172433323980487</v>
      </c>
      <c r="I667" s="107">
        <f t="shared" si="21"/>
        <v>2.1372291153465308E-5</v>
      </c>
      <c r="J667" s="108">
        <v>27.62970507</v>
      </c>
      <c r="K667" s="108">
        <v>145.43360000000001</v>
      </c>
    </row>
    <row r="668" spans="1:11" x14ac:dyDescent="0.2">
      <c r="A668" s="106" t="s">
        <v>1717</v>
      </c>
      <c r="B668" s="106" t="s">
        <v>712</v>
      </c>
      <c r="C668" s="106" t="s">
        <v>1593</v>
      </c>
      <c r="D668" s="106" t="s">
        <v>411</v>
      </c>
      <c r="E668" s="106" t="s">
        <v>412</v>
      </c>
      <c r="F668" s="128">
        <v>0.24107528</v>
      </c>
      <c r="G668" s="128">
        <v>0.31203994000000002</v>
      </c>
      <c r="H668" s="129">
        <f t="shared" si="20"/>
        <v>-0.22742172043745423</v>
      </c>
      <c r="I668" s="107">
        <f t="shared" si="21"/>
        <v>2.1296708883521023E-5</v>
      </c>
      <c r="J668" s="108">
        <v>2.9141691599999997</v>
      </c>
      <c r="K668" s="108">
        <v>41.548952380999999</v>
      </c>
    </row>
    <row r="669" spans="1:11" x14ac:dyDescent="0.2">
      <c r="A669" s="106" t="s">
        <v>2796</v>
      </c>
      <c r="B669" s="106" t="s">
        <v>2797</v>
      </c>
      <c r="C669" s="106" t="s">
        <v>1596</v>
      </c>
      <c r="D669" s="106" t="s">
        <v>410</v>
      </c>
      <c r="E669" s="106" t="s">
        <v>1922</v>
      </c>
      <c r="F669" s="128">
        <v>0.23928749999999999</v>
      </c>
      <c r="G669" s="128">
        <v>0.2349125</v>
      </c>
      <c r="H669" s="129">
        <f t="shared" si="20"/>
        <v>1.8623955728196639E-2</v>
      </c>
      <c r="I669" s="107">
        <f t="shared" si="21"/>
        <v>2.1138775518441945E-5</v>
      </c>
      <c r="J669" s="108">
        <v>1.465306</v>
      </c>
      <c r="K669" s="108">
        <v>131.48566666670001</v>
      </c>
    </row>
    <row r="670" spans="1:11" x14ac:dyDescent="0.2">
      <c r="A670" s="106" t="s">
        <v>294</v>
      </c>
      <c r="B670" s="106" t="s">
        <v>295</v>
      </c>
      <c r="C670" s="106" t="s">
        <v>309</v>
      </c>
      <c r="D670" s="106" t="s">
        <v>411</v>
      </c>
      <c r="E670" s="106" t="s">
        <v>1922</v>
      </c>
      <c r="F670" s="128">
        <v>0.23765728</v>
      </c>
      <c r="G670" s="128">
        <v>0.74337216299999997</v>
      </c>
      <c r="H670" s="129">
        <f t="shared" si="20"/>
        <v>-0.68029838642209151</v>
      </c>
      <c r="I670" s="107">
        <f t="shared" si="21"/>
        <v>2.0994761081308062E-5</v>
      </c>
      <c r="J670" s="108">
        <v>54.942149999999991</v>
      </c>
      <c r="K670" s="108">
        <v>77.280428571399995</v>
      </c>
    </row>
    <row r="671" spans="1:11" x14ac:dyDescent="0.2">
      <c r="A671" s="106" t="s">
        <v>1867</v>
      </c>
      <c r="B671" s="106" t="s">
        <v>1868</v>
      </c>
      <c r="C671" s="106" t="s">
        <v>1220</v>
      </c>
      <c r="D671" s="106" t="s">
        <v>410</v>
      </c>
      <c r="E671" s="106" t="s">
        <v>1922</v>
      </c>
      <c r="F671" s="128">
        <v>0.23487348000000002</v>
      </c>
      <c r="G671" s="128">
        <v>1.49937E-2</v>
      </c>
      <c r="H671" s="129">
        <f t="shared" si="20"/>
        <v>14.6648112207127</v>
      </c>
      <c r="I671" s="107">
        <f t="shared" si="21"/>
        <v>2.0748838819224843E-5</v>
      </c>
      <c r="J671" s="108">
        <v>3.2592615</v>
      </c>
      <c r="K671" s="108">
        <v>90.533571428599998</v>
      </c>
    </row>
    <row r="672" spans="1:11" x14ac:dyDescent="0.2">
      <c r="A672" s="106" t="s">
        <v>2767</v>
      </c>
      <c r="B672" s="106" t="s">
        <v>199</v>
      </c>
      <c r="C672" s="106" t="s">
        <v>1220</v>
      </c>
      <c r="D672" s="106" t="s">
        <v>410</v>
      </c>
      <c r="E672" s="106" t="s">
        <v>1922</v>
      </c>
      <c r="F672" s="128">
        <v>0.23271882000000002</v>
      </c>
      <c r="G672" s="128">
        <v>0.54538584000000001</v>
      </c>
      <c r="H672" s="129">
        <f t="shared" si="20"/>
        <v>-0.57329508224856007</v>
      </c>
      <c r="I672" s="107">
        <f t="shared" si="21"/>
        <v>2.0558495094381018E-5</v>
      </c>
      <c r="J672" s="108">
        <v>4.2509597388000007</v>
      </c>
      <c r="K672" s="108">
        <v>38.705380952399999</v>
      </c>
    </row>
    <row r="673" spans="1:13" x14ac:dyDescent="0.2">
      <c r="A673" s="106" t="s">
        <v>2750</v>
      </c>
      <c r="B673" s="106" t="s">
        <v>1819</v>
      </c>
      <c r="C673" s="106" t="s">
        <v>1589</v>
      </c>
      <c r="D673" s="106" t="s">
        <v>410</v>
      </c>
      <c r="E673" s="106" t="s">
        <v>1922</v>
      </c>
      <c r="F673" s="128">
        <v>0.23150132999999998</v>
      </c>
      <c r="G673" s="128">
        <v>4.0090050000000002E-2</v>
      </c>
      <c r="H673" s="129">
        <f t="shared" si="20"/>
        <v>4.774533331836702</v>
      </c>
      <c r="I673" s="107">
        <f t="shared" si="21"/>
        <v>2.0450941428577546E-5</v>
      </c>
      <c r="J673" s="108">
        <v>5.5913481200000001</v>
      </c>
      <c r="K673" s="108">
        <v>11.474761904799999</v>
      </c>
    </row>
    <row r="674" spans="1:13" x14ac:dyDescent="0.2">
      <c r="A674" s="106" t="s">
        <v>304</v>
      </c>
      <c r="B674" s="106" t="s">
        <v>305</v>
      </c>
      <c r="C674" s="106" t="s">
        <v>309</v>
      </c>
      <c r="D674" s="106" t="s">
        <v>411</v>
      </c>
      <c r="E674" s="106" t="s">
        <v>1922</v>
      </c>
      <c r="F674" s="128">
        <v>0.223356</v>
      </c>
      <c r="G674" s="128">
        <v>0.46741933000000002</v>
      </c>
      <c r="H674" s="129">
        <f t="shared" si="20"/>
        <v>-0.52215069924472313</v>
      </c>
      <c r="I674" s="107">
        <f t="shared" si="21"/>
        <v>1.9731378967547906E-5</v>
      </c>
      <c r="J674" s="108">
        <v>8.5549999999999997</v>
      </c>
      <c r="K674" s="108">
        <v>75.825238095200007</v>
      </c>
    </row>
    <row r="675" spans="1:13" x14ac:dyDescent="0.2">
      <c r="A675" s="106" t="s">
        <v>487</v>
      </c>
      <c r="B675" s="106" t="s">
        <v>835</v>
      </c>
      <c r="C675" s="106" t="s">
        <v>1590</v>
      </c>
      <c r="D675" s="106" t="s">
        <v>410</v>
      </c>
      <c r="E675" s="106" t="s">
        <v>1922</v>
      </c>
      <c r="F675" s="128">
        <v>0.222481867</v>
      </c>
      <c r="G675" s="128">
        <v>7.6689350889999996</v>
      </c>
      <c r="H675" s="129">
        <f t="shared" si="20"/>
        <v>-0.97098920979014169</v>
      </c>
      <c r="I675" s="107">
        <f t="shared" si="21"/>
        <v>1.9654157628112028E-5</v>
      </c>
      <c r="J675" s="108">
        <v>113.15906628</v>
      </c>
      <c r="K675" s="108">
        <v>34.2212380952</v>
      </c>
    </row>
    <row r="676" spans="1:13" x14ac:dyDescent="0.2">
      <c r="A676" s="106" t="s">
        <v>2044</v>
      </c>
      <c r="B676" s="106" t="s">
        <v>393</v>
      </c>
      <c r="C676" s="106" t="s">
        <v>1589</v>
      </c>
      <c r="D676" s="106" t="s">
        <v>410</v>
      </c>
      <c r="E676" s="106" t="s">
        <v>1922</v>
      </c>
      <c r="F676" s="128">
        <v>0.22168523999999998</v>
      </c>
      <c r="G676" s="128">
        <v>7.8444E-2</v>
      </c>
      <c r="H676" s="129">
        <f t="shared" si="20"/>
        <v>1.8260318188771607</v>
      </c>
      <c r="I676" s="107">
        <f t="shared" si="21"/>
        <v>1.9583783206861733E-5</v>
      </c>
      <c r="J676" s="108">
        <v>16.834044300000002</v>
      </c>
      <c r="K676" s="108">
        <v>21.977952381000001</v>
      </c>
    </row>
    <row r="677" spans="1:13" x14ac:dyDescent="0.2">
      <c r="A677" s="106" t="s">
        <v>1834</v>
      </c>
      <c r="B677" s="106" t="s">
        <v>1835</v>
      </c>
      <c r="C677" s="106" t="s">
        <v>309</v>
      </c>
      <c r="D677" s="106" t="s">
        <v>1490</v>
      </c>
      <c r="E677" s="106" t="s">
        <v>412</v>
      </c>
      <c r="F677" s="128">
        <v>0.21490644</v>
      </c>
      <c r="G677" s="128">
        <v>0.35156031999999998</v>
      </c>
      <c r="H677" s="129">
        <f t="shared" si="20"/>
        <v>-0.38870678010533155</v>
      </c>
      <c r="I677" s="107">
        <f t="shared" si="21"/>
        <v>1.8984940678587528E-5</v>
      </c>
      <c r="J677" s="108">
        <v>11.25773935</v>
      </c>
      <c r="K677" s="108">
        <v>50.644666666699997</v>
      </c>
    </row>
    <row r="678" spans="1:13" x14ac:dyDescent="0.2">
      <c r="A678" s="106" t="s">
        <v>595</v>
      </c>
      <c r="B678" s="106" t="s">
        <v>596</v>
      </c>
      <c r="C678" s="106" t="s">
        <v>1220</v>
      </c>
      <c r="D678" s="106" t="s">
        <v>410</v>
      </c>
      <c r="E678" s="106" t="s">
        <v>1922</v>
      </c>
      <c r="F678" s="128">
        <v>0.20869117000000001</v>
      </c>
      <c r="G678" s="128">
        <v>1.4109597</v>
      </c>
      <c r="H678" s="129">
        <f t="shared" si="20"/>
        <v>-0.85209274935350743</v>
      </c>
      <c r="I678" s="107">
        <f t="shared" si="21"/>
        <v>1.8435880667861907E-5</v>
      </c>
      <c r="J678" s="108">
        <v>19.903779</v>
      </c>
      <c r="K678" s="108">
        <v>48.975761904800002</v>
      </c>
    </row>
    <row r="679" spans="1:13" x14ac:dyDescent="0.2">
      <c r="A679" s="106" t="s">
        <v>2197</v>
      </c>
      <c r="B679" s="106" t="s">
        <v>1029</v>
      </c>
      <c r="C679" s="106" t="s">
        <v>1594</v>
      </c>
      <c r="D679" s="106" t="s">
        <v>410</v>
      </c>
      <c r="E679" s="106" t="s">
        <v>1922</v>
      </c>
      <c r="F679" s="128">
        <v>0.20500989999999999</v>
      </c>
      <c r="G679" s="128">
        <v>0.59642231999999995</v>
      </c>
      <c r="H679" s="129">
        <f t="shared" si="20"/>
        <v>-0.65626722353382072</v>
      </c>
      <c r="I679" s="107">
        <f t="shared" si="21"/>
        <v>1.8110675464277204E-5</v>
      </c>
      <c r="J679" s="108">
        <v>29.440317599999997</v>
      </c>
      <c r="K679" s="108">
        <v>24.651</v>
      </c>
      <c r="M679" s="92"/>
    </row>
    <row r="680" spans="1:13" x14ac:dyDescent="0.2">
      <c r="A680" s="106" t="s">
        <v>2498</v>
      </c>
      <c r="B680" s="106" t="s">
        <v>2499</v>
      </c>
      <c r="C680" s="106" t="s">
        <v>1595</v>
      </c>
      <c r="D680" s="106" t="s">
        <v>1490</v>
      </c>
      <c r="E680" s="106" t="s">
        <v>412</v>
      </c>
      <c r="F680" s="128">
        <v>0.202815</v>
      </c>
      <c r="G680" s="128">
        <v>9.2087900000000014E-3</v>
      </c>
      <c r="H680" s="129">
        <f t="shared" si="20"/>
        <v>21.024066136810585</v>
      </c>
      <c r="I680" s="107">
        <f t="shared" si="21"/>
        <v>1.7916776918028744E-5</v>
      </c>
      <c r="J680" s="108">
        <v>14.276180219999999</v>
      </c>
      <c r="K680" s="108">
        <v>28.876047619000001</v>
      </c>
    </row>
    <row r="681" spans="1:13" x14ac:dyDescent="0.2">
      <c r="A681" s="106" t="s">
        <v>513</v>
      </c>
      <c r="B681" s="106" t="s">
        <v>364</v>
      </c>
      <c r="C681" s="106" t="s">
        <v>1608</v>
      </c>
      <c r="D681" s="106" t="s">
        <v>411</v>
      </c>
      <c r="E681" s="106" t="s">
        <v>1922</v>
      </c>
      <c r="F681" s="128">
        <v>0.20264417999999998</v>
      </c>
      <c r="G681" s="128">
        <v>2.6546220000000002E-2</v>
      </c>
      <c r="H681" s="129">
        <f t="shared" si="20"/>
        <v>6.633635975291396</v>
      </c>
      <c r="I681" s="107">
        <f t="shared" si="21"/>
        <v>1.7901686595157468E-5</v>
      </c>
      <c r="J681" s="108">
        <v>76.647203300000001</v>
      </c>
      <c r="K681" s="108">
        <v>21.160666666699999</v>
      </c>
    </row>
    <row r="682" spans="1:13" x14ac:dyDescent="0.2">
      <c r="A682" s="106" t="s">
        <v>495</v>
      </c>
      <c r="B682" s="106" t="s">
        <v>840</v>
      </c>
      <c r="C682" s="106" t="s">
        <v>1590</v>
      </c>
      <c r="D682" s="106" t="s">
        <v>410</v>
      </c>
      <c r="E682" s="106" t="s">
        <v>1922</v>
      </c>
      <c r="F682" s="128">
        <v>0.20262590799999999</v>
      </c>
      <c r="G682" s="128">
        <v>4.0411029469999997</v>
      </c>
      <c r="H682" s="129">
        <f t="shared" si="20"/>
        <v>-0.94985876117053047</v>
      </c>
      <c r="I682" s="107">
        <f t="shared" si="21"/>
        <v>1.7900072437684667E-5</v>
      </c>
      <c r="J682" s="108">
        <v>38.7947615</v>
      </c>
      <c r="K682" s="108">
        <v>54.419238095200001</v>
      </c>
    </row>
    <row r="683" spans="1:13" x14ac:dyDescent="0.2">
      <c r="A683" s="106" t="s">
        <v>15</v>
      </c>
      <c r="B683" s="106" t="s">
        <v>16</v>
      </c>
      <c r="C683" s="106" t="s">
        <v>1821</v>
      </c>
      <c r="D683" s="106" t="s">
        <v>1490</v>
      </c>
      <c r="E683" s="106" t="s">
        <v>412</v>
      </c>
      <c r="F683" s="128">
        <v>0.19600000000000001</v>
      </c>
      <c r="G683" s="128">
        <v>8.1051535300000008</v>
      </c>
      <c r="H683" s="129">
        <f t="shared" si="20"/>
        <v>-0.97581785474210503</v>
      </c>
      <c r="I683" s="107">
        <f t="shared" si="21"/>
        <v>1.7314736463938238E-5</v>
      </c>
      <c r="J683" s="108">
        <v>143.46866896244481</v>
      </c>
      <c r="K683" s="108">
        <v>31.005095238100001</v>
      </c>
    </row>
    <row r="684" spans="1:13" x14ac:dyDescent="0.2">
      <c r="A684" s="106" t="s">
        <v>2155</v>
      </c>
      <c r="B684" s="106" t="s">
        <v>636</v>
      </c>
      <c r="C684" s="106" t="s">
        <v>1589</v>
      </c>
      <c r="D684" s="106" t="s">
        <v>410</v>
      </c>
      <c r="E684" s="106" t="s">
        <v>1922</v>
      </c>
      <c r="F684" s="128">
        <v>0.19371479999999999</v>
      </c>
      <c r="G684" s="128">
        <v>0.46228865999999996</v>
      </c>
      <c r="H684" s="129">
        <f t="shared" si="20"/>
        <v>-0.58096571090452442</v>
      </c>
      <c r="I684" s="107">
        <f t="shared" si="21"/>
        <v>1.7112860771247463E-5</v>
      </c>
      <c r="J684" s="108">
        <v>563.03303672000004</v>
      </c>
      <c r="K684" s="108">
        <v>23.638238095199998</v>
      </c>
    </row>
    <row r="685" spans="1:13" x14ac:dyDescent="0.2">
      <c r="A685" s="106" t="s">
        <v>61</v>
      </c>
      <c r="B685" s="106" t="s">
        <v>62</v>
      </c>
      <c r="C685" s="106" t="s">
        <v>1595</v>
      </c>
      <c r="D685" s="106" t="s">
        <v>1490</v>
      </c>
      <c r="E685" s="106" t="s">
        <v>412</v>
      </c>
      <c r="F685" s="128">
        <v>0.18591655499999998</v>
      </c>
      <c r="G685" s="128">
        <v>0.50286359999999997</v>
      </c>
      <c r="H685" s="129">
        <f t="shared" si="20"/>
        <v>-0.63028432561036429</v>
      </c>
      <c r="I685" s="107">
        <f t="shared" si="21"/>
        <v>1.6423959969940198E-5</v>
      </c>
      <c r="J685" s="108">
        <v>5.0540000000000003</v>
      </c>
      <c r="K685" s="108">
        <v>198.30052380949999</v>
      </c>
    </row>
    <row r="686" spans="1:13" x14ac:dyDescent="0.2">
      <c r="A686" s="106" t="s">
        <v>1695</v>
      </c>
      <c r="B686" s="106" t="s">
        <v>1650</v>
      </c>
      <c r="C686" s="106" t="s">
        <v>1595</v>
      </c>
      <c r="D686" s="106" t="s">
        <v>411</v>
      </c>
      <c r="E686" s="106" t="s">
        <v>412</v>
      </c>
      <c r="F686" s="128">
        <v>0.17748070499999999</v>
      </c>
      <c r="G686" s="128">
        <v>0.48682448</v>
      </c>
      <c r="H686" s="129">
        <f t="shared" si="20"/>
        <v>-0.63543183982859697</v>
      </c>
      <c r="I686" s="107">
        <f t="shared" si="21"/>
        <v>1.5678732829127376E-5</v>
      </c>
      <c r="J686" s="108">
        <v>13.404999999999999</v>
      </c>
      <c r="K686" s="108">
        <v>26.823523809499999</v>
      </c>
    </row>
    <row r="687" spans="1:13" x14ac:dyDescent="0.2">
      <c r="A687" s="106" t="s">
        <v>1750</v>
      </c>
      <c r="B687" s="106" t="s">
        <v>1753</v>
      </c>
      <c r="C687" s="106" t="s">
        <v>1595</v>
      </c>
      <c r="D687" s="106" t="s">
        <v>411</v>
      </c>
      <c r="E687" s="106" t="s">
        <v>412</v>
      </c>
      <c r="F687" s="128">
        <v>0.176359346</v>
      </c>
      <c r="G687" s="128">
        <v>1.2762974220000001</v>
      </c>
      <c r="H687" s="129">
        <f t="shared" si="20"/>
        <v>-0.86181955478399452</v>
      </c>
      <c r="I687" s="107">
        <f t="shared" si="21"/>
        <v>1.5579671423176024E-5</v>
      </c>
      <c r="J687" s="108">
        <v>248.68799999999999</v>
      </c>
      <c r="K687" s="108">
        <v>56.2586190476</v>
      </c>
    </row>
    <row r="688" spans="1:13" x14ac:dyDescent="0.2">
      <c r="A688" s="106" t="s">
        <v>425</v>
      </c>
      <c r="B688" s="106" t="s">
        <v>426</v>
      </c>
      <c r="C688" s="106" t="s">
        <v>1596</v>
      </c>
      <c r="D688" s="106" t="s">
        <v>410</v>
      </c>
      <c r="E688" s="106" t="s">
        <v>412</v>
      </c>
      <c r="F688" s="128">
        <v>0.174498239</v>
      </c>
      <c r="G688" s="128">
        <v>2.1918529819999999</v>
      </c>
      <c r="H688" s="129">
        <f t="shared" si="20"/>
        <v>-0.92038779953171146</v>
      </c>
      <c r="I688" s="107">
        <f t="shared" si="21"/>
        <v>1.5415260314828111E-5</v>
      </c>
      <c r="J688" s="108">
        <v>56.802185999999999</v>
      </c>
      <c r="K688" s="108">
        <v>46.417380952400002</v>
      </c>
    </row>
    <row r="689" spans="1:15" x14ac:dyDescent="0.2">
      <c r="A689" s="106" t="s">
        <v>2135</v>
      </c>
      <c r="B689" s="106" t="s">
        <v>562</v>
      </c>
      <c r="C689" s="106" t="s">
        <v>1220</v>
      </c>
      <c r="D689" s="106" t="s">
        <v>410</v>
      </c>
      <c r="E689" s="106" t="s">
        <v>1922</v>
      </c>
      <c r="F689" s="128">
        <v>0.17085445999999999</v>
      </c>
      <c r="G689" s="128">
        <v>3.90491353</v>
      </c>
      <c r="H689" s="129">
        <f t="shared" si="20"/>
        <v>-0.95624628850616311</v>
      </c>
      <c r="I689" s="107">
        <f t="shared" si="21"/>
        <v>1.5093367084635086E-5</v>
      </c>
      <c r="J689" s="108">
        <v>8.3238367031999996</v>
      </c>
      <c r="K689" s="108">
        <v>53.3528571429</v>
      </c>
    </row>
    <row r="690" spans="1:15" x14ac:dyDescent="0.2">
      <c r="A690" s="106" t="s">
        <v>1991</v>
      </c>
      <c r="B690" s="106" t="s">
        <v>1981</v>
      </c>
      <c r="C690" s="106" t="s">
        <v>1821</v>
      </c>
      <c r="D690" s="106" t="s">
        <v>411</v>
      </c>
      <c r="E690" s="106" t="s">
        <v>412</v>
      </c>
      <c r="F690" s="128">
        <v>0.17061000000000001</v>
      </c>
      <c r="G690" s="128">
        <v>1.0378700000000001</v>
      </c>
      <c r="H690" s="129">
        <f t="shared" si="20"/>
        <v>-0.83561525046489449</v>
      </c>
      <c r="I690" s="107">
        <f t="shared" si="21"/>
        <v>1.5071771367920935E-5</v>
      </c>
      <c r="J690" s="108">
        <v>0.88290352973360187</v>
      </c>
      <c r="K690" s="108">
        <v>131.93280952379999</v>
      </c>
    </row>
    <row r="691" spans="1:15" x14ac:dyDescent="0.2">
      <c r="A691" s="106" t="s">
        <v>488</v>
      </c>
      <c r="B691" s="106" t="s">
        <v>1796</v>
      </c>
      <c r="C691" s="106" t="s">
        <v>1590</v>
      </c>
      <c r="D691" s="106" t="s">
        <v>410</v>
      </c>
      <c r="E691" s="106" t="s">
        <v>1922</v>
      </c>
      <c r="F691" s="128">
        <v>0.17049664</v>
      </c>
      <c r="G691" s="128">
        <v>0.37749509999999997</v>
      </c>
      <c r="H691" s="129">
        <f t="shared" si="20"/>
        <v>-0.54834740901272627</v>
      </c>
      <c r="I691" s="107">
        <f t="shared" si="21"/>
        <v>1.5061757089729342E-5</v>
      </c>
      <c r="J691" s="108">
        <v>65.881060289999994</v>
      </c>
      <c r="K691" s="108">
        <v>18.1495238095</v>
      </c>
    </row>
    <row r="692" spans="1:15" x14ac:dyDescent="0.2">
      <c r="A692" s="106" t="s">
        <v>1067</v>
      </c>
      <c r="B692" s="106" t="s">
        <v>1068</v>
      </c>
      <c r="C692" s="106" t="s">
        <v>1590</v>
      </c>
      <c r="D692" s="106" t="s">
        <v>410</v>
      </c>
      <c r="E692" s="106" t="s">
        <v>1922</v>
      </c>
      <c r="F692" s="128">
        <v>0.17027595800000001</v>
      </c>
      <c r="G692" s="128">
        <v>7.4133163189999998</v>
      </c>
      <c r="H692" s="129">
        <f t="shared" si="20"/>
        <v>-0.97703106805741036</v>
      </c>
      <c r="I692" s="107">
        <f t="shared" si="21"/>
        <v>1.5042261933237838E-5</v>
      </c>
      <c r="J692" s="108">
        <v>14.149090259999999</v>
      </c>
      <c r="K692" s="108">
        <v>25.452999999999999</v>
      </c>
    </row>
    <row r="693" spans="1:15" x14ac:dyDescent="0.2">
      <c r="A693" s="106" t="s">
        <v>336</v>
      </c>
      <c r="B693" s="106" t="s">
        <v>19</v>
      </c>
      <c r="C693" s="106" t="s">
        <v>1821</v>
      </c>
      <c r="D693" s="106" t="s">
        <v>411</v>
      </c>
      <c r="E693" s="106" t="s">
        <v>412</v>
      </c>
      <c r="F693" s="128">
        <v>0.16954464999999999</v>
      </c>
      <c r="G693" s="128">
        <v>3.5577800000000004E-3</v>
      </c>
      <c r="H693" s="129">
        <f t="shared" si="20"/>
        <v>46.654618891555963</v>
      </c>
      <c r="I693" s="107">
        <f t="shared" si="21"/>
        <v>1.4977657824595134E-5</v>
      </c>
      <c r="J693" s="108">
        <v>5.5222728707486253</v>
      </c>
      <c r="K693" s="108">
        <v>52.608952381000002</v>
      </c>
    </row>
    <row r="694" spans="1:15" x14ac:dyDescent="0.2">
      <c r="A694" s="106" t="s">
        <v>1855</v>
      </c>
      <c r="B694" s="106" t="s">
        <v>1856</v>
      </c>
      <c r="C694" s="106" t="s">
        <v>1220</v>
      </c>
      <c r="D694" s="106" t="s">
        <v>410</v>
      </c>
      <c r="E694" s="106" t="s">
        <v>1922</v>
      </c>
      <c r="F694" s="128">
        <v>0.16752</v>
      </c>
      <c r="G694" s="128">
        <v>2.6189999999999997E-4</v>
      </c>
      <c r="H694" s="129" t="str">
        <f t="shared" si="20"/>
        <v/>
      </c>
      <c r="I694" s="107">
        <f t="shared" si="21"/>
        <v>1.4798799247137418E-5</v>
      </c>
      <c r="J694" s="108">
        <v>2.7180255</v>
      </c>
      <c r="K694" s="108">
        <v>91.127571428600007</v>
      </c>
    </row>
    <row r="695" spans="1:15" x14ac:dyDescent="0.2">
      <c r="A695" s="106" t="s">
        <v>1806</v>
      </c>
      <c r="B695" s="106" t="s">
        <v>1807</v>
      </c>
      <c r="C695" s="106" t="s">
        <v>1591</v>
      </c>
      <c r="D695" s="106" t="s">
        <v>410</v>
      </c>
      <c r="E695" s="106" t="s">
        <v>1922</v>
      </c>
      <c r="F695" s="128">
        <v>0.1653125</v>
      </c>
      <c r="G695" s="128">
        <v>0</v>
      </c>
      <c r="H695" s="129" t="str">
        <f t="shared" si="20"/>
        <v/>
      </c>
      <c r="I695" s="107">
        <f t="shared" si="21"/>
        <v>1.4603787610687704E-5</v>
      </c>
      <c r="J695" s="108">
        <v>2.00635115</v>
      </c>
      <c r="K695" s="108">
        <v>90.234190476199998</v>
      </c>
    </row>
    <row r="696" spans="1:15" x14ac:dyDescent="0.2">
      <c r="A696" s="106" t="s">
        <v>2353</v>
      </c>
      <c r="B696" s="106" t="s">
        <v>2354</v>
      </c>
      <c r="C696" s="106" t="s">
        <v>1220</v>
      </c>
      <c r="D696" s="106" t="s">
        <v>410</v>
      </c>
      <c r="E696" s="106" t="s">
        <v>1922</v>
      </c>
      <c r="F696" s="128">
        <v>0.15915460000000001</v>
      </c>
      <c r="G696" s="128">
        <v>3.937235E-2</v>
      </c>
      <c r="H696" s="129">
        <f t="shared" si="20"/>
        <v>3.0422936400799037</v>
      </c>
      <c r="I696" s="107">
        <f t="shared" si="21"/>
        <v>1.4059795693997474E-5</v>
      </c>
      <c r="J696" s="108">
        <v>5.0066076059999993</v>
      </c>
      <c r="K696" s="108">
        <v>13.2107142857</v>
      </c>
      <c r="M696" s="92"/>
      <c r="N696" s="92"/>
      <c r="O696" s="92"/>
    </row>
    <row r="697" spans="1:15" x14ac:dyDescent="0.2">
      <c r="A697" s="106" t="s">
        <v>2364</v>
      </c>
      <c r="B697" s="106" t="s">
        <v>2365</v>
      </c>
      <c r="C697" s="106" t="s">
        <v>1589</v>
      </c>
      <c r="D697" s="106" t="s">
        <v>410</v>
      </c>
      <c r="E697" s="106" t="s">
        <v>412</v>
      </c>
      <c r="F697" s="128">
        <v>0.15839157999999998</v>
      </c>
      <c r="G697" s="128">
        <v>1.77279868</v>
      </c>
      <c r="H697" s="129">
        <f t="shared" si="20"/>
        <v>-0.9106545025180186</v>
      </c>
      <c r="I697" s="107">
        <f t="shared" si="21"/>
        <v>1.3992390131667297E-5</v>
      </c>
      <c r="J697" s="108">
        <v>17.91161941</v>
      </c>
      <c r="K697" s="108">
        <v>15.102476190499999</v>
      </c>
    </row>
    <row r="698" spans="1:15" x14ac:dyDescent="0.2">
      <c r="A698" s="106" t="s">
        <v>2220</v>
      </c>
      <c r="B698" s="106" t="s">
        <v>2219</v>
      </c>
      <c r="C698" s="106" t="s">
        <v>1821</v>
      </c>
      <c r="D698" s="106" t="s">
        <v>411</v>
      </c>
      <c r="E698" s="106" t="s">
        <v>412</v>
      </c>
      <c r="F698" s="128">
        <v>0.15784419</v>
      </c>
      <c r="G698" s="128">
        <v>0.59668403000000003</v>
      </c>
      <c r="H698" s="129">
        <f t="shared" si="20"/>
        <v>-0.73546436293929296</v>
      </c>
      <c r="I698" s="107">
        <f t="shared" si="21"/>
        <v>1.3944033429662222E-5</v>
      </c>
      <c r="J698" s="108">
        <v>2.0753121303296003</v>
      </c>
      <c r="K698" s="108">
        <v>82.241500000000002</v>
      </c>
    </row>
    <row r="699" spans="1:15" x14ac:dyDescent="0.2">
      <c r="A699" s="106" t="s">
        <v>696</v>
      </c>
      <c r="B699" s="106" t="s">
        <v>697</v>
      </c>
      <c r="C699" s="106" t="s">
        <v>1592</v>
      </c>
      <c r="D699" s="106" t="s">
        <v>410</v>
      </c>
      <c r="E699" s="106" t="s">
        <v>412</v>
      </c>
      <c r="F699" s="128">
        <v>0.15625132999999999</v>
      </c>
      <c r="G699" s="128">
        <v>0.95541193099999999</v>
      </c>
      <c r="H699" s="129">
        <f t="shared" si="20"/>
        <v>-0.83645658492410013</v>
      </c>
      <c r="I699" s="107">
        <f t="shared" si="21"/>
        <v>1.3803319393315545E-5</v>
      </c>
      <c r="J699" s="108">
        <v>257.18969728000002</v>
      </c>
      <c r="K699" s="108">
        <v>37.748714285699997</v>
      </c>
    </row>
    <row r="700" spans="1:15" x14ac:dyDescent="0.2">
      <c r="A700" s="106" t="s">
        <v>2164</v>
      </c>
      <c r="B700" s="106" t="s">
        <v>377</v>
      </c>
      <c r="C700" s="106" t="s">
        <v>1589</v>
      </c>
      <c r="D700" s="106" t="s">
        <v>410</v>
      </c>
      <c r="E700" s="106" t="s">
        <v>1922</v>
      </c>
      <c r="F700" s="128">
        <v>0.15041293999999999</v>
      </c>
      <c r="G700" s="128">
        <v>0</v>
      </c>
      <c r="H700" s="129" t="str">
        <f t="shared" si="20"/>
        <v/>
      </c>
      <c r="I700" s="107">
        <f t="shared" si="21"/>
        <v>1.3287553147276298E-5</v>
      </c>
      <c r="J700" s="108">
        <v>13.89111542</v>
      </c>
      <c r="K700" s="108">
        <v>51.372999999999998</v>
      </c>
    </row>
    <row r="701" spans="1:15" x14ac:dyDescent="0.2">
      <c r="A701" s="106" t="s">
        <v>462</v>
      </c>
      <c r="B701" s="106" t="s">
        <v>463</v>
      </c>
      <c r="C701" s="106" t="s">
        <v>1596</v>
      </c>
      <c r="D701" s="106" t="s">
        <v>410</v>
      </c>
      <c r="E701" s="106" t="s">
        <v>412</v>
      </c>
      <c r="F701" s="128">
        <v>0.14914145600000001</v>
      </c>
      <c r="G701" s="128">
        <v>0.27649773499999997</v>
      </c>
      <c r="H701" s="129">
        <f t="shared" si="20"/>
        <v>-0.46060514383598827</v>
      </c>
      <c r="I701" s="107">
        <f t="shared" si="21"/>
        <v>1.3175229624938982E-5</v>
      </c>
      <c r="J701" s="108">
        <v>49.448521</v>
      </c>
      <c r="K701" s="108">
        <v>79.606190476199998</v>
      </c>
    </row>
    <row r="702" spans="1:15" x14ac:dyDescent="0.2">
      <c r="A702" s="106" t="s">
        <v>101</v>
      </c>
      <c r="B702" s="106" t="s">
        <v>102</v>
      </c>
      <c r="C702" s="106" t="s">
        <v>1593</v>
      </c>
      <c r="D702" s="106" t="s">
        <v>411</v>
      </c>
      <c r="E702" s="106" t="s">
        <v>412</v>
      </c>
      <c r="F702" s="128">
        <v>0.1478998</v>
      </c>
      <c r="G702" s="128">
        <v>0.89975295</v>
      </c>
      <c r="H702" s="129">
        <f t="shared" si="20"/>
        <v>-0.83562176706394797</v>
      </c>
      <c r="I702" s="107">
        <f t="shared" si="21"/>
        <v>1.3065541122801901E-5</v>
      </c>
      <c r="J702" s="108">
        <v>1.8001924379999998</v>
      </c>
      <c r="K702" s="108">
        <v>75.781428571399999</v>
      </c>
    </row>
    <row r="703" spans="1:15" x14ac:dyDescent="0.2">
      <c r="A703" s="106" t="s">
        <v>356</v>
      </c>
      <c r="B703" s="106" t="s">
        <v>2357</v>
      </c>
      <c r="C703" s="106" t="s">
        <v>1220</v>
      </c>
      <c r="D703" s="106" t="s">
        <v>410</v>
      </c>
      <c r="E703" s="106" t="s">
        <v>412</v>
      </c>
      <c r="F703" s="128">
        <v>0.14036360000000001</v>
      </c>
      <c r="G703" s="128">
        <v>0.14165370000000002</v>
      </c>
      <c r="H703" s="129">
        <f t="shared" si="20"/>
        <v>-9.107421832257212E-3</v>
      </c>
      <c r="I703" s="107">
        <f t="shared" si="21"/>
        <v>1.2399789505763477E-5</v>
      </c>
      <c r="J703" s="108">
        <v>5.8917498579999998</v>
      </c>
      <c r="K703" s="108">
        <v>9.6770952380999997</v>
      </c>
    </row>
    <row r="704" spans="1:15" x14ac:dyDescent="0.2">
      <c r="A704" s="106" t="s">
        <v>288</v>
      </c>
      <c r="B704" s="111" t="s">
        <v>289</v>
      </c>
      <c r="C704" s="106" t="s">
        <v>309</v>
      </c>
      <c r="D704" s="106" t="s">
        <v>411</v>
      </c>
      <c r="E704" s="106" t="s">
        <v>1922</v>
      </c>
      <c r="F704" s="128">
        <v>0.13614357500000002</v>
      </c>
      <c r="G704" s="128">
        <v>1.839159956</v>
      </c>
      <c r="H704" s="129">
        <f t="shared" si="20"/>
        <v>-0.92597513089829364</v>
      </c>
      <c r="I704" s="107">
        <f t="shared" si="21"/>
        <v>1.2026990420323523E-5</v>
      </c>
      <c r="J704" s="108">
        <v>33.367750000000001</v>
      </c>
      <c r="K704" s="108">
        <v>76.621428571400003</v>
      </c>
    </row>
    <row r="705" spans="1:11" x14ac:dyDescent="0.2">
      <c r="A705" s="106" t="s">
        <v>207</v>
      </c>
      <c r="B705" s="106" t="s">
        <v>208</v>
      </c>
      <c r="C705" s="106" t="s">
        <v>1220</v>
      </c>
      <c r="D705" s="106" t="s">
        <v>410</v>
      </c>
      <c r="E705" s="106" t="s">
        <v>412</v>
      </c>
      <c r="F705" s="128">
        <v>0.13220738000000001</v>
      </c>
      <c r="G705" s="128">
        <v>1.555381141</v>
      </c>
      <c r="H705" s="129">
        <f t="shared" si="20"/>
        <v>-0.91500001092015293</v>
      </c>
      <c r="I705" s="107">
        <f t="shared" si="21"/>
        <v>1.1679265016774179E-5</v>
      </c>
      <c r="J705" s="108">
        <v>56.671532314776428</v>
      </c>
      <c r="K705" s="108">
        <v>87.980571428600001</v>
      </c>
    </row>
    <row r="706" spans="1:11" x14ac:dyDescent="0.2">
      <c r="A706" s="106" t="s">
        <v>1883</v>
      </c>
      <c r="B706" s="106" t="s">
        <v>1904</v>
      </c>
      <c r="C706" s="106" t="s">
        <v>1220</v>
      </c>
      <c r="D706" s="106" t="s">
        <v>410</v>
      </c>
      <c r="E706" s="106" t="s">
        <v>1922</v>
      </c>
      <c r="F706" s="128">
        <v>0.12788482000000001</v>
      </c>
      <c r="G706" s="128">
        <v>1.099E-5</v>
      </c>
      <c r="H706" s="129" t="str">
        <f t="shared" si="20"/>
        <v/>
      </c>
      <c r="I706" s="107">
        <f t="shared" si="21"/>
        <v>1.1297407938970297E-5</v>
      </c>
      <c r="J706" s="108">
        <v>7.2701931150000005</v>
      </c>
      <c r="K706" s="108">
        <v>161.61452380950001</v>
      </c>
    </row>
    <row r="707" spans="1:11" x14ac:dyDescent="0.2">
      <c r="A707" s="106" t="s">
        <v>2739</v>
      </c>
      <c r="B707" s="106" t="s">
        <v>380</v>
      </c>
      <c r="C707" s="106" t="s">
        <v>1589</v>
      </c>
      <c r="D707" s="106" t="s">
        <v>410</v>
      </c>
      <c r="E707" s="106" t="s">
        <v>1922</v>
      </c>
      <c r="F707" s="128">
        <v>0.12739200000000001</v>
      </c>
      <c r="G707" s="128">
        <v>0</v>
      </c>
      <c r="H707" s="129" t="str">
        <f t="shared" si="20"/>
        <v/>
      </c>
      <c r="I707" s="107">
        <f t="shared" si="21"/>
        <v>1.1253871977622553E-5</v>
      </c>
      <c r="J707" s="108">
        <v>123.77823991999999</v>
      </c>
      <c r="K707" s="108">
        <v>10.259285714300001</v>
      </c>
    </row>
    <row r="708" spans="1:11" x14ac:dyDescent="0.2">
      <c r="A708" s="106" t="s">
        <v>2814</v>
      </c>
      <c r="B708" s="106" t="s">
        <v>2815</v>
      </c>
      <c r="C708" s="106" t="s">
        <v>1596</v>
      </c>
      <c r="D708" s="106" t="s">
        <v>410</v>
      </c>
      <c r="E708" s="106" t="s">
        <v>1922</v>
      </c>
      <c r="F708" s="128">
        <v>0.12393750000000001</v>
      </c>
      <c r="G708" s="128">
        <v>0.1222375</v>
      </c>
      <c r="H708" s="129">
        <f t="shared" si="20"/>
        <v>1.3907352490029723E-2</v>
      </c>
      <c r="I708" s="107">
        <f t="shared" si="21"/>
        <v>1.094869974744564E-5</v>
      </c>
      <c r="J708" s="108">
        <v>1.5105420000000001</v>
      </c>
      <c r="K708" s="108">
        <v>116.7606666667</v>
      </c>
    </row>
    <row r="709" spans="1:11" x14ac:dyDescent="0.2">
      <c r="A709" s="106" t="s">
        <v>1615</v>
      </c>
      <c r="B709" s="106" t="s">
        <v>1616</v>
      </c>
      <c r="C709" s="106" t="s">
        <v>1220</v>
      </c>
      <c r="D709" s="106" t="s">
        <v>410</v>
      </c>
      <c r="E709" s="106" t="s">
        <v>1922</v>
      </c>
      <c r="F709" s="128">
        <v>0.12360999</v>
      </c>
      <c r="G709" s="128">
        <v>3.4110580000000001E-2</v>
      </c>
      <c r="H709" s="129">
        <f t="shared" si="20"/>
        <v>2.6238020578952335</v>
      </c>
      <c r="I709" s="107">
        <f t="shared" si="21"/>
        <v>1.0919767352857353E-5</v>
      </c>
      <c r="J709" s="108">
        <v>6.9881540624999996</v>
      </c>
      <c r="K709" s="108">
        <v>321.00380000000001</v>
      </c>
    </row>
    <row r="710" spans="1:11" x14ac:dyDescent="0.2">
      <c r="A710" s="106" t="s">
        <v>73</v>
      </c>
      <c r="B710" s="106" t="s">
        <v>86</v>
      </c>
      <c r="C710" s="106" t="s">
        <v>1595</v>
      </c>
      <c r="D710" s="106" t="s">
        <v>1490</v>
      </c>
      <c r="E710" s="106" t="s">
        <v>412</v>
      </c>
      <c r="F710" s="128">
        <v>0.12347696000000001</v>
      </c>
      <c r="G710" s="128">
        <v>1.4366153959999999</v>
      </c>
      <c r="H710" s="129">
        <f t="shared" si="20"/>
        <v>-0.91405009277792815</v>
      </c>
      <c r="I710" s="107">
        <f t="shared" si="21"/>
        <v>1.0908015417184917E-5</v>
      </c>
      <c r="J710" s="108">
        <v>36.252000000000002</v>
      </c>
      <c r="K710" s="108">
        <v>72.169714285699996</v>
      </c>
    </row>
    <row r="711" spans="1:11" x14ac:dyDescent="0.2">
      <c r="A711" s="106" t="s">
        <v>1613</v>
      </c>
      <c r="B711" s="106" t="s">
        <v>1614</v>
      </c>
      <c r="C711" s="106" t="s">
        <v>1220</v>
      </c>
      <c r="D711" s="106" t="s">
        <v>410</v>
      </c>
      <c r="E711" s="106" t="s">
        <v>1922</v>
      </c>
      <c r="F711" s="128">
        <v>0.12340153</v>
      </c>
      <c r="G711" s="128">
        <v>1.18522759</v>
      </c>
      <c r="H711" s="129">
        <f t="shared" ref="H711:H774" si="22">IF(ISERROR(F711/G711-1),"",IF((F711/G711-1)&gt;10000%,"",F711/G711-1))</f>
        <v>-0.89588368424666864</v>
      </c>
      <c r="I711" s="107">
        <f t="shared" ref="I711:I774" si="23">F711/$F$1001</f>
        <v>1.0901351893861063E-5</v>
      </c>
      <c r="J711" s="108">
        <v>16.7582975025</v>
      </c>
      <c r="K711" s="108">
        <v>54.261285714300001</v>
      </c>
    </row>
    <row r="712" spans="1:11" x14ac:dyDescent="0.2">
      <c r="A712" s="106" t="s">
        <v>1885</v>
      </c>
      <c r="B712" s="106" t="s">
        <v>1906</v>
      </c>
      <c r="C712" s="106" t="s">
        <v>1220</v>
      </c>
      <c r="D712" s="106" t="s">
        <v>410</v>
      </c>
      <c r="E712" s="106" t="s">
        <v>1922</v>
      </c>
      <c r="F712" s="128">
        <v>0.122490245</v>
      </c>
      <c r="G712" s="128">
        <v>0.32235112500000002</v>
      </c>
      <c r="H712" s="129">
        <f t="shared" si="22"/>
        <v>-0.62000987277460262</v>
      </c>
      <c r="I712" s="107">
        <f t="shared" si="23"/>
        <v>1.082084852846035E-5</v>
      </c>
      <c r="J712" s="108">
        <v>9.8934331499999999</v>
      </c>
      <c r="K712" s="108">
        <v>362.94566666669999</v>
      </c>
    </row>
    <row r="713" spans="1:11" x14ac:dyDescent="0.2">
      <c r="A713" s="106" t="s">
        <v>1891</v>
      </c>
      <c r="B713" s="106" t="s">
        <v>1912</v>
      </c>
      <c r="C713" s="106" t="s">
        <v>1220</v>
      </c>
      <c r="D713" s="106" t="s">
        <v>410</v>
      </c>
      <c r="E713" s="106" t="s">
        <v>1922</v>
      </c>
      <c r="F713" s="128">
        <v>0.12114</v>
      </c>
      <c r="G713" s="128">
        <v>6.6747500000000001E-3</v>
      </c>
      <c r="H713" s="129">
        <f t="shared" si="22"/>
        <v>17.148994344357465</v>
      </c>
      <c r="I713" s="107">
        <f t="shared" si="23"/>
        <v>1.0701567220619786E-5</v>
      </c>
      <c r="J713" s="108">
        <v>5.4962666850000002</v>
      </c>
      <c r="K713" s="108">
        <v>168.46280952379999</v>
      </c>
    </row>
    <row r="714" spans="1:11" x14ac:dyDescent="0.2">
      <c r="A714" s="106" t="s">
        <v>2516</v>
      </c>
      <c r="B714" s="106" t="s">
        <v>2517</v>
      </c>
      <c r="C714" s="106" t="s">
        <v>1596</v>
      </c>
      <c r="D714" s="106" t="s">
        <v>410</v>
      </c>
      <c r="E714" s="106" t="s">
        <v>1922</v>
      </c>
      <c r="F714" s="128">
        <v>0.11795916000000001</v>
      </c>
      <c r="G714" s="128">
        <v>1.04812438</v>
      </c>
      <c r="H714" s="129">
        <f t="shared" si="22"/>
        <v>-0.88745690659347132</v>
      </c>
      <c r="I714" s="107">
        <f t="shared" si="23"/>
        <v>1.0420570249528189E-5</v>
      </c>
      <c r="J714" s="108">
        <v>6.7068000000000003</v>
      </c>
      <c r="K714" s="108">
        <v>203.881</v>
      </c>
    </row>
    <row r="715" spans="1:11" x14ac:dyDescent="0.2">
      <c r="A715" s="106" t="s">
        <v>93</v>
      </c>
      <c r="B715" s="106" t="s">
        <v>94</v>
      </c>
      <c r="C715" s="106" t="s">
        <v>1593</v>
      </c>
      <c r="D715" s="106" t="s">
        <v>411</v>
      </c>
      <c r="E715" s="106" t="s">
        <v>412</v>
      </c>
      <c r="F715" s="128">
        <v>0.11270361</v>
      </c>
      <c r="G715" s="128">
        <v>8.5906700000000003E-2</v>
      </c>
      <c r="H715" s="129">
        <f t="shared" si="22"/>
        <v>0.31193038494087189</v>
      </c>
      <c r="I715" s="107">
        <f t="shared" si="23"/>
        <v>9.9562923759411957E-6</v>
      </c>
      <c r="J715" s="108">
        <v>5.5379510999999999</v>
      </c>
      <c r="K715" s="108">
        <v>48.802047619</v>
      </c>
    </row>
    <row r="716" spans="1:11" x14ac:dyDescent="0.2">
      <c r="A716" s="106" t="s">
        <v>1722</v>
      </c>
      <c r="B716" s="106" t="s">
        <v>588</v>
      </c>
      <c r="C716" s="106" t="s">
        <v>1220</v>
      </c>
      <c r="D716" s="106" t="s">
        <v>410</v>
      </c>
      <c r="E716" s="106" t="s">
        <v>1922</v>
      </c>
      <c r="F716" s="128">
        <v>0.11187191</v>
      </c>
      <c r="G716" s="128">
        <v>0</v>
      </c>
      <c r="H716" s="129" t="str">
        <f t="shared" si="22"/>
        <v/>
      </c>
      <c r="I716" s="107">
        <f t="shared" si="23"/>
        <v>9.8828195886092699E-6</v>
      </c>
      <c r="J716" s="108">
        <v>15.011022859300001</v>
      </c>
      <c r="K716" s="108">
        <v>38.096476190499999</v>
      </c>
    </row>
    <row r="717" spans="1:11" x14ac:dyDescent="0.2">
      <c r="A717" s="106" t="s">
        <v>2905</v>
      </c>
      <c r="B717" s="106" t="s">
        <v>2878</v>
      </c>
      <c r="C717" s="106" t="s">
        <v>1821</v>
      </c>
      <c r="D717" s="106" t="s">
        <v>410</v>
      </c>
      <c r="E717" s="106" t="s">
        <v>1922</v>
      </c>
      <c r="F717" s="128">
        <v>0.10915800000000001</v>
      </c>
      <c r="G717" s="128">
        <v>0</v>
      </c>
      <c r="H717" s="129" t="str">
        <f t="shared" si="22"/>
        <v/>
      </c>
      <c r="I717" s="107">
        <f t="shared" si="23"/>
        <v>9.6430714435233189E-6</v>
      </c>
      <c r="J717" s="108">
        <v>0.64708220799999994</v>
      </c>
      <c r="K717" s="108">
        <v>197.3</v>
      </c>
    </row>
    <row r="718" spans="1:11" x14ac:dyDescent="0.2">
      <c r="A718" s="106" t="s">
        <v>434</v>
      </c>
      <c r="B718" s="106" t="s">
        <v>436</v>
      </c>
      <c r="C718" s="106" t="s">
        <v>1220</v>
      </c>
      <c r="D718" s="106" t="s">
        <v>410</v>
      </c>
      <c r="E718" s="106" t="s">
        <v>1922</v>
      </c>
      <c r="F718" s="128">
        <v>0.1091506</v>
      </c>
      <c r="G718" s="128">
        <v>0.726421765</v>
      </c>
      <c r="H718" s="129">
        <f t="shared" si="22"/>
        <v>-0.84974211228376395</v>
      </c>
      <c r="I718" s="107">
        <f t="shared" si="23"/>
        <v>9.6424177238813118E-6</v>
      </c>
      <c r="J718" s="108">
        <v>4.1426166202200001</v>
      </c>
      <c r="K718" s="108">
        <v>76.738571428599997</v>
      </c>
    </row>
    <row r="719" spans="1:11" x14ac:dyDescent="0.2">
      <c r="A719" s="106" t="s">
        <v>2494</v>
      </c>
      <c r="B719" s="106" t="s">
        <v>2495</v>
      </c>
      <c r="C719" s="106" t="s">
        <v>1220</v>
      </c>
      <c r="D719" s="106" t="s">
        <v>410</v>
      </c>
      <c r="E719" s="106" t="s">
        <v>412</v>
      </c>
      <c r="F719" s="128">
        <v>0.10582664999999999</v>
      </c>
      <c r="G719" s="128">
        <v>9.3626310000000004E-2</v>
      </c>
      <c r="H719" s="129">
        <f t="shared" si="22"/>
        <v>0.13030888432962895</v>
      </c>
      <c r="I719" s="107">
        <f t="shared" si="23"/>
        <v>9.3487783449562726E-6</v>
      </c>
      <c r="J719" s="108">
        <v>15.7108617581</v>
      </c>
      <c r="K719" s="108">
        <v>14.295952380999999</v>
      </c>
    </row>
    <row r="720" spans="1:11" x14ac:dyDescent="0.2">
      <c r="A720" s="106" t="s">
        <v>1889</v>
      </c>
      <c r="B720" s="106" t="s">
        <v>1910</v>
      </c>
      <c r="C720" s="106" t="s">
        <v>1220</v>
      </c>
      <c r="D720" s="106" t="s">
        <v>410</v>
      </c>
      <c r="E720" s="106" t="s">
        <v>1922</v>
      </c>
      <c r="F720" s="128">
        <v>0.10310203999999999</v>
      </c>
      <c r="G720" s="128">
        <v>5.7749999999999998E-3</v>
      </c>
      <c r="H720" s="129">
        <f t="shared" si="22"/>
        <v>16.853167099567099</v>
      </c>
      <c r="I720" s="107">
        <f t="shared" si="23"/>
        <v>9.1080849566041769E-6</v>
      </c>
      <c r="J720" s="108">
        <v>3.6278473500000001</v>
      </c>
      <c r="K720" s="108">
        <v>136.21342857139999</v>
      </c>
    </row>
    <row r="721" spans="1:11" x14ac:dyDescent="0.2">
      <c r="A721" s="106" t="s">
        <v>47</v>
      </c>
      <c r="B721" s="106" t="s">
        <v>1026</v>
      </c>
      <c r="C721" s="106" t="s">
        <v>1594</v>
      </c>
      <c r="D721" s="106" t="s">
        <v>410</v>
      </c>
      <c r="E721" s="106" t="s">
        <v>1922</v>
      </c>
      <c r="F721" s="128">
        <v>9.8168955000000002E-2</v>
      </c>
      <c r="G721" s="128">
        <v>1.2619494099999999</v>
      </c>
      <c r="H721" s="129">
        <f t="shared" si="22"/>
        <v>-0.92220848615476592</v>
      </c>
      <c r="I721" s="107">
        <f t="shared" si="23"/>
        <v>8.6722937998225114E-6</v>
      </c>
      <c r="J721" s="108">
        <v>33.614471399999999</v>
      </c>
      <c r="K721" s="108">
        <v>86.083904761900001</v>
      </c>
    </row>
    <row r="722" spans="1:11" x14ac:dyDescent="0.2">
      <c r="A722" s="106" t="s">
        <v>2399</v>
      </c>
      <c r="B722" s="106" t="s">
        <v>313</v>
      </c>
      <c r="C722" s="106" t="s">
        <v>1220</v>
      </c>
      <c r="D722" s="106" t="s">
        <v>410</v>
      </c>
      <c r="E722" s="106" t="s">
        <v>1922</v>
      </c>
      <c r="F722" s="128">
        <v>9.7249450000000001E-2</v>
      </c>
      <c r="G722" s="128">
        <v>1.6106789999999999E-2</v>
      </c>
      <c r="H722" s="129">
        <f t="shared" si="22"/>
        <v>5.0377921361115412</v>
      </c>
      <c r="I722" s="107">
        <f t="shared" si="23"/>
        <v>8.5910642755762178E-6</v>
      </c>
      <c r="J722" s="108">
        <v>55.034121257704122</v>
      </c>
      <c r="K722" s="108">
        <v>24.694142857100001</v>
      </c>
    </row>
    <row r="723" spans="1:11" x14ac:dyDescent="0.2">
      <c r="A723" s="106" t="s">
        <v>1467</v>
      </c>
      <c r="B723" s="106" t="s">
        <v>1468</v>
      </c>
      <c r="C723" s="106" t="s">
        <v>920</v>
      </c>
      <c r="D723" s="106" t="s">
        <v>410</v>
      </c>
      <c r="E723" s="106" t="s">
        <v>1922</v>
      </c>
      <c r="F723" s="128">
        <v>9.5527960000000009E-2</v>
      </c>
      <c r="G723" s="128">
        <v>1.9721886799999999</v>
      </c>
      <c r="H723" s="129">
        <f t="shared" si="22"/>
        <v>-0.95156246409445977</v>
      </c>
      <c r="I723" s="107">
        <f t="shared" si="23"/>
        <v>8.4389870017226205E-6</v>
      </c>
      <c r="J723" s="108">
        <v>5.6718084000000006</v>
      </c>
      <c r="K723" s="108">
        <v>74.482190476200003</v>
      </c>
    </row>
    <row r="724" spans="1:11" x14ac:dyDescent="0.2">
      <c r="A724" s="106" t="s">
        <v>2402</v>
      </c>
      <c r="B724" s="106" t="s">
        <v>733</v>
      </c>
      <c r="C724" s="106" t="s">
        <v>1821</v>
      </c>
      <c r="D724" s="106" t="s">
        <v>1490</v>
      </c>
      <c r="E724" s="106" t="s">
        <v>412</v>
      </c>
      <c r="F724" s="128">
        <v>9.4004422000000004E-2</v>
      </c>
      <c r="G724" s="128">
        <v>1.3102819879999998</v>
      </c>
      <c r="H724" s="129">
        <f t="shared" si="22"/>
        <v>-0.92825634263393386</v>
      </c>
      <c r="I724" s="107">
        <f t="shared" si="23"/>
        <v>8.3043969049736638E-6</v>
      </c>
      <c r="J724" s="108">
        <v>330.95157799994882</v>
      </c>
      <c r="K724" s="108">
        <v>28.5919047619</v>
      </c>
    </row>
    <row r="725" spans="1:11" x14ac:dyDescent="0.2">
      <c r="A725" s="106" t="s">
        <v>627</v>
      </c>
      <c r="B725" s="106" t="s">
        <v>628</v>
      </c>
      <c r="C725" s="106" t="s">
        <v>1595</v>
      </c>
      <c r="D725" s="106" t="s">
        <v>411</v>
      </c>
      <c r="E725" s="106" t="s">
        <v>1922</v>
      </c>
      <c r="F725" s="128">
        <v>9.3961369999999989E-2</v>
      </c>
      <c r="G725" s="128">
        <v>0.18422026999999999</v>
      </c>
      <c r="H725" s="129">
        <f t="shared" si="22"/>
        <v>-0.48995097010768685</v>
      </c>
      <c r="I725" s="107">
        <f t="shared" si="23"/>
        <v>8.3005936701050633E-6</v>
      </c>
      <c r="J725" s="108">
        <v>50.774999999999999</v>
      </c>
      <c r="K725" s="108">
        <v>32.6486190476</v>
      </c>
    </row>
    <row r="726" spans="1:11" x14ac:dyDescent="0.2">
      <c r="A726" s="106" t="s">
        <v>767</v>
      </c>
      <c r="B726" s="106" t="s">
        <v>768</v>
      </c>
      <c r="C726" s="106" t="s">
        <v>1590</v>
      </c>
      <c r="D726" s="106" t="s">
        <v>410</v>
      </c>
      <c r="E726" s="106" t="s">
        <v>1922</v>
      </c>
      <c r="F726" s="128">
        <v>9.3824166000000001E-2</v>
      </c>
      <c r="G726" s="128">
        <v>0.27068807299999997</v>
      </c>
      <c r="H726" s="129">
        <f t="shared" si="22"/>
        <v>-0.65338640539215775</v>
      </c>
      <c r="I726" s="107">
        <f t="shared" si="23"/>
        <v>8.2884730012183381E-6</v>
      </c>
      <c r="J726" s="108">
        <v>39.282428079999995</v>
      </c>
      <c r="K726" s="108">
        <v>29.4</v>
      </c>
    </row>
    <row r="727" spans="1:11" x14ac:dyDescent="0.2">
      <c r="A727" s="106" t="s">
        <v>415</v>
      </c>
      <c r="B727" s="106" t="s">
        <v>416</v>
      </c>
      <c r="C727" s="106" t="s">
        <v>1590</v>
      </c>
      <c r="D727" s="106" t="s">
        <v>410</v>
      </c>
      <c r="E727" s="106" t="s">
        <v>1922</v>
      </c>
      <c r="F727" s="128">
        <v>9.3615345000000003E-2</v>
      </c>
      <c r="G727" s="128">
        <v>1.0563969999999999E-3</v>
      </c>
      <c r="H727" s="129">
        <f t="shared" si="22"/>
        <v>87.617579375935378</v>
      </c>
      <c r="I727" s="107">
        <f t="shared" si="23"/>
        <v>8.2700256513043792E-6</v>
      </c>
      <c r="J727" s="108">
        <v>31.72149598</v>
      </c>
      <c r="K727" s="108">
        <v>55.647476190500001</v>
      </c>
    </row>
    <row r="728" spans="1:11" x14ac:dyDescent="0.2">
      <c r="A728" s="106" t="s">
        <v>2898</v>
      </c>
      <c r="B728" s="106" t="s">
        <v>2879</v>
      </c>
      <c r="C728" s="106" t="s">
        <v>1595</v>
      </c>
      <c r="D728" s="106" t="s">
        <v>1490</v>
      </c>
      <c r="E728" s="106" t="s">
        <v>412</v>
      </c>
      <c r="F728" s="128">
        <v>9.1245240000000005E-2</v>
      </c>
      <c r="G728" s="128">
        <v>0</v>
      </c>
      <c r="H728" s="129" t="str">
        <f t="shared" si="22"/>
        <v/>
      </c>
      <c r="I728" s="107">
        <f t="shared" si="23"/>
        <v>8.0606494091265098E-6</v>
      </c>
      <c r="J728" s="108">
        <v>50.710664999999999</v>
      </c>
      <c r="K728" s="108">
        <v>73.968428571399997</v>
      </c>
    </row>
    <row r="729" spans="1:11" x14ac:dyDescent="0.2">
      <c r="A729" s="106" t="s">
        <v>1894</v>
      </c>
      <c r="B729" s="106" t="s">
        <v>1915</v>
      </c>
      <c r="C729" s="106" t="s">
        <v>1220</v>
      </c>
      <c r="D729" s="106" t="s">
        <v>410</v>
      </c>
      <c r="E729" s="106" t="s">
        <v>1922</v>
      </c>
      <c r="F729" s="128">
        <v>8.3500000000000005E-2</v>
      </c>
      <c r="G729" s="128">
        <v>2.2188178750000001</v>
      </c>
      <c r="H729" s="129">
        <f t="shared" si="22"/>
        <v>-0.96236734842421445</v>
      </c>
      <c r="I729" s="107">
        <f t="shared" si="23"/>
        <v>7.3764310956063418E-6</v>
      </c>
      <c r="J729" s="108">
        <v>4.5895071749999996</v>
      </c>
      <c r="K729" s="108">
        <v>48.342857142900002</v>
      </c>
    </row>
    <row r="730" spans="1:11" x14ac:dyDescent="0.2">
      <c r="A730" s="106" t="s">
        <v>157</v>
      </c>
      <c r="B730" s="106" t="s">
        <v>158</v>
      </c>
      <c r="C730" s="106" t="s">
        <v>1597</v>
      </c>
      <c r="D730" s="106" t="s">
        <v>411</v>
      </c>
      <c r="E730" s="106" t="s">
        <v>412</v>
      </c>
      <c r="F730" s="128">
        <v>8.2511149999999991E-2</v>
      </c>
      <c r="G730" s="128">
        <v>0.48731853000000003</v>
      </c>
      <c r="H730" s="129">
        <f t="shared" si="22"/>
        <v>-0.83068333149572626</v>
      </c>
      <c r="I730" s="107">
        <f t="shared" si="23"/>
        <v>7.2890755999310073E-6</v>
      </c>
      <c r="J730" s="108">
        <v>56.925007589999993</v>
      </c>
      <c r="K730" s="108">
        <v>57.734380952400002</v>
      </c>
    </row>
    <row r="731" spans="1:11" x14ac:dyDescent="0.2">
      <c r="A731" s="106" t="s">
        <v>70</v>
      </c>
      <c r="B731" s="106" t="s">
        <v>81</v>
      </c>
      <c r="C731" s="106" t="s">
        <v>1593</v>
      </c>
      <c r="D731" s="106" t="s">
        <v>411</v>
      </c>
      <c r="E731" s="106" t="s">
        <v>412</v>
      </c>
      <c r="F731" s="128">
        <v>7.9697663000000002E-2</v>
      </c>
      <c r="G731" s="128">
        <v>6.0665600000000004E-3</v>
      </c>
      <c r="H731" s="129">
        <f t="shared" si="22"/>
        <v>12.137208401466399</v>
      </c>
      <c r="I731" s="107">
        <f t="shared" si="23"/>
        <v>7.0405307736569464E-6</v>
      </c>
      <c r="J731" s="108">
        <v>9.0487842300000008</v>
      </c>
      <c r="K731" s="108">
        <v>38.336047618999999</v>
      </c>
    </row>
    <row r="732" spans="1:11" x14ac:dyDescent="0.2">
      <c r="A732" s="106" t="s">
        <v>302</v>
      </c>
      <c r="B732" s="106" t="s">
        <v>303</v>
      </c>
      <c r="C732" s="106" t="s">
        <v>309</v>
      </c>
      <c r="D732" s="106" t="s">
        <v>411</v>
      </c>
      <c r="E732" s="106" t="s">
        <v>1922</v>
      </c>
      <c r="F732" s="128">
        <v>7.6950000000000005E-2</v>
      </c>
      <c r="G732" s="128">
        <v>0.60972130000000002</v>
      </c>
      <c r="H732" s="129">
        <f t="shared" si="22"/>
        <v>-0.87379479772151636</v>
      </c>
      <c r="I732" s="107">
        <f t="shared" si="23"/>
        <v>6.797800871939018E-6</v>
      </c>
      <c r="J732" s="108">
        <v>5.4337499999999999</v>
      </c>
      <c r="K732" s="108">
        <v>98.061571428600004</v>
      </c>
    </row>
    <row r="733" spans="1:11" x14ac:dyDescent="0.2">
      <c r="A733" s="106" t="s">
        <v>1644</v>
      </c>
      <c r="B733" s="106" t="s">
        <v>1645</v>
      </c>
      <c r="C733" s="106" t="s">
        <v>1596</v>
      </c>
      <c r="D733" s="106" t="s">
        <v>410</v>
      </c>
      <c r="E733" s="106" t="s">
        <v>412</v>
      </c>
      <c r="F733" s="128">
        <v>7.4775499999999995E-2</v>
      </c>
      <c r="G733" s="128">
        <v>0.32695359000000002</v>
      </c>
      <c r="H733" s="129">
        <f t="shared" si="22"/>
        <v>-0.77129628703572273</v>
      </c>
      <c r="I733" s="107">
        <f t="shared" si="23"/>
        <v>6.6057044717306819E-6</v>
      </c>
      <c r="J733" s="108">
        <v>21.754458</v>
      </c>
      <c r="K733" s="108">
        <v>82.398571428599993</v>
      </c>
    </row>
    <row r="734" spans="1:11" x14ac:dyDescent="0.2">
      <c r="A734" s="106" t="s">
        <v>501</v>
      </c>
      <c r="B734" s="106" t="s">
        <v>879</v>
      </c>
      <c r="C734" s="106" t="s">
        <v>1590</v>
      </c>
      <c r="D734" s="106" t="s">
        <v>410</v>
      </c>
      <c r="E734" s="106" t="s">
        <v>1922</v>
      </c>
      <c r="F734" s="128">
        <v>7.4273865999999994E-2</v>
      </c>
      <c r="G734" s="128">
        <v>3.6125869100000001</v>
      </c>
      <c r="H734" s="129">
        <f t="shared" si="22"/>
        <v>-0.97944025490586739</v>
      </c>
      <c r="I734" s="107">
        <f t="shared" si="23"/>
        <v>6.561389877285013E-6</v>
      </c>
      <c r="J734" s="108">
        <v>26.965844219999997</v>
      </c>
      <c r="K734" s="108">
        <v>64.375714285699999</v>
      </c>
    </row>
    <row r="735" spans="1:11" x14ac:dyDescent="0.2">
      <c r="A735" s="106" t="s">
        <v>2570</v>
      </c>
      <c r="B735" s="106" t="s">
        <v>2571</v>
      </c>
      <c r="C735" s="106" t="s">
        <v>1590</v>
      </c>
      <c r="D735" s="106" t="s">
        <v>410</v>
      </c>
      <c r="E735" s="106" t="s">
        <v>1922</v>
      </c>
      <c r="F735" s="128">
        <v>7.2695270000000006E-2</v>
      </c>
      <c r="G735" s="128">
        <v>0.12955976</v>
      </c>
      <c r="H735" s="129">
        <f t="shared" si="22"/>
        <v>-0.43890549040844162</v>
      </c>
      <c r="I735" s="107">
        <f t="shared" si="23"/>
        <v>6.4219359297185496E-6</v>
      </c>
      <c r="J735" s="108">
        <v>9.0275283000000002</v>
      </c>
      <c r="K735" s="108">
        <v>50.806238095200001</v>
      </c>
    </row>
    <row r="736" spans="1:11" x14ac:dyDescent="0.2">
      <c r="A736" s="106" t="s">
        <v>352</v>
      </c>
      <c r="B736" s="106" t="s">
        <v>145</v>
      </c>
      <c r="C736" s="106" t="s">
        <v>1597</v>
      </c>
      <c r="D736" s="106" t="s">
        <v>411</v>
      </c>
      <c r="E736" s="106" t="s">
        <v>412</v>
      </c>
      <c r="F736" s="128">
        <v>7.1482854999999998E-2</v>
      </c>
      <c r="G736" s="128">
        <v>1.5103155E-2</v>
      </c>
      <c r="H736" s="129">
        <f t="shared" si="22"/>
        <v>3.7329749976081157</v>
      </c>
      <c r="I736" s="107">
        <f t="shared" si="23"/>
        <v>6.3148305919128048E-6</v>
      </c>
      <c r="J736" s="108">
        <v>8.5254065580000002</v>
      </c>
      <c r="K736" s="108">
        <v>61.974095238099999</v>
      </c>
    </row>
    <row r="737" spans="1:11" x14ac:dyDescent="0.2">
      <c r="A737" s="106" t="s">
        <v>1718</v>
      </c>
      <c r="B737" s="106" t="s">
        <v>710</v>
      </c>
      <c r="C737" s="106" t="s">
        <v>1593</v>
      </c>
      <c r="D737" s="106" t="s">
        <v>411</v>
      </c>
      <c r="E737" s="106" t="s">
        <v>412</v>
      </c>
      <c r="F737" s="128">
        <v>7.1351250000000005E-2</v>
      </c>
      <c r="G737" s="128">
        <v>3.7904000000000003E-4</v>
      </c>
      <c r="H737" s="129" t="str">
        <f t="shared" si="22"/>
        <v/>
      </c>
      <c r="I737" s="107">
        <f t="shared" si="23"/>
        <v>6.3032045414417009E-6</v>
      </c>
      <c r="J737" s="108">
        <v>2.1360281800000003</v>
      </c>
      <c r="K737" s="108">
        <v>43.929047619000002</v>
      </c>
    </row>
    <row r="738" spans="1:11" x14ac:dyDescent="0.2">
      <c r="A738" s="106" t="s">
        <v>507</v>
      </c>
      <c r="B738" s="106" t="s">
        <v>883</v>
      </c>
      <c r="C738" s="106" t="s">
        <v>1590</v>
      </c>
      <c r="D738" s="106" t="s">
        <v>410</v>
      </c>
      <c r="E738" s="106" t="s">
        <v>1922</v>
      </c>
      <c r="F738" s="128">
        <v>6.9602629999999999E-2</v>
      </c>
      <c r="G738" s="128">
        <v>2.53292932</v>
      </c>
      <c r="H738" s="129">
        <f t="shared" si="22"/>
        <v>-0.97252089529288566</v>
      </c>
      <c r="I738" s="107">
        <f t="shared" si="23"/>
        <v>6.1487305900357222E-6</v>
      </c>
      <c r="J738" s="108">
        <v>16.745279239999999</v>
      </c>
      <c r="K738" s="108">
        <v>85.144571428600003</v>
      </c>
    </row>
    <row r="739" spans="1:11" x14ac:dyDescent="0.2">
      <c r="A739" s="106" t="s">
        <v>2060</v>
      </c>
      <c r="B739" s="106" t="s">
        <v>625</v>
      </c>
      <c r="C739" s="106" t="s">
        <v>1589</v>
      </c>
      <c r="D739" s="106" t="s">
        <v>410</v>
      </c>
      <c r="E739" s="106" t="s">
        <v>1922</v>
      </c>
      <c r="F739" s="128">
        <v>6.9543800000000003E-2</v>
      </c>
      <c r="G739" s="128">
        <v>2.98E-3</v>
      </c>
      <c r="H739" s="129">
        <f t="shared" si="22"/>
        <v>22.336845637583892</v>
      </c>
      <c r="I739" s="107">
        <f t="shared" si="23"/>
        <v>6.1435335188817761E-6</v>
      </c>
      <c r="J739" s="108">
        <v>52.031663639999998</v>
      </c>
      <c r="K739" s="108">
        <v>17.586666666700001</v>
      </c>
    </row>
    <row r="740" spans="1:11" x14ac:dyDescent="0.2">
      <c r="A740" s="106" t="s">
        <v>2489</v>
      </c>
      <c r="B740" s="106" t="s">
        <v>2527</v>
      </c>
      <c r="C740" s="106" t="s">
        <v>1220</v>
      </c>
      <c r="D740" s="106" t="s">
        <v>410</v>
      </c>
      <c r="E740" s="106" t="s">
        <v>1922</v>
      </c>
      <c r="F740" s="128">
        <v>6.952860000000001E-2</v>
      </c>
      <c r="G740" s="128">
        <v>6.9405999999999995E-2</v>
      </c>
      <c r="H740" s="129">
        <f t="shared" si="22"/>
        <v>1.7664178889436055E-3</v>
      </c>
      <c r="I740" s="107">
        <f t="shared" si="23"/>
        <v>6.1421907434009001E-6</v>
      </c>
      <c r="J740" s="108">
        <v>7.9128456971999999</v>
      </c>
      <c r="K740" s="108">
        <v>48.587666666700002</v>
      </c>
    </row>
    <row r="741" spans="1:11" x14ac:dyDescent="0.2">
      <c r="A741" s="106" t="s">
        <v>2068</v>
      </c>
      <c r="B741" s="106" t="s">
        <v>2072</v>
      </c>
      <c r="C741" s="106" t="s">
        <v>920</v>
      </c>
      <c r="D741" s="106" t="s">
        <v>410</v>
      </c>
      <c r="E741" s="106" t="s">
        <v>1922</v>
      </c>
      <c r="F741" s="128">
        <v>6.9125829999999999E-2</v>
      </c>
      <c r="G741" s="128">
        <v>1.32506747</v>
      </c>
      <c r="H741" s="129">
        <f t="shared" si="22"/>
        <v>-0.94783221868694734</v>
      </c>
      <c r="I741" s="107">
        <f t="shared" si="23"/>
        <v>6.106609843372428E-6</v>
      </c>
      <c r="J741" s="108">
        <v>16.3857772</v>
      </c>
      <c r="K741" s="108">
        <v>119.058952381</v>
      </c>
    </row>
    <row r="742" spans="1:11" x14ac:dyDescent="0.2">
      <c r="A742" s="106" t="s">
        <v>2773</v>
      </c>
      <c r="B742" s="106" t="s">
        <v>2774</v>
      </c>
      <c r="C742" s="106" t="s">
        <v>1595</v>
      </c>
      <c r="D742" s="106" t="s">
        <v>2822</v>
      </c>
      <c r="E742" s="106" t="s">
        <v>1922</v>
      </c>
      <c r="F742" s="128">
        <v>6.4243499999999995E-2</v>
      </c>
      <c r="G742" s="128">
        <v>0.13898953999999999</v>
      </c>
      <c r="H742" s="129">
        <f t="shared" si="22"/>
        <v>-0.5377817640090039</v>
      </c>
      <c r="I742" s="107">
        <f t="shared" si="23"/>
        <v>5.6753024082704906E-6</v>
      </c>
      <c r="J742" s="108">
        <v>16.888185</v>
      </c>
      <c r="K742" s="108">
        <v>17.3067142857</v>
      </c>
    </row>
    <row r="743" spans="1:11" x14ac:dyDescent="0.2">
      <c r="A743" s="106" t="s">
        <v>2492</v>
      </c>
      <c r="B743" s="106" t="s">
        <v>2493</v>
      </c>
      <c r="C743" s="106" t="s">
        <v>1220</v>
      </c>
      <c r="D743" s="106" t="s">
        <v>410</v>
      </c>
      <c r="E743" s="106" t="s">
        <v>412</v>
      </c>
      <c r="F743" s="128">
        <v>6.4136470000000001E-2</v>
      </c>
      <c r="G743" s="128">
        <v>3.8173120000000005E-2</v>
      </c>
      <c r="H743" s="129">
        <f t="shared" si="22"/>
        <v>0.68014744406535255</v>
      </c>
      <c r="I743" s="107">
        <f t="shared" si="23"/>
        <v>5.6658473253942909E-6</v>
      </c>
      <c r="J743" s="108">
        <v>11.195281504</v>
      </c>
      <c r="K743" s="108">
        <v>9.2274285714000008</v>
      </c>
    </row>
    <row r="744" spans="1:11" x14ac:dyDescent="0.2">
      <c r="A744" s="106" t="s">
        <v>1063</v>
      </c>
      <c r="B744" s="106" t="s">
        <v>1064</v>
      </c>
      <c r="C744" s="106" t="s">
        <v>1590</v>
      </c>
      <c r="D744" s="106" t="s">
        <v>410</v>
      </c>
      <c r="E744" s="106" t="s">
        <v>1922</v>
      </c>
      <c r="F744" s="128">
        <v>6.4002279999999995E-2</v>
      </c>
      <c r="G744" s="128">
        <v>1.8894999999999999E-2</v>
      </c>
      <c r="H744" s="129">
        <f t="shared" si="22"/>
        <v>2.387260121725324</v>
      </c>
      <c r="I744" s="107">
        <f t="shared" si="23"/>
        <v>5.6539929147509437E-6</v>
      </c>
      <c r="J744" s="108">
        <v>16.824117670000003</v>
      </c>
      <c r="K744" s="108">
        <v>24.718571428600001</v>
      </c>
    </row>
    <row r="745" spans="1:11" x14ac:dyDescent="0.2">
      <c r="A745" s="106" t="s">
        <v>466</v>
      </c>
      <c r="B745" s="106" t="s">
        <v>467</v>
      </c>
      <c r="C745" s="106" t="s">
        <v>1220</v>
      </c>
      <c r="D745" s="106" t="s">
        <v>410</v>
      </c>
      <c r="E745" s="106" t="s">
        <v>1922</v>
      </c>
      <c r="F745" s="128">
        <v>6.37017E-2</v>
      </c>
      <c r="G745" s="128">
        <v>7.04224E-3</v>
      </c>
      <c r="H745" s="129">
        <f t="shared" si="22"/>
        <v>8.0456587676648343</v>
      </c>
      <c r="I745" s="107">
        <f t="shared" si="23"/>
        <v>5.6274395296166047E-6</v>
      </c>
      <c r="J745" s="108">
        <v>6.9030557549999996</v>
      </c>
      <c r="K745" s="108">
        <v>44.754333333300004</v>
      </c>
    </row>
    <row r="746" spans="1:11" x14ac:dyDescent="0.2">
      <c r="A746" s="106" t="s">
        <v>66</v>
      </c>
      <c r="B746" s="106" t="s">
        <v>77</v>
      </c>
      <c r="C746" s="106" t="s">
        <v>1593</v>
      </c>
      <c r="D746" s="106" t="s">
        <v>411</v>
      </c>
      <c r="E746" s="106" t="s">
        <v>412</v>
      </c>
      <c r="F746" s="128">
        <v>6.3523200000000002E-2</v>
      </c>
      <c r="G746" s="128">
        <v>1.17364925</v>
      </c>
      <c r="H746" s="129">
        <f t="shared" si="22"/>
        <v>-0.94587548196362758</v>
      </c>
      <c r="I746" s="107">
        <f t="shared" si="23"/>
        <v>5.6116707517655182E-6</v>
      </c>
      <c r="J746" s="108">
        <v>12.43442922</v>
      </c>
      <c r="K746" s="108">
        <v>18.828904761899999</v>
      </c>
    </row>
    <row r="747" spans="1:11" x14ac:dyDescent="0.2">
      <c r="A747" s="106" t="s">
        <v>1447</v>
      </c>
      <c r="B747" s="106" t="s">
        <v>1448</v>
      </c>
      <c r="C747" s="106" t="s">
        <v>1608</v>
      </c>
      <c r="D747" s="106" t="s">
        <v>411</v>
      </c>
      <c r="E747" s="106" t="s">
        <v>1922</v>
      </c>
      <c r="F747" s="128">
        <v>6.3354690000000005E-2</v>
      </c>
      <c r="G747" s="128">
        <v>1.9918499999999999E-3</v>
      </c>
      <c r="H747" s="129">
        <f t="shared" si="22"/>
        <v>30.806958355297844</v>
      </c>
      <c r="I747" s="107">
        <f t="shared" si="23"/>
        <v>5.5967844954311395E-6</v>
      </c>
      <c r="J747" s="108">
        <v>17.358031559999997</v>
      </c>
      <c r="K747" s="108">
        <v>105.58342857140001</v>
      </c>
    </row>
    <row r="748" spans="1:11" x14ac:dyDescent="0.2">
      <c r="A748" s="106" t="s">
        <v>2665</v>
      </c>
      <c r="B748" s="106" t="s">
        <v>2666</v>
      </c>
      <c r="C748" s="106" t="s">
        <v>1220</v>
      </c>
      <c r="D748" s="106" t="s">
        <v>410</v>
      </c>
      <c r="E748" s="106" t="s">
        <v>412</v>
      </c>
      <c r="F748" s="128">
        <v>6.3259430000000005E-2</v>
      </c>
      <c r="G748" s="128">
        <v>6.6021499999999997E-2</v>
      </c>
      <c r="H748" s="129">
        <f t="shared" si="22"/>
        <v>-4.1835917087615249E-2</v>
      </c>
      <c r="I748" s="107">
        <f t="shared" si="23"/>
        <v>5.5883691801476973E-6</v>
      </c>
      <c r="J748" s="108">
        <v>5.5268542985</v>
      </c>
      <c r="K748" s="108">
        <v>7.8929999999999998</v>
      </c>
    </row>
    <row r="749" spans="1:11" x14ac:dyDescent="0.2">
      <c r="A749" s="106" t="s">
        <v>223</v>
      </c>
      <c r="B749" s="106" t="s">
        <v>32</v>
      </c>
      <c r="C749" s="106" t="s">
        <v>1608</v>
      </c>
      <c r="D749" s="106" t="s">
        <v>1490</v>
      </c>
      <c r="E749" s="106" t="s">
        <v>1922</v>
      </c>
      <c r="F749" s="128">
        <v>6.2620300000000004E-2</v>
      </c>
      <c r="G749" s="128">
        <v>0.12562129999999999</v>
      </c>
      <c r="H749" s="129">
        <f t="shared" si="22"/>
        <v>-0.50151526850940087</v>
      </c>
      <c r="I749" s="107">
        <f t="shared" si="23"/>
        <v>5.5319081213915906E-6</v>
      </c>
      <c r="J749" s="108">
        <v>15.447063759999999</v>
      </c>
      <c r="K749" s="108">
        <v>54.057761904800003</v>
      </c>
    </row>
    <row r="750" spans="1:11" x14ac:dyDescent="0.2">
      <c r="A750" s="106" t="s">
        <v>1600</v>
      </c>
      <c r="B750" s="106" t="s">
        <v>1601</v>
      </c>
      <c r="C750" s="106" t="s">
        <v>1590</v>
      </c>
      <c r="D750" s="106" t="s">
        <v>410</v>
      </c>
      <c r="E750" s="106" t="s">
        <v>1922</v>
      </c>
      <c r="F750" s="128">
        <v>5.9858750000000002E-2</v>
      </c>
      <c r="G750" s="128">
        <v>0.38416050000000002</v>
      </c>
      <c r="H750" s="129">
        <f t="shared" si="22"/>
        <v>-0.84418296519293368</v>
      </c>
      <c r="I750" s="107">
        <f t="shared" si="23"/>
        <v>5.2879514352589957E-6</v>
      </c>
      <c r="J750" s="108">
        <v>6.38236018</v>
      </c>
      <c r="K750" s="108">
        <v>70.353142857099996</v>
      </c>
    </row>
    <row r="751" spans="1:11" x14ac:dyDescent="0.2">
      <c r="A751" s="106" t="s">
        <v>470</v>
      </c>
      <c r="B751" s="106" t="s">
        <v>471</v>
      </c>
      <c r="C751" s="106" t="s">
        <v>1220</v>
      </c>
      <c r="D751" s="106" t="s">
        <v>410</v>
      </c>
      <c r="E751" s="106" t="s">
        <v>1922</v>
      </c>
      <c r="F751" s="128">
        <v>5.8673699999999995E-2</v>
      </c>
      <c r="G751" s="128">
        <v>6.0772600000000001E-3</v>
      </c>
      <c r="H751" s="129">
        <f t="shared" si="22"/>
        <v>8.6546305407371076</v>
      </c>
      <c r="I751" s="107">
        <f t="shared" si="23"/>
        <v>5.1832635350212906E-6</v>
      </c>
      <c r="J751" s="108">
        <v>5.3381952450000005</v>
      </c>
      <c r="K751" s="108">
        <v>67.278857142899994</v>
      </c>
    </row>
    <row r="752" spans="1:11" x14ac:dyDescent="0.2">
      <c r="A752" s="106" t="s">
        <v>2661</v>
      </c>
      <c r="B752" s="106" t="s">
        <v>2662</v>
      </c>
      <c r="C752" s="106" t="s">
        <v>1828</v>
      </c>
      <c r="D752" s="106" t="s">
        <v>410</v>
      </c>
      <c r="E752" s="106" t="s">
        <v>1922</v>
      </c>
      <c r="F752" s="128">
        <v>5.6910530000000001E-2</v>
      </c>
      <c r="G752" s="128">
        <v>4.6785109999999998E-2</v>
      </c>
      <c r="H752" s="129">
        <f t="shared" si="22"/>
        <v>0.21642398617850866</v>
      </c>
      <c r="I752" s="107">
        <f t="shared" si="23"/>
        <v>5.0275042294543423E-6</v>
      </c>
      <c r="J752" s="108">
        <v>25.742859752768201</v>
      </c>
      <c r="K752" s="108">
        <v>91.328238095200007</v>
      </c>
    </row>
    <row r="753" spans="1:13" x14ac:dyDescent="0.2">
      <c r="A753" s="106" t="s">
        <v>517</v>
      </c>
      <c r="B753" s="106" t="s">
        <v>397</v>
      </c>
      <c r="C753" s="106" t="s">
        <v>1220</v>
      </c>
      <c r="D753" s="106" t="s">
        <v>410</v>
      </c>
      <c r="E753" s="106" t="s">
        <v>1922</v>
      </c>
      <c r="F753" s="128">
        <v>5.4145625000000003E-2</v>
      </c>
      <c r="G753" s="128">
        <v>4.228E-3</v>
      </c>
      <c r="H753" s="129">
        <f t="shared" si="22"/>
        <v>11.806439214758752</v>
      </c>
      <c r="I753" s="107">
        <f t="shared" si="23"/>
        <v>4.7832511609705408E-6</v>
      </c>
      <c r="J753" s="108">
        <v>9.7114660860000015</v>
      </c>
      <c r="K753" s="108">
        <v>201.824952381</v>
      </c>
    </row>
    <row r="754" spans="1:13" x14ac:dyDescent="0.2">
      <c r="A754" s="106" t="s">
        <v>502</v>
      </c>
      <c r="B754" s="106" t="s">
        <v>880</v>
      </c>
      <c r="C754" s="106" t="s">
        <v>1590</v>
      </c>
      <c r="D754" s="106" t="s">
        <v>410</v>
      </c>
      <c r="E754" s="106" t="s">
        <v>1922</v>
      </c>
      <c r="F754" s="128">
        <v>5.2842067999999999E-2</v>
      </c>
      <c r="G754" s="128">
        <v>5.0542601789999999</v>
      </c>
      <c r="H754" s="129">
        <f t="shared" si="22"/>
        <v>-0.98954504395726317</v>
      </c>
      <c r="I754" s="107">
        <f t="shared" si="23"/>
        <v>4.6680942940280818E-6</v>
      </c>
      <c r="J754" s="108">
        <v>19.310506109999999</v>
      </c>
      <c r="K754" s="108">
        <v>81.626857142899993</v>
      </c>
    </row>
    <row r="755" spans="1:13" x14ac:dyDescent="0.2">
      <c r="A755" s="106" t="s">
        <v>1789</v>
      </c>
      <c r="B755" s="106" t="s">
        <v>1790</v>
      </c>
      <c r="C755" s="106" t="s">
        <v>1591</v>
      </c>
      <c r="D755" s="106" t="s">
        <v>410</v>
      </c>
      <c r="E755" s="106" t="s">
        <v>1922</v>
      </c>
      <c r="F755" s="128">
        <v>5.2586359999999999E-2</v>
      </c>
      <c r="G755" s="128">
        <v>4.0064099999999998E-2</v>
      </c>
      <c r="H755" s="129">
        <f t="shared" si="22"/>
        <v>0.31255562960356031</v>
      </c>
      <c r="I755" s="107">
        <f t="shared" si="23"/>
        <v>4.645504923458078E-6</v>
      </c>
      <c r="J755" s="108">
        <v>10.97852359</v>
      </c>
      <c r="K755" s="108">
        <v>96.789523809499997</v>
      </c>
    </row>
    <row r="756" spans="1:13" x14ac:dyDescent="0.2">
      <c r="A756" s="106" t="s">
        <v>327</v>
      </c>
      <c r="B756" s="106" t="s">
        <v>328</v>
      </c>
      <c r="C756" s="106" t="s">
        <v>1596</v>
      </c>
      <c r="D756" s="106" t="s">
        <v>410</v>
      </c>
      <c r="E756" s="106" t="s">
        <v>412</v>
      </c>
      <c r="F756" s="128">
        <v>5.2229230000000001E-2</v>
      </c>
      <c r="G756" s="128">
        <v>9.648588000000001E-2</v>
      </c>
      <c r="H756" s="129">
        <f t="shared" si="22"/>
        <v>-0.45868525011120798</v>
      </c>
      <c r="I756" s="107">
        <f t="shared" si="23"/>
        <v>4.6139558834919232E-6</v>
      </c>
      <c r="J756" s="108">
        <v>25.868531000000001</v>
      </c>
      <c r="K756" s="108">
        <v>39.353714285700001</v>
      </c>
    </row>
    <row r="757" spans="1:13" x14ac:dyDescent="0.2">
      <c r="A757" s="106" t="s">
        <v>2671</v>
      </c>
      <c r="B757" s="106" t="s">
        <v>2672</v>
      </c>
      <c r="C757" s="106" t="s">
        <v>1596</v>
      </c>
      <c r="D757" s="106" t="s">
        <v>410</v>
      </c>
      <c r="E757" s="106" t="s">
        <v>1922</v>
      </c>
      <c r="F757" s="128">
        <v>5.1095000000000002E-2</v>
      </c>
      <c r="G757" s="128">
        <v>5.101E-2</v>
      </c>
      <c r="H757" s="129">
        <f t="shared" si="22"/>
        <v>1.6663399333465279E-3</v>
      </c>
      <c r="I757" s="107">
        <f t="shared" si="23"/>
        <v>4.5137574470659409E-6</v>
      </c>
      <c r="J757" s="108">
        <v>15.302595</v>
      </c>
      <c r="K757" s="108">
        <v>8.3554285713999992</v>
      </c>
    </row>
    <row r="758" spans="1:13" x14ac:dyDescent="0.2">
      <c r="A758" s="106" t="s">
        <v>1895</v>
      </c>
      <c r="B758" s="106" t="s">
        <v>1916</v>
      </c>
      <c r="C758" s="106" t="s">
        <v>1220</v>
      </c>
      <c r="D758" s="106" t="s">
        <v>410</v>
      </c>
      <c r="E758" s="106" t="s">
        <v>1922</v>
      </c>
      <c r="F758" s="128">
        <v>5.041375E-2</v>
      </c>
      <c r="G758" s="128">
        <v>0.4533124</v>
      </c>
      <c r="H758" s="129">
        <f t="shared" si="22"/>
        <v>-0.88878806315468095</v>
      </c>
      <c r="I758" s="107">
        <f t="shared" si="23"/>
        <v>4.4535754867799304E-6</v>
      </c>
      <c r="J758" s="108">
        <v>2.6186505000000002</v>
      </c>
      <c r="K758" s="108">
        <v>95.767714285699995</v>
      </c>
    </row>
    <row r="759" spans="1:13" x14ac:dyDescent="0.2">
      <c r="A759" s="106" t="s">
        <v>1838</v>
      </c>
      <c r="B759" s="106" t="s">
        <v>1839</v>
      </c>
      <c r="C759" s="106" t="s">
        <v>1828</v>
      </c>
      <c r="D759" s="106" t="s">
        <v>410</v>
      </c>
      <c r="E759" s="106" t="s">
        <v>1922</v>
      </c>
      <c r="F759" s="128">
        <v>4.9806280000000001E-2</v>
      </c>
      <c r="G759" s="128">
        <v>0</v>
      </c>
      <c r="H759" s="129" t="str">
        <f t="shared" si="22"/>
        <v/>
      </c>
      <c r="I759" s="107">
        <f t="shared" si="23"/>
        <v>4.3999112880057034E-6</v>
      </c>
      <c r="J759" s="108">
        <v>17.745225640000001</v>
      </c>
      <c r="K759" s="108">
        <v>31.9447619048</v>
      </c>
    </row>
    <row r="760" spans="1:13" x14ac:dyDescent="0.2">
      <c r="A760" s="106" t="s">
        <v>1933</v>
      </c>
      <c r="B760" s="106" t="s">
        <v>702</v>
      </c>
      <c r="C760" s="106" t="s">
        <v>1592</v>
      </c>
      <c r="D760" s="106" t="s">
        <v>410</v>
      </c>
      <c r="E760" s="106" t="s">
        <v>1922</v>
      </c>
      <c r="F760" s="128">
        <v>4.7077599999999997E-2</v>
      </c>
      <c r="G760" s="128">
        <v>0.26676966100000005</v>
      </c>
      <c r="H760" s="129">
        <f t="shared" si="22"/>
        <v>-0.82352715888483297</v>
      </c>
      <c r="I760" s="107">
        <f t="shared" si="23"/>
        <v>4.1588583538505042E-6</v>
      </c>
      <c r="J760" s="108"/>
      <c r="K760" s="108">
        <v>213.60419999999999</v>
      </c>
    </row>
    <row r="761" spans="1:13" x14ac:dyDescent="0.2">
      <c r="A761" s="106" t="s">
        <v>773</v>
      </c>
      <c r="B761" s="106" t="s">
        <v>774</v>
      </c>
      <c r="C761" s="106" t="s">
        <v>1590</v>
      </c>
      <c r="D761" s="106" t="s">
        <v>410</v>
      </c>
      <c r="E761" s="106" t="s">
        <v>1922</v>
      </c>
      <c r="F761" s="128">
        <v>4.7008629999999996E-2</v>
      </c>
      <c r="G761" s="128">
        <v>3.8609870000000004E-2</v>
      </c>
      <c r="H761" s="129">
        <f t="shared" si="22"/>
        <v>0.2175288339484176</v>
      </c>
      <c r="I761" s="107">
        <f t="shared" si="23"/>
        <v>4.1527655101060256E-6</v>
      </c>
      <c r="J761" s="108">
        <v>33.127619979999999</v>
      </c>
      <c r="K761" s="108">
        <v>12.2516190476</v>
      </c>
    </row>
    <row r="762" spans="1:13" x14ac:dyDescent="0.2">
      <c r="A762" s="106" t="s">
        <v>2742</v>
      </c>
      <c r="B762" s="106" t="s">
        <v>383</v>
      </c>
      <c r="C762" s="106" t="s">
        <v>1589</v>
      </c>
      <c r="D762" s="106" t="s">
        <v>410</v>
      </c>
      <c r="E762" s="106" t="s">
        <v>1922</v>
      </c>
      <c r="F762" s="128">
        <v>4.6489999999999997E-2</v>
      </c>
      <c r="G762" s="128">
        <v>0</v>
      </c>
      <c r="H762" s="129" t="str">
        <f t="shared" si="22"/>
        <v/>
      </c>
      <c r="I762" s="107">
        <f t="shared" si="23"/>
        <v>4.1069494806555547E-6</v>
      </c>
      <c r="J762" s="108">
        <v>10.888768240000001</v>
      </c>
      <c r="K762" s="108">
        <v>17.415142857100001</v>
      </c>
    </row>
    <row r="763" spans="1:13" x14ac:dyDescent="0.2">
      <c r="A763" s="106" t="s">
        <v>522</v>
      </c>
      <c r="B763" s="106" t="s">
        <v>734</v>
      </c>
      <c r="C763" s="106" t="s">
        <v>1596</v>
      </c>
      <c r="D763" s="106" t="s">
        <v>410</v>
      </c>
      <c r="E763" s="106" t="s">
        <v>412</v>
      </c>
      <c r="F763" s="128">
        <v>4.6002440000000006E-2</v>
      </c>
      <c r="G763" s="128">
        <v>4.8179019999999996E-2</v>
      </c>
      <c r="H763" s="129">
        <f t="shared" si="22"/>
        <v>-4.517692555805386E-2</v>
      </c>
      <c r="I763" s="107">
        <f t="shared" si="23"/>
        <v>4.0638781902965869E-6</v>
      </c>
      <c r="J763" s="108">
        <v>12.180341</v>
      </c>
      <c r="K763" s="108">
        <v>92.055619047600004</v>
      </c>
    </row>
    <row r="764" spans="1:13" x14ac:dyDescent="0.2">
      <c r="A764" s="106" t="s">
        <v>269</v>
      </c>
      <c r="B764" s="106" t="s">
        <v>276</v>
      </c>
      <c r="C764" s="106" t="s">
        <v>1821</v>
      </c>
      <c r="D764" s="106" t="s">
        <v>410</v>
      </c>
      <c r="E764" s="106" t="s">
        <v>1922</v>
      </c>
      <c r="F764" s="128">
        <v>4.5865019999999999E-2</v>
      </c>
      <c r="G764" s="128">
        <v>0</v>
      </c>
      <c r="H764" s="129" t="str">
        <f t="shared" si="22"/>
        <v/>
      </c>
      <c r="I764" s="107">
        <f t="shared" si="23"/>
        <v>4.0517384398635542E-6</v>
      </c>
      <c r="J764" s="108">
        <v>2.5014296102999998</v>
      </c>
      <c r="K764" s="108">
        <v>99.750761904800001</v>
      </c>
    </row>
    <row r="765" spans="1:13" x14ac:dyDescent="0.2">
      <c r="A765" s="106" t="s">
        <v>1836</v>
      </c>
      <c r="B765" s="106" t="s">
        <v>1837</v>
      </c>
      <c r="C765" s="106" t="s">
        <v>309</v>
      </c>
      <c r="D765" s="106" t="s">
        <v>1490</v>
      </c>
      <c r="E765" s="106" t="s">
        <v>412</v>
      </c>
      <c r="F765" s="128">
        <v>4.548982E-2</v>
      </c>
      <c r="G765" s="128">
        <v>5.0118999999999997E-2</v>
      </c>
      <c r="H765" s="129">
        <f t="shared" si="22"/>
        <v>-9.2363774217362637E-2</v>
      </c>
      <c r="I765" s="107">
        <f t="shared" si="23"/>
        <v>4.0185930872040155E-6</v>
      </c>
      <c r="J765" s="108">
        <v>8.8181600000000007</v>
      </c>
      <c r="K765" s="108">
        <v>29.333523809500001</v>
      </c>
    </row>
    <row r="766" spans="1:13" x14ac:dyDescent="0.2">
      <c r="A766" s="106" t="s">
        <v>232</v>
      </c>
      <c r="B766" s="106" t="s">
        <v>33</v>
      </c>
      <c r="C766" s="106" t="s">
        <v>1608</v>
      </c>
      <c r="D766" s="106" t="s">
        <v>411</v>
      </c>
      <c r="E766" s="106" t="s">
        <v>1922</v>
      </c>
      <c r="F766" s="128">
        <v>4.4893071686023196E-2</v>
      </c>
      <c r="G766" s="128">
        <v>0.16642000623321501</v>
      </c>
      <c r="H766" s="129">
        <f t="shared" si="22"/>
        <v>-0.73024233863378385</v>
      </c>
      <c r="I766" s="107">
        <f t="shared" si="23"/>
        <v>3.9658760474498936E-6</v>
      </c>
      <c r="J766" s="108">
        <v>44.073451803182998</v>
      </c>
      <c r="K766" s="108">
        <v>69.643619047599998</v>
      </c>
    </row>
    <row r="767" spans="1:13" x14ac:dyDescent="0.2">
      <c r="A767" s="106" t="s">
        <v>423</v>
      </c>
      <c r="B767" s="106" t="s">
        <v>424</v>
      </c>
      <c r="C767" s="106" t="s">
        <v>1596</v>
      </c>
      <c r="D767" s="106" t="s">
        <v>410</v>
      </c>
      <c r="E767" s="106" t="s">
        <v>412</v>
      </c>
      <c r="F767" s="128">
        <v>4.3717574999999995E-2</v>
      </c>
      <c r="G767" s="128">
        <v>0.50002469000000005</v>
      </c>
      <c r="H767" s="129">
        <f t="shared" si="22"/>
        <v>-0.9125691673345171</v>
      </c>
      <c r="I767" s="107">
        <f t="shared" si="23"/>
        <v>3.8620320916706867E-6</v>
      </c>
      <c r="J767" s="108">
        <v>14.218152999999999</v>
      </c>
      <c r="K767" s="108">
        <v>26.548571428599999</v>
      </c>
    </row>
    <row r="768" spans="1:13" x14ac:dyDescent="0.2">
      <c r="A768" s="106" t="s">
        <v>402</v>
      </c>
      <c r="B768" s="106" t="s">
        <v>403</v>
      </c>
      <c r="C768" s="106" t="s">
        <v>1596</v>
      </c>
      <c r="D768" s="106" t="s">
        <v>410</v>
      </c>
      <c r="E768" s="106" t="s">
        <v>412</v>
      </c>
      <c r="F768" s="128">
        <v>4.358745E-2</v>
      </c>
      <c r="G768" s="128">
        <v>5.382932E-2</v>
      </c>
      <c r="H768" s="129">
        <f t="shared" si="22"/>
        <v>-0.19026563961796283</v>
      </c>
      <c r="I768" s="107">
        <f t="shared" si="23"/>
        <v>3.8505367851279839E-6</v>
      </c>
      <c r="J768" s="108">
        <v>12.019707</v>
      </c>
      <c r="K768" s="108">
        <v>76.302761904799993</v>
      </c>
      <c r="M768" s="92"/>
    </row>
    <row r="769" spans="1:11" x14ac:dyDescent="0.2">
      <c r="A769" s="106" t="s">
        <v>2806</v>
      </c>
      <c r="B769" s="106" t="s">
        <v>2807</v>
      </c>
      <c r="C769" s="106" t="s">
        <v>1220</v>
      </c>
      <c r="D769" s="106" t="s">
        <v>410</v>
      </c>
      <c r="E769" s="106" t="s">
        <v>412</v>
      </c>
      <c r="F769" s="128">
        <v>4.3239660000000006E-2</v>
      </c>
      <c r="G769" s="128">
        <v>8.5798539999999993E-2</v>
      </c>
      <c r="H769" s="129">
        <f t="shared" si="22"/>
        <v>-0.49603268307362791</v>
      </c>
      <c r="I769" s="107">
        <f t="shared" si="23"/>
        <v>3.8198128453586314E-6</v>
      </c>
      <c r="J769" s="108">
        <v>25.547564894600001</v>
      </c>
      <c r="K769" s="108">
        <v>16.523523809499999</v>
      </c>
    </row>
    <row r="770" spans="1:11" x14ac:dyDescent="0.2">
      <c r="A770" s="106" t="s">
        <v>1637</v>
      </c>
      <c r="B770" s="106" t="s">
        <v>165</v>
      </c>
      <c r="C770" s="106" t="s">
        <v>1821</v>
      </c>
      <c r="D770" s="106" t="s">
        <v>411</v>
      </c>
      <c r="E770" s="106" t="s">
        <v>412</v>
      </c>
      <c r="F770" s="128">
        <v>4.2885E-2</v>
      </c>
      <c r="G770" s="128">
        <v>0.32389476</v>
      </c>
      <c r="H770" s="129">
        <f t="shared" si="22"/>
        <v>-0.86759588206984273</v>
      </c>
      <c r="I770" s="107">
        <f t="shared" si="23"/>
        <v>3.7884820064081191E-6</v>
      </c>
      <c r="J770" s="108">
        <v>380.03987811833929</v>
      </c>
      <c r="K770" s="108">
        <v>16.441333333300001</v>
      </c>
    </row>
    <row r="771" spans="1:11" x14ac:dyDescent="0.2">
      <c r="A771" s="106" t="s">
        <v>404</v>
      </c>
      <c r="B771" s="106" t="s">
        <v>405</v>
      </c>
      <c r="C771" s="106" t="s">
        <v>1596</v>
      </c>
      <c r="D771" s="106" t="s">
        <v>410</v>
      </c>
      <c r="E771" s="106" t="s">
        <v>412</v>
      </c>
      <c r="F771" s="128">
        <v>4.0457050000000001E-2</v>
      </c>
      <c r="G771" s="128">
        <v>4.070501E-2</v>
      </c>
      <c r="H771" s="129">
        <f t="shared" si="22"/>
        <v>-6.0916334377512094E-3</v>
      </c>
      <c r="I771" s="107">
        <f t="shared" si="23"/>
        <v>3.5739957084610846E-6</v>
      </c>
      <c r="J771" s="108">
        <v>23.152511000000001</v>
      </c>
      <c r="K771" s="108">
        <v>53.508952381</v>
      </c>
    </row>
    <row r="772" spans="1:11" x14ac:dyDescent="0.2">
      <c r="A772" s="106" t="s">
        <v>1849</v>
      </c>
      <c r="B772" s="106" t="s">
        <v>1850</v>
      </c>
      <c r="C772" s="106" t="s">
        <v>1220</v>
      </c>
      <c r="D772" s="106" t="s">
        <v>410</v>
      </c>
      <c r="E772" s="106" t="s">
        <v>1922</v>
      </c>
      <c r="F772" s="128">
        <v>4.0194889999999997E-2</v>
      </c>
      <c r="G772" s="128">
        <v>6.2622043000000002E-2</v>
      </c>
      <c r="H772" s="129">
        <f t="shared" si="22"/>
        <v>-0.35813512184519447</v>
      </c>
      <c r="I772" s="107">
        <f t="shared" si="23"/>
        <v>3.5508363650356449E-6</v>
      </c>
      <c r="J772" s="108">
        <v>3.0106649999999999</v>
      </c>
      <c r="K772" s="108">
        <v>90.470190476200003</v>
      </c>
    </row>
    <row r="773" spans="1:11" x14ac:dyDescent="0.2">
      <c r="A773" s="106" t="s">
        <v>2067</v>
      </c>
      <c r="B773" s="106" t="s">
        <v>2346</v>
      </c>
      <c r="C773" s="106" t="s">
        <v>920</v>
      </c>
      <c r="D773" s="106" t="s">
        <v>410</v>
      </c>
      <c r="E773" s="106" t="s">
        <v>1922</v>
      </c>
      <c r="F773" s="128">
        <v>3.8401120000000004E-2</v>
      </c>
      <c r="G773" s="128">
        <v>1.28831344</v>
      </c>
      <c r="H773" s="129">
        <f t="shared" si="22"/>
        <v>-0.9701927195605442</v>
      </c>
      <c r="I773" s="107">
        <f t="shared" si="23"/>
        <v>3.3923738404085103E-6</v>
      </c>
      <c r="J773" s="108">
        <v>28.168187320000001</v>
      </c>
      <c r="K773" s="108">
        <v>105.98380952380001</v>
      </c>
    </row>
    <row r="774" spans="1:11" x14ac:dyDescent="0.2">
      <c r="A774" s="106" t="s">
        <v>11</v>
      </c>
      <c r="B774" s="106" t="s">
        <v>12</v>
      </c>
      <c r="C774" s="106" t="s">
        <v>1821</v>
      </c>
      <c r="D774" s="106" t="s">
        <v>411</v>
      </c>
      <c r="E774" s="106" t="s">
        <v>412</v>
      </c>
      <c r="F774" s="128">
        <v>3.71405E-2</v>
      </c>
      <c r="G774" s="128">
        <v>2.5305100000000001E-3</v>
      </c>
      <c r="H774" s="129">
        <f t="shared" si="22"/>
        <v>13.677080904639775</v>
      </c>
      <c r="I774" s="107">
        <f t="shared" si="23"/>
        <v>3.2810100491780518E-6</v>
      </c>
      <c r="J774" s="108">
        <v>14.565492721178311</v>
      </c>
      <c r="K774" s="108">
        <v>40.950476190499998</v>
      </c>
    </row>
    <row r="775" spans="1:11" x14ac:dyDescent="0.2">
      <c r="A775" s="106" t="s">
        <v>2174</v>
      </c>
      <c r="B775" s="106" t="s">
        <v>1797</v>
      </c>
      <c r="C775" s="106" t="s">
        <v>1589</v>
      </c>
      <c r="D775" s="106" t="s">
        <v>410</v>
      </c>
      <c r="E775" s="106" t="s">
        <v>1922</v>
      </c>
      <c r="F775" s="128">
        <v>3.6780400000000005E-2</v>
      </c>
      <c r="G775" s="128">
        <v>7.2977979999999998E-2</v>
      </c>
      <c r="H775" s="129">
        <f t="shared" ref="H775:H838" si="24">IF(ISERROR(F775/G775-1),"",IF((F775/G775-1)&gt;10000%,"",F775/G775-1))</f>
        <v>-0.49600687769105134</v>
      </c>
      <c r="I775" s="107">
        <f t="shared" ref="I775:I838" si="25">F775/$F$1001</f>
        <v>3.2491986379501738E-6</v>
      </c>
      <c r="J775" s="108">
        <v>74.566994789999995</v>
      </c>
      <c r="K775" s="108">
        <v>23.5770952381</v>
      </c>
    </row>
    <row r="776" spans="1:11" x14ac:dyDescent="0.2">
      <c r="A776" s="106" t="s">
        <v>1443</v>
      </c>
      <c r="B776" s="106" t="s">
        <v>1444</v>
      </c>
      <c r="C776" s="106" t="s">
        <v>1608</v>
      </c>
      <c r="D776" s="106" t="s">
        <v>410</v>
      </c>
      <c r="E776" s="106" t="s">
        <v>1922</v>
      </c>
      <c r="F776" s="128">
        <v>3.5259699999999998E-2</v>
      </c>
      <c r="G776" s="128">
        <v>1.93622E-2</v>
      </c>
      <c r="H776" s="129">
        <f t="shared" si="24"/>
        <v>0.82105855739533729</v>
      </c>
      <c r="I776" s="107">
        <f t="shared" si="25"/>
        <v>3.1148592515179747E-6</v>
      </c>
      <c r="J776" s="108">
        <v>3.2352293100000002</v>
      </c>
      <c r="K776" s="108">
        <v>8.7851904762000004</v>
      </c>
    </row>
    <row r="777" spans="1:11" x14ac:dyDescent="0.2">
      <c r="A777" s="106" t="s">
        <v>1861</v>
      </c>
      <c r="B777" s="106" t="s">
        <v>1862</v>
      </c>
      <c r="C777" s="106" t="s">
        <v>1220</v>
      </c>
      <c r="D777" s="106" t="s">
        <v>410</v>
      </c>
      <c r="E777" s="106" t="s">
        <v>1922</v>
      </c>
      <c r="F777" s="128">
        <v>3.52325E-2</v>
      </c>
      <c r="G777" s="128">
        <v>2.3682999999999999E-2</v>
      </c>
      <c r="H777" s="129">
        <f t="shared" si="24"/>
        <v>0.48767048093569221</v>
      </c>
      <c r="I777" s="107">
        <f t="shared" si="25"/>
        <v>3.112456390131143E-6</v>
      </c>
      <c r="J777" s="108">
        <v>3.2990910000000002</v>
      </c>
      <c r="K777" s="108">
        <v>91.349095238100006</v>
      </c>
    </row>
    <row r="778" spans="1:11" x14ac:dyDescent="0.2">
      <c r="A778" s="106" t="s">
        <v>1881</v>
      </c>
      <c r="B778" s="106" t="s">
        <v>1902</v>
      </c>
      <c r="C778" s="106" t="s">
        <v>1595</v>
      </c>
      <c r="D778" s="106" t="s">
        <v>411</v>
      </c>
      <c r="E778" s="106" t="s">
        <v>1922</v>
      </c>
      <c r="F778" s="128">
        <v>3.4212720000000002E-2</v>
      </c>
      <c r="G778" s="128">
        <v>0.35096528000000005</v>
      </c>
      <c r="H778" s="129">
        <f t="shared" si="24"/>
        <v>-0.90251822060575337</v>
      </c>
      <c r="I778" s="107">
        <f t="shared" si="25"/>
        <v>3.0223685230332095E-6</v>
      </c>
      <c r="J778" s="108">
        <v>9.1240000000000006</v>
      </c>
      <c r="K778" s="108">
        <v>31.086952381</v>
      </c>
    </row>
    <row r="779" spans="1:11" x14ac:dyDescent="0.2">
      <c r="A779" s="106" t="s">
        <v>655</v>
      </c>
      <c r="B779" s="106" t="s">
        <v>668</v>
      </c>
      <c r="C779" s="106" t="s">
        <v>1596</v>
      </c>
      <c r="D779" s="106" t="s">
        <v>410</v>
      </c>
      <c r="E779" s="106" t="s">
        <v>1922</v>
      </c>
      <c r="F779" s="128">
        <v>3.3245999999999998E-2</v>
      </c>
      <c r="G779" s="128">
        <v>1.19029181</v>
      </c>
      <c r="H779" s="129">
        <f t="shared" si="24"/>
        <v>-0.97206903406316814</v>
      </c>
      <c r="I779" s="107">
        <f t="shared" si="25"/>
        <v>2.9369680024494422E-6</v>
      </c>
      <c r="J779" s="108">
        <v>2.5464030000000002</v>
      </c>
      <c r="K779" s="108">
        <v>74.792476190499997</v>
      </c>
    </row>
    <row r="780" spans="1:11" x14ac:dyDescent="0.2">
      <c r="A780" s="106" t="s">
        <v>1716</v>
      </c>
      <c r="B780" s="106" t="s">
        <v>711</v>
      </c>
      <c r="C780" s="106" t="s">
        <v>1593</v>
      </c>
      <c r="D780" s="106" t="s">
        <v>411</v>
      </c>
      <c r="E780" s="106" t="s">
        <v>412</v>
      </c>
      <c r="F780" s="128">
        <v>2.7228499999999999E-2</v>
      </c>
      <c r="G780" s="128">
        <v>7.7569691999999996E-2</v>
      </c>
      <c r="H780" s="129">
        <f t="shared" si="24"/>
        <v>-0.64898017127617313</v>
      </c>
      <c r="I780" s="107">
        <f t="shared" si="25"/>
        <v>2.4053790908588893E-6</v>
      </c>
      <c r="J780" s="108">
        <v>3.1673958</v>
      </c>
      <c r="K780" s="108">
        <v>38.556380952399998</v>
      </c>
    </row>
    <row r="781" spans="1:11" x14ac:dyDescent="0.2">
      <c r="A781" s="106" t="s">
        <v>1057</v>
      </c>
      <c r="B781" s="106" t="s">
        <v>1058</v>
      </c>
      <c r="C781" s="106" t="s">
        <v>1590</v>
      </c>
      <c r="D781" s="106" t="s">
        <v>410</v>
      </c>
      <c r="E781" s="106" t="s">
        <v>1922</v>
      </c>
      <c r="F781" s="128">
        <v>2.7218027999999998E-2</v>
      </c>
      <c r="G781" s="128">
        <v>5.350207964</v>
      </c>
      <c r="H781" s="129">
        <f t="shared" si="24"/>
        <v>-0.99491271588260821</v>
      </c>
      <c r="I781" s="107">
        <f t="shared" si="25"/>
        <v>2.4044539892249587E-6</v>
      </c>
      <c r="J781" s="108">
        <v>13.591659210000001</v>
      </c>
      <c r="K781" s="108">
        <v>25.120190476200001</v>
      </c>
    </row>
    <row r="782" spans="1:11" x14ac:dyDescent="0.2">
      <c r="A782" s="106" t="s">
        <v>640</v>
      </c>
      <c r="B782" s="106" t="s">
        <v>641</v>
      </c>
      <c r="C782" s="106" t="s">
        <v>642</v>
      </c>
      <c r="D782" s="106" t="s">
        <v>410</v>
      </c>
      <c r="E782" s="106" t="s">
        <v>1922</v>
      </c>
      <c r="F782" s="128">
        <v>2.6921669999999998E-2</v>
      </c>
      <c r="G782" s="128">
        <v>0.8069109499999999</v>
      </c>
      <c r="H782" s="129">
        <f t="shared" si="24"/>
        <v>-0.96663613252490876</v>
      </c>
      <c r="I782" s="107">
        <f t="shared" si="25"/>
        <v>2.3782735776485311E-6</v>
      </c>
      <c r="J782" s="108">
        <v>25.968</v>
      </c>
      <c r="K782" s="108">
        <v>81.114999999999995</v>
      </c>
    </row>
    <row r="783" spans="1:11" x14ac:dyDescent="0.2">
      <c r="A783" s="106" t="s">
        <v>50</v>
      </c>
      <c r="B783" s="106" t="s">
        <v>703</v>
      </c>
      <c r="C783" s="106" t="s">
        <v>1592</v>
      </c>
      <c r="D783" s="106" t="s">
        <v>410</v>
      </c>
      <c r="E783" s="106" t="s">
        <v>1922</v>
      </c>
      <c r="F783" s="128">
        <v>2.677796E-2</v>
      </c>
      <c r="G783" s="128">
        <v>3.7654940000000005E-2</v>
      </c>
      <c r="H783" s="129">
        <f t="shared" si="24"/>
        <v>-0.28885931035874712</v>
      </c>
      <c r="I783" s="107">
        <f t="shared" si="25"/>
        <v>2.3655781655197938E-6</v>
      </c>
      <c r="J783" s="108">
        <v>15.57184389</v>
      </c>
      <c r="K783" s="108">
        <v>83.794842105300006</v>
      </c>
    </row>
    <row r="784" spans="1:11" x14ac:dyDescent="0.2">
      <c r="A784" s="106" t="s">
        <v>946</v>
      </c>
      <c r="B784" s="106" t="s">
        <v>1088</v>
      </c>
      <c r="C784" s="106" t="s">
        <v>1596</v>
      </c>
      <c r="D784" s="106" t="s">
        <v>410</v>
      </c>
      <c r="E784" s="106" t="s">
        <v>1922</v>
      </c>
      <c r="F784" s="128">
        <v>2.6079450000000001E-2</v>
      </c>
      <c r="G784" s="128">
        <v>0.13389069000000001</v>
      </c>
      <c r="H784" s="129">
        <f t="shared" si="24"/>
        <v>-0.80521834639884227</v>
      </c>
      <c r="I784" s="107">
        <f t="shared" si="25"/>
        <v>2.3038714483390515E-6</v>
      </c>
      <c r="J784" s="108">
        <v>12.118423</v>
      </c>
      <c r="K784" s="108">
        <v>95.331761904800004</v>
      </c>
    </row>
    <row r="785" spans="1:11" x14ac:dyDescent="0.2">
      <c r="A785" s="106" t="s">
        <v>1932</v>
      </c>
      <c r="B785" s="106" t="s">
        <v>700</v>
      </c>
      <c r="C785" s="106" t="s">
        <v>1592</v>
      </c>
      <c r="D785" s="106" t="s">
        <v>410</v>
      </c>
      <c r="E785" s="106" t="s">
        <v>1922</v>
      </c>
      <c r="F785" s="128">
        <v>2.5580204000000002E-2</v>
      </c>
      <c r="G785" s="128">
        <v>1.069558354</v>
      </c>
      <c r="H785" s="129">
        <f t="shared" si="24"/>
        <v>-0.97608339563303526</v>
      </c>
      <c r="I785" s="107">
        <f t="shared" si="25"/>
        <v>2.2597678109886673E-6</v>
      </c>
      <c r="J785" s="108"/>
      <c r="K785" s="108">
        <v>321.31299999999999</v>
      </c>
    </row>
    <row r="786" spans="1:11" x14ac:dyDescent="0.2">
      <c r="A786" s="106" t="s">
        <v>235</v>
      </c>
      <c r="B786" s="106" t="s">
        <v>26</v>
      </c>
      <c r="C786" s="106" t="s">
        <v>1608</v>
      </c>
      <c r="D786" s="106" t="s">
        <v>1490</v>
      </c>
      <c r="E786" s="106" t="s">
        <v>1922</v>
      </c>
      <c r="F786" s="128">
        <v>2.4965080000000001E-2</v>
      </c>
      <c r="G786" s="128">
        <v>8.5915630000000007E-2</v>
      </c>
      <c r="H786" s="129">
        <f t="shared" si="24"/>
        <v>-0.709423302837912</v>
      </c>
      <c r="I786" s="107">
        <f t="shared" si="25"/>
        <v>2.2054274540874248E-6</v>
      </c>
      <c r="J786" s="108">
        <v>101.01274160000001</v>
      </c>
      <c r="K786" s="108">
        <v>34.314095238100002</v>
      </c>
    </row>
    <row r="787" spans="1:11" x14ac:dyDescent="0.2">
      <c r="A787" s="106" t="s">
        <v>2047</v>
      </c>
      <c r="B787" s="106" t="s">
        <v>396</v>
      </c>
      <c r="C787" s="106" t="s">
        <v>1589</v>
      </c>
      <c r="D787" s="106" t="s">
        <v>410</v>
      </c>
      <c r="E787" s="106" t="s">
        <v>1922</v>
      </c>
      <c r="F787" s="128">
        <v>2.4320000000000001E-2</v>
      </c>
      <c r="G787" s="128">
        <v>0</v>
      </c>
      <c r="H787" s="129" t="str">
        <f t="shared" si="24"/>
        <v/>
      </c>
      <c r="I787" s="107">
        <f t="shared" si="25"/>
        <v>2.1484407694029488E-6</v>
      </c>
      <c r="J787" s="108">
        <v>19.556587820000001</v>
      </c>
      <c r="K787" s="108">
        <v>17.3385238095</v>
      </c>
    </row>
    <row r="788" spans="1:11" x14ac:dyDescent="0.2">
      <c r="A788" s="106" t="s">
        <v>1853</v>
      </c>
      <c r="B788" s="106" t="s">
        <v>1854</v>
      </c>
      <c r="C788" s="106" t="s">
        <v>1220</v>
      </c>
      <c r="D788" s="106" t="s">
        <v>410</v>
      </c>
      <c r="E788" s="106" t="s">
        <v>1922</v>
      </c>
      <c r="F788" s="128">
        <v>2.3893985E-2</v>
      </c>
      <c r="G788" s="128">
        <v>1.3912000000000001E-2</v>
      </c>
      <c r="H788" s="129">
        <f t="shared" si="24"/>
        <v>0.7175089850488785</v>
      </c>
      <c r="I788" s="107">
        <f t="shared" si="25"/>
        <v>2.1108063946341497E-6</v>
      </c>
      <c r="J788" s="108">
        <v>2.725101</v>
      </c>
      <c r="K788" s="108">
        <v>90.802571428600004</v>
      </c>
    </row>
    <row r="789" spans="1:11" x14ac:dyDescent="0.2">
      <c r="A789" s="106" t="s">
        <v>2514</v>
      </c>
      <c r="B789" s="106" t="s">
        <v>2515</v>
      </c>
      <c r="C789" s="106" t="s">
        <v>1596</v>
      </c>
      <c r="D789" s="106" t="s">
        <v>410</v>
      </c>
      <c r="E789" s="106" t="s">
        <v>1922</v>
      </c>
      <c r="F789" s="128">
        <v>2.3066679999999999E-2</v>
      </c>
      <c r="G789" s="128">
        <v>9.3308390000000005E-2</v>
      </c>
      <c r="H789" s="129">
        <f t="shared" si="24"/>
        <v>-0.75279093337694503</v>
      </c>
      <c r="I789" s="107">
        <f t="shared" si="25"/>
        <v>2.0377218637652801E-6</v>
      </c>
      <c r="J789" s="108">
        <v>8.0718320000000006</v>
      </c>
      <c r="K789" s="108">
        <v>88.092142857100001</v>
      </c>
    </row>
    <row r="790" spans="1:11" x14ac:dyDescent="0.2">
      <c r="A790" s="106" t="s">
        <v>2775</v>
      </c>
      <c r="B790" s="106" t="s">
        <v>2776</v>
      </c>
      <c r="C790" s="106" t="s">
        <v>1595</v>
      </c>
      <c r="D790" s="106" t="s">
        <v>411</v>
      </c>
      <c r="E790" s="106" t="s">
        <v>1922</v>
      </c>
      <c r="F790" s="128">
        <v>2.1435279999999998E-2</v>
      </c>
      <c r="G790" s="128">
        <v>0.18404365</v>
      </c>
      <c r="H790" s="129">
        <f t="shared" si="24"/>
        <v>-0.88353154265306089</v>
      </c>
      <c r="I790" s="107">
        <f t="shared" si="25"/>
        <v>1.8936031848506429E-6</v>
      </c>
      <c r="J790" s="108">
        <v>5.8941299999999996</v>
      </c>
      <c r="K790" s="108">
        <v>92.766714285700004</v>
      </c>
    </row>
    <row r="791" spans="1:11" x14ac:dyDescent="0.2">
      <c r="A791" s="106" t="s">
        <v>1705</v>
      </c>
      <c r="B791" s="106" t="s">
        <v>1760</v>
      </c>
      <c r="C791" s="106" t="s">
        <v>1595</v>
      </c>
      <c r="D791" s="106" t="s">
        <v>411</v>
      </c>
      <c r="E791" s="106" t="s">
        <v>412</v>
      </c>
      <c r="F791" s="128">
        <v>2.08395E-2</v>
      </c>
      <c r="G791" s="128">
        <v>2.1261641600000001</v>
      </c>
      <c r="H791" s="129">
        <f t="shared" si="24"/>
        <v>-0.9901985460990933</v>
      </c>
      <c r="I791" s="107">
        <f t="shared" si="25"/>
        <v>1.8409716864298006E-6</v>
      </c>
      <c r="J791" s="108">
        <v>14.999599999999999</v>
      </c>
      <c r="K791" s="108">
        <v>50.081095238099998</v>
      </c>
    </row>
    <row r="792" spans="1:11" x14ac:dyDescent="0.2">
      <c r="A792" s="106" t="s">
        <v>1527</v>
      </c>
      <c r="B792" s="106" t="s">
        <v>1528</v>
      </c>
      <c r="C792" s="106" t="s">
        <v>309</v>
      </c>
      <c r="D792" s="106" t="s">
        <v>1490</v>
      </c>
      <c r="E792" s="106" t="s">
        <v>412</v>
      </c>
      <c r="F792" s="128">
        <v>2.0063500000000001E-2</v>
      </c>
      <c r="G792" s="128">
        <v>2.0638E-2</v>
      </c>
      <c r="H792" s="129">
        <f t="shared" si="24"/>
        <v>-2.7836999709274113E-2</v>
      </c>
      <c r="I792" s="107">
        <f t="shared" si="25"/>
        <v>1.7724194645113515E-6</v>
      </c>
      <c r="J792" s="108">
        <v>16.309650000000001</v>
      </c>
      <c r="K792" s="108">
        <v>38.789000000000001</v>
      </c>
    </row>
    <row r="793" spans="1:11" x14ac:dyDescent="0.2">
      <c r="A793" s="106" t="s">
        <v>1865</v>
      </c>
      <c r="B793" s="106" t="s">
        <v>1866</v>
      </c>
      <c r="C793" s="106" t="s">
        <v>1220</v>
      </c>
      <c r="D793" s="106" t="s">
        <v>410</v>
      </c>
      <c r="E793" s="106" t="s">
        <v>1922</v>
      </c>
      <c r="F793" s="128">
        <v>2.0011099999999997E-2</v>
      </c>
      <c r="G793" s="128">
        <v>4.6056079999999999E-2</v>
      </c>
      <c r="H793" s="129">
        <f t="shared" si="24"/>
        <v>-0.56550579206914708</v>
      </c>
      <c r="I793" s="107">
        <f t="shared" si="25"/>
        <v>1.7677904227220124E-6</v>
      </c>
      <c r="J793" s="108">
        <v>4.3074690000000002</v>
      </c>
      <c r="K793" s="108">
        <v>116.4835238095</v>
      </c>
    </row>
    <row r="794" spans="1:11" x14ac:dyDescent="0.2">
      <c r="A794" s="106" t="s">
        <v>1863</v>
      </c>
      <c r="B794" s="106" t="s">
        <v>1864</v>
      </c>
      <c r="C794" s="106" t="s">
        <v>1220</v>
      </c>
      <c r="D794" s="106" t="s">
        <v>410</v>
      </c>
      <c r="E794" s="106" t="s">
        <v>1922</v>
      </c>
      <c r="F794" s="128">
        <v>2.0005744999999998E-2</v>
      </c>
      <c r="G794" s="128">
        <v>2.0185334999999999E-2</v>
      </c>
      <c r="H794" s="129">
        <f t="shared" si="24"/>
        <v>-8.8970532319627704E-3</v>
      </c>
      <c r="I794" s="107">
        <f t="shared" si="25"/>
        <v>1.7673173593864799E-6</v>
      </c>
      <c r="J794" s="108">
        <v>2.5716023999999997</v>
      </c>
      <c r="K794" s="108">
        <v>90.5539047619</v>
      </c>
    </row>
    <row r="795" spans="1:11" x14ac:dyDescent="0.2">
      <c r="A795" s="106" t="s">
        <v>1927</v>
      </c>
      <c r="B795" s="106" t="s">
        <v>326</v>
      </c>
      <c r="C795" s="106" t="s">
        <v>1220</v>
      </c>
      <c r="D795" s="106" t="s">
        <v>410</v>
      </c>
      <c r="E795" s="106" t="s">
        <v>1922</v>
      </c>
      <c r="F795" s="128">
        <v>1.9726E-2</v>
      </c>
      <c r="G795" s="128">
        <v>3.0126549999999998E-2</v>
      </c>
      <c r="H795" s="129">
        <f t="shared" si="24"/>
        <v>-0.34522871022403823</v>
      </c>
      <c r="I795" s="107">
        <f t="shared" si="25"/>
        <v>1.7426045484063556E-6</v>
      </c>
      <c r="J795" s="108">
        <v>6.4305509621999999</v>
      </c>
      <c r="K795" s="108">
        <v>40.538476190499999</v>
      </c>
    </row>
    <row r="796" spans="1:11" x14ac:dyDescent="0.2">
      <c r="A796" s="106" t="s">
        <v>1071</v>
      </c>
      <c r="B796" s="106" t="s">
        <v>1072</v>
      </c>
      <c r="C796" s="106" t="s">
        <v>1590</v>
      </c>
      <c r="D796" s="106" t="s">
        <v>410</v>
      </c>
      <c r="E796" s="106" t="s">
        <v>1922</v>
      </c>
      <c r="F796" s="128">
        <v>1.8983935E-2</v>
      </c>
      <c r="G796" s="128">
        <v>1.7102804999999999E-2</v>
      </c>
      <c r="H796" s="129">
        <f t="shared" si="24"/>
        <v>0.1099895601920271</v>
      </c>
      <c r="I796" s="107">
        <f t="shared" si="25"/>
        <v>1.6770501610894559E-6</v>
      </c>
      <c r="J796" s="108">
        <v>24.908255359999998</v>
      </c>
      <c r="K796" s="108">
        <v>42.068428571399998</v>
      </c>
    </row>
    <row r="797" spans="1:11" x14ac:dyDescent="0.2">
      <c r="A797" s="106" t="s">
        <v>2152</v>
      </c>
      <c r="B797" s="106" t="s">
        <v>465</v>
      </c>
      <c r="C797" s="106" t="s">
        <v>1220</v>
      </c>
      <c r="D797" s="106" t="s">
        <v>410</v>
      </c>
      <c r="E797" s="106" t="s">
        <v>1922</v>
      </c>
      <c r="F797" s="128">
        <v>1.8192759999999999E-2</v>
      </c>
      <c r="G797" s="128">
        <v>1.5468249999999999E-2</v>
      </c>
      <c r="H797" s="129">
        <f t="shared" si="24"/>
        <v>0.17613563266691457</v>
      </c>
      <c r="I797" s="107">
        <f t="shared" si="25"/>
        <v>1.6071573722024337E-6</v>
      </c>
      <c r="J797" s="108">
        <v>5.214105</v>
      </c>
      <c r="K797" s="108">
        <v>61.020809523799997</v>
      </c>
    </row>
    <row r="798" spans="1:11" x14ac:dyDescent="0.2">
      <c r="A798" s="106" t="s">
        <v>2144</v>
      </c>
      <c r="B798" s="106" t="s">
        <v>801</v>
      </c>
      <c r="C798" s="106" t="s">
        <v>1220</v>
      </c>
      <c r="D798" s="106" t="s">
        <v>410</v>
      </c>
      <c r="E798" s="106" t="s">
        <v>1922</v>
      </c>
      <c r="F798" s="128">
        <v>1.755025E-2</v>
      </c>
      <c r="G798" s="128">
        <v>0</v>
      </c>
      <c r="H798" s="129" t="str">
        <f t="shared" si="24"/>
        <v/>
      </c>
      <c r="I798" s="107">
        <f t="shared" si="25"/>
        <v>1.5503977225828167E-6</v>
      </c>
      <c r="J798" s="108">
        <v>7.2988564958</v>
      </c>
      <c r="K798" s="108">
        <v>25.283619047599998</v>
      </c>
    </row>
    <row r="799" spans="1:11" x14ac:dyDescent="0.2">
      <c r="A799" s="106" t="s">
        <v>1826</v>
      </c>
      <c r="B799" s="106" t="s">
        <v>1827</v>
      </c>
      <c r="C799" s="106" t="s">
        <v>1828</v>
      </c>
      <c r="D799" s="106" t="s">
        <v>410</v>
      </c>
      <c r="E799" s="106" t="s">
        <v>1922</v>
      </c>
      <c r="F799" s="128">
        <v>1.7248220000000002E-2</v>
      </c>
      <c r="G799" s="128">
        <v>1.3507286999999999</v>
      </c>
      <c r="H799" s="129">
        <f t="shared" si="24"/>
        <v>-0.98723043346898609</v>
      </c>
      <c r="I799" s="107">
        <f t="shared" si="25"/>
        <v>1.523716243734841E-6</v>
      </c>
      <c r="J799" s="108">
        <v>103.490243349655</v>
      </c>
      <c r="K799" s="108">
        <v>40.377904761899998</v>
      </c>
    </row>
    <row r="800" spans="1:11" x14ac:dyDescent="0.2">
      <c r="A800" s="106" t="s">
        <v>46</v>
      </c>
      <c r="B800" s="106" t="s">
        <v>1027</v>
      </c>
      <c r="C800" s="106" t="s">
        <v>1594</v>
      </c>
      <c r="D800" s="106" t="s">
        <v>410</v>
      </c>
      <c r="E800" s="106" t="s">
        <v>1922</v>
      </c>
      <c r="F800" s="128">
        <v>1.7043904999999998E-2</v>
      </c>
      <c r="G800" s="128">
        <v>1.9381799999999998E-2</v>
      </c>
      <c r="H800" s="129">
        <f t="shared" si="24"/>
        <v>-0.1206232135302191</v>
      </c>
      <c r="I800" s="107">
        <f t="shared" si="25"/>
        <v>1.5056669560785676E-6</v>
      </c>
      <c r="J800" s="108">
        <v>7.214512</v>
      </c>
      <c r="K800" s="108">
        <v>103.4132380952</v>
      </c>
    </row>
    <row r="801" spans="1:11" x14ac:dyDescent="0.2">
      <c r="A801" s="106" t="s">
        <v>2071</v>
      </c>
      <c r="B801" s="106" t="s">
        <v>2074</v>
      </c>
      <c r="C801" s="106" t="s">
        <v>920</v>
      </c>
      <c r="D801" s="106" t="s">
        <v>410</v>
      </c>
      <c r="E801" s="106" t="s">
        <v>1922</v>
      </c>
      <c r="F801" s="128">
        <v>1.6503400000000001E-2</v>
      </c>
      <c r="G801" s="128">
        <v>1.9405E-3</v>
      </c>
      <c r="H801" s="129">
        <f t="shared" si="24"/>
        <v>7.5047152795671224</v>
      </c>
      <c r="I801" s="107">
        <f t="shared" si="25"/>
        <v>1.4579184783620324E-6</v>
      </c>
      <c r="J801" s="108">
        <v>3.45107952</v>
      </c>
      <c r="K801" s="108">
        <v>90.8674761905</v>
      </c>
    </row>
    <row r="802" spans="1:11" x14ac:dyDescent="0.2">
      <c r="A802" s="106" t="s">
        <v>2779</v>
      </c>
      <c r="B802" s="106" t="s">
        <v>2780</v>
      </c>
      <c r="C802" s="106" t="s">
        <v>1595</v>
      </c>
      <c r="D802" s="106" t="s">
        <v>411</v>
      </c>
      <c r="E802" s="106" t="s">
        <v>1922</v>
      </c>
      <c r="F802" s="128">
        <v>1.5911669999999999E-2</v>
      </c>
      <c r="G802" s="128">
        <v>1.8101900000000001E-2</v>
      </c>
      <c r="H802" s="129">
        <f t="shared" si="24"/>
        <v>-0.12099448124230061</v>
      </c>
      <c r="I802" s="107">
        <f t="shared" si="25"/>
        <v>1.4056447589344498E-6</v>
      </c>
      <c r="J802" s="108">
        <v>3.6093000000000002</v>
      </c>
      <c r="K802" s="108">
        <v>77.437619047599995</v>
      </c>
    </row>
    <row r="803" spans="1:11" x14ac:dyDescent="0.2">
      <c r="A803" s="106" t="s">
        <v>2216</v>
      </c>
      <c r="B803" s="106" t="s">
        <v>2215</v>
      </c>
      <c r="C803" s="106" t="s">
        <v>1821</v>
      </c>
      <c r="D803" s="106" t="s">
        <v>411</v>
      </c>
      <c r="E803" s="106" t="s">
        <v>412</v>
      </c>
      <c r="F803" s="128">
        <v>1.5576E-2</v>
      </c>
      <c r="G803" s="128">
        <v>0</v>
      </c>
      <c r="H803" s="129" t="str">
        <f t="shared" si="24"/>
        <v/>
      </c>
      <c r="I803" s="107">
        <f t="shared" si="25"/>
        <v>1.3759915059301123E-6</v>
      </c>
      <c r="J803" s="108">
        <v>1.8990571410194295</v>
      </c>
      <c r="K803" s="108">
        <v>47.070523809500003</v>
      </c>
    </row>
    <row r="804" spans="1:11" x14ac:dyDescent="0.2">
      <c r="A804" s="106" t="s">
        <v>919</v>
      </c>
      <c r="B804" s="106" t="s">
        <v>144</v>
      </c>
      <c r="C804" s="106" t="s">
        <v>920</v>
      </c>
      <c r="D804" s="106" t="s">
        <v>410</v>
      </c>
      <c r="E804" s="106" t="s">
        <v>1922</v>
      </c>
      <c r="F804" s="128">
        <v>1.44263E-2</v>
      </c>
      <c r="G804" s="128">
        <v>0.48314184000000004</v>
      </c>
      <c r="H804" s="129">
        <f t="shared" si="24"/>
        <v>-0.97014065269114347</v>
      </c>
      <c r="I804" s="107">
        <f t="shared" si="25"/>
        <v>1.2744264420903685E-6</v>
      </c>
      <c r="J804" s="108">
        <v>3.8013590399999999</v>
      </c>
      <c r="K804" s="108">
        <v>112.5453809524</v>
      </c>
    </row>
    <row r="805" spans="1:11" x14ac:dyDescent="0.2">
      <c r="A805" s="106" t="s">
        <v>1841</v>
      </c>
      <c r="B805" s="106" t="s">
        <v>1842</v>
      </c>
      <c r="C805" s="106" t="s">
        <v>1828</v>
      </c>
      <c r="D805" s="106" t="s">
        <v>410</v>
      </c>
      <c r="E805" s="106" t="s">
        <v>1922</v>
      </c>
      <c r="F805" s="128">
        <v>1.41961552646361E-2</v>
      </c>
      <c r="G805" s="128">
        <v>0</v>
      </c>
      <c r="H805" s="129" t="str">
        <f t="shared" si="24"/>
        <v/>
      </c>
      <c r="I805" s="107">
        <f t="shared" si="25"/>
        <v>1.2540953428996096E-6</v>
      </c>
      <c r="J805" s="108">
        <v>61.279905787794</v>
      </c>
      <c r="K805" s="108">
        <v>38.341952380999999</v>
      </c>
    </row>
    <row r="806" spans="1:11" x14ac:dyDescent="0.2">
      <c r="A806" s="106" t="s">
        <v>1511</v>
      </c>
      <c r="B806" s="106" t="s">
        <v>1512</v>
      </c>
      <c r="C806" s="106" t="s">
        <v>309</v>
      </c>
      <c r="D806" s="106" t="s">
        <v>2822</v>
      </c>
      <c r="E806" s="106" t="s">
        <v>1922</v>
      </c>
      <c r="F806" s="128">
        <v>1.3532600000000001E-2</v>
      </c>
      <c r="G806" s="128">
        <v>0.62666404000000009</v>
      </c>
      <c r="H806" s="129">
        <f t="shared" si="24"/>
        <v>-0.97840533501810634</v>
      </c>
      <c r="I806" s="107">
        <f t="shared" si="25"/>
        <v>1.1954765442443399E-6</v>
      </c>
      <c r="J806" s="108">
        <v>14.427000000000001</v>
      </c>
      <c r="K806" s="108">
        <v>240.90461904759999</v>
      </c>
    </row>
    <row r="807" spans="1:11" x14ac:dyDescent="0.2">
      <c r="A807" s="106" t="s">
        <v>658</v>
      </c>
      <c r="B807" s="106" t="s">
        <v>671</v>
      </c>
      <c r="C807" s="106" t="s">
        <v>1596</v>
      </c>
      <c r="D807" s="106" t="s">
        <v>410</v>
      </c>
      <c r="E807" s="106" t="s">
        <v>1922</v>
      </c>
      <c r="F807" s="128">
        <v>1.3511700000000001E-2</v>
      </c>
      <c r="G807" s="128">
        <v>0.60117874999999998</v>
      </c>
      <c r="H807" s="129">
        <f t="shared" si="24"/>
        <v>-0.97752465468880922</v>
      </c>
      <c r="I807" s="107">
        <f t="shared" si="25"/>
        <v>1.1936302279581344E-6</v>
      </c>
      <c r="J807" s="108">
        <v>2.21509</v>
      </c>
      <c r="K807" s="108">
        <v>60.748666666699997</v>
      </c>
    </row>
    <row r="808" spans="1:11" x14ac:dyDescent="0.2">
      <c r="A808" s="106" t="s">
        <v>1518</v>
      </c>
      <c r="B808" s="106" t="s">
        <v>1519</v>
      </c>
      <c r="C808" s="106" t="s">
        <v>309</v>
      </c>
      <c r="D808" s="106" t="s">
        <v>2822</v>
      </c>
      <c r="E808" s="106" t="s">
        <v>1922</v>
      </c>
      <c r="F808" s="128">
        <v>1.15242E-2</v>
      </c>
      <c r="G808" s="128">
        <v>0</v>
      </c>
      <c r="H808" s="129" t="str">
        <f t="shared" si="24"/>
        <v/>
      </c>
      <c r="I808" s="107">
        <f t="shared" si="25"/>
        <v>1.0180534997842706E-6</v>
      </c>
      <c r="J808" s="108">
        <v>16.466999999999999</v>
      </c>
      <c r="K808" s="108">
        <v>60.19</v>
      </c>
    </row>
    <row r="809" spans="1:11" x14ac:dyDescent="0.2">
      <c r="A809" s="106" t="s">
        <v>2490</v>
      </c>
      <c r="B809" s="106" t="s">
        <v>2491</v>
      </c>
      <c r="C809" s="106" t="s">
        <v>1220</v>
      </c>
      <c r="D809" s="106" t="s">
        <v>410</v>
      </c>
      <c r="E809" s="106" t="s">
        <v>1922</v>
      </c>
      <c r="F809" s="128">
        <v>1.142E-2</v>
      </c>
      <c r="G809" s="128">
        <v>1.209E-2</v>
      </c>
      <c r="H809" s="129">
        <f t="shared" si="24"/>
        <v>-5.541770057899098E-2</v>
      </c>
      <c r="I809" s="107">
        <f t="shared" si="25"/>
        <v>1.0088484205008913E-6</v>
      </c>
      <c r="J809" s="108">
        <v>2.9170272119999998</v>
      </c>
      <c r="K809" s="108">
        <v>61.654333333300002</v>
      </c>
    </row>
    <row r="810" spans="1:11" x14ac:dyDescent="0.2">
      <c r="A810" s="106" t="s">
        <v>1611</v>
      </c>
      <c r="B810" s="106" t="s">
        <v>1612</v>
      </c>
      <c r="C810" s="106" t="s">
        <v>1220</v>
      </c>
      <c r="D810" s="106" t="s">
        <v>410</v>
      </c>
      <c r="E810" s="106" t="s">
        <v>1922</v>
      </c>
      <c r="F810" s="128">
        <v>1.132229E-2</v>
      </c>
      <c r="G810" s="128">
        <v>0.23621402</v>
      </c>
      <c r="H810" s="129">
        <f t="shared" si="24"/>
        <v>-0.952067663045572</v>
      </c>
      <c r="I810" s="107">
        <f t="shared" si="25"/>
        <v>1.0002166710116494E-6</v>
      </c>
      <c r="J810" s="108">
        <v>1.6155919999999999</v>
      </c>
      <c r="K810" s="108">
        <v>376.50774999999999</v>
      </c>
    </row>
    <row r="811" spans="1:11" x14ac:dyDescent="0.2">
      <c r="A811" s="106" t="s">
        <v>400</v>
      </c>
      <c r="B811" s="106" t="s">
        <v>401</v>
      </c>
      <c r="C811" s="106" t="s">
        <v>1596</v>
      </c>
      <c r="D811" s="106" t="s">
        <v>410</v>
      </c>
      <c r="E811" s="106" t="s">
        <v>412</v>
      </c>
      <c r="F811" s="128">
        <v>1.11187E-2</v>
      </c>
      <c r="G811" s="128">
        <v>5.242256E-2</v>
      </c>
      <c r="H811" s="129">
        <f t="shared" si="24"/>
        <v>-0.78790238401176893</v>
      </c>
      <c r="I811" s="107">
        <f t="shared" si="25"/>
        <v>9.8223143021219443E-7</v>
      </c>
      <c r="J811" s="108">
        <v>6.0795899999999996</v>
      </c>
      <c r="K811" s="108">
        <v>81.655523809499996</v>
      </c>
    </row>
    <row r="812" spans="1:11" x14ac:dyDescent="0.2">
      <c r="A812" s="106" t="s">
        <v>2685</v>
      </c>
      <c r="B812" s="106" t="s">
        <v>2686</v>
      </c>
      <c r="C812" s="106" t="s">
        <v>1596</v>
      </c>
      <c r="D812" s="106" t="s">
        <v>410</v>
      </c>
      <c r="E812" s="106" t="s">
        <v>1922</v>
      </c>
      <c r="F812" s="128">
        <v>1.0969E-2</v>
      </c>
      <c r="G812" s="128">
        <v>0</v>
      </c>
      <c r="H812" s="129" t="str">
        <f t="shared" si="24"/>
        <v/>
      </c>
      <c r="I812" s="107">
        <f t="shared" si="25"/>
        <v>9.6900685853540069E-7</v>
      </c>
      <c r="J812" s="108">
        <v>1.1429</v>
      </c>
      <c r="K812" s="108">
        <v>64.648285714300002</v>
      </c>
    </row>
    <row r="813" spans="1:11" x14ac:dyDescent="0.2">
      <c r="A813" s="106" t="s">
        <v>1624</v>
      </c>
      <c r="B813" s="106" t="s">
        <v>1625</v>
      </c>
      <c r="C813" s="106" t="s">
        <v>1594</v>
      </c>
      <c r="D813" s="106" t="s">
        <v>410</v>
      </c>
      <c r="E813" s="106" t="s">
        <v>412</v>
      </c>
      <c r="F813" s="128">
        <v>1.0144E-2</v>
      </c>
      <c r="G813" s="128">
        <v>7.6258030000000004E-2</v>
      </c>
      <c r="H813" s="129">
        <f t="shared" si="24"/>
        <v>-0.86697794317529575</v>
      </c>
      <c r="I813" s="107">
        <f t="shared" si="25"/>
        <v>8.9612595250096684E-7</v>
      </c>
      <c r="J813" s="108">
        <v>3.5948564199999997</v>
      </c>
      <c r="K813" s="108">
        <v>92.072761904800004</v>
      </c>
    </row>
    <row r="814" spans="1:11" x14ac:dyDescent="0.2">
      <c r="A814" s="106" t="s">
        <v>151</v>
      </c>
      <c r="B814" s="106" t="s">
        <v>152</v>
      </c>
      <c r="C814" s="106" t="s">
        <v>1597</v>
      </c>
      <c r="D814" s="106" t="s">
        <v>411</v>
      </c>
      <c r="E814" s="106" t="s">
        <v>412</v>
      </c>
      <c r="F814" s="128">
        <v>1.011423E-2</v>
      </c>
      <c r="G814" s="128">
        <v>1.510016E-2</v>
      </c>
      <c r="H814" s="129">
        <f t="shared" si="24"/>
        <v>-0.33019054102737977</v>
      </c>
      <c r="I814" s="107">
        <f t="shared" si="25"/>
        <v>8.9349605604927581E-7</v>
      </c>
      <c r="J814" s="108">
        <v>5.2800088000000009</v>
      </c>
      <c r="K814" s="108">
        <v>47.742380952399998</v>
      </c>
    </row>
    <row r="815" spans="1:11" x14ac:dyDescent="0.2">
      <c r="A815" s="106" t="s">
        <v>1992</v>
      </c>
      <c r="B815" s="106" t="s">
        <v>1982</v>
      </c>
      <c r="C815" s="106" t="s">
        <v>1821</v>
      </c>
      <c r="D815" s="106" t="s">
        <v>411</v>
      </c>
      <c r="E815" s="106" t="s">
        <v>412</v>
      </c>
      <c r="F815" s="128">
        <v>1.00854E-2</v>
      </c>
      <c r="G815" s="128">
        <v>2.6059400000000002E-3</v>
      </c>
      <c r="H815" s="129">
        <f t="shared" si="24"/>
        <v>2.8701581770877298</v>
      </c>
      <c r="I815" s="107">
        <f t="shared" si="25"/>
        <v>8.909491996602179E-7</v>
      </c>
      <c r="J815" s="108">
        <v>4.5110345316864002</v>
      </c>
      <c r="K815" s="108">
        <v>43.638761904799999</v>
      </c>
    </row>
    <row r="816" spans="1:11" x14ac:dyDescent="0.2">
      <c r="A816" s="106" t="s">
        <v>1173</v>
      </c>
      <c r="B816" s="106" t="s">
        <v>1168</v>
      </c>
      <c r="C816" s="106" t="s">
        <v>1590</v>
      </c>
      <c r="D816" s="106" t="s">
        <v>410</v>
      </c>
      <c r="E816" s="106" t="s">
        <v>1922</v>
      </c>
      <c r="F816" s="128">
        <v>9.8838430000000015E-3</v>
      </c>
      <c r="G816" s="128">
        <v>3.8601678590000001</v>
      </c>
      <c r="H816" s="129">
        <f t="shared" si="24"/>
        <v>-0.99743953025852083</v>
      </c>
      <c r="I816" s="107">
        <f t="shared" si="25"/>
        <v>8.7314355508133028E-7</v>
      </c>
      <c r="J816" s="108">
        <v>24.591753480000001</v>
      </c>
      <c r="K816" s="108">
        <v>85.114047619000004</v>
      </c>
    </row>
    <row r="817" spans="1:11" x14ac:dyDescent="0.2">
      <c r="A817" s="106" t="s">
        <v>510</v>
      </c>
      <c r="B817" s="106" t="s">
        <v>886</v>
      </c>
      <c r="C817" s="106" t="s">
        <v>1590</v>
      </c>
      <c r="D817" s="106" t="s">
        <v>410</v>
      </c>
      <c r="E817" s="106" t="s">
        <v>1922</v>
      </c>
      <c r="F817" s="128">
        <v>9.8557360000000004E-3</v>
      </c>
      <c r="G817" s="128">
        <v>4.5852346909999993</v>
      </c>
      <c r="H817" s="129">
        <f t="shared" si="24"/>
        <v>-0.99785054928173145</v>
      </c>
      <c r="I817" s="107">
        <f t="shared" si="25"/>
        <v>8.7066056886810616E-7</v>
      </c>
      <c r="J817" s="108">
        <v>15.507626</v>
      </c>
      <c r="K817" s="108">
        <v>73.011428571400003</v>
      </c>
    </row>
    <row r="818" spans="1:11" x14ac:dyDescent="0.2">
      <c r="A818" s="106" t="s">
        <v>496</v>
      </c>
      <c r="B818" s="106" t="s">
        <v>841</v>
      </c>
      <c r="C818" s="106" t="s">
        <v>1590</v>
      </c>
      <c r="D818" s="106" t="s">
        <v>410</v>
      </c>
      <c r="E818" s="106" t="s">
        <v>1922</v>
      </c>
      <c r="F818" s="128">
        <v>9.4410559999999998E-3</v>
      </c>
      <c r="G818" s="128">
        <v>4.0971292019999996</v>
      </c>
      <c r="H818" s="129">
        <f t="shared" si="24"/>
        <v>-0.99769568994910107</v>
      </c>
      <c r="I818" s="107">
        <f t="shared" si="25"/>
        <v>8.3402753357797389E-7</v>
      </c>
      <c r="J818" s="108">
        <v>21.668924069999999</v>
      </c>
      <c r="K818" s="108">
        <v>64.325000000000003</v>
      </c>
    </row>
    <row r="819" spans="1:11" x14ac:dyDescent="0.2">
      <c r="A819" s="106" t="s">
        <v>1065</v>
      </c>
      <c r="B819" s="106" t="s">
        <v>1066</v>
      </c>
      <c r="C819" s="106" t="s">
        <v>1590</v>
      </c>
      <c r="D819" s="106" t="s">
        <v>410</v>
      </c>
      <c r="E819" s="106" t="s">
        <v>1922</v>
      </c>
      <c r="F819" s="128">
        <v>9.2752500000000005E-3</v>
      </c>
      <c r="G819" s="128">
        <v>6.8655499999999998E-3</v>
      </c>
      <c r="H819" s="129">
        <f t="shared" si="24"/>
        <v>0.35098426200377264</v>
      </c>
      <c r="I819" s="107">
        <f t="shared" si="25"/>
        <v>8.193801499344039E-7</v>
      </c>
      <c r="J819" s="108">
        <v>21.51379682</v>
      </c>
      <c r="K819" s="108">
        <v>57.083809523799999</v>
      </c>
    </row>
    <row r="820" spans="1:11" x14ac:dyDescent="0.2">
      <c r="A820" s="106" t="s">
        <v>1829</v>
      </c>
      <c r="B820" s="106" t="s">
        <v>1830</v>
      </c>
      <c r="C820" s="106" t="s">
        <v>1828</v>
      </c>
      <c r="D820" s="106" t="s">
        <v>410</v>
      </c>
      <c r="E820" s="106" t="s">
        <v>1922</v>
      </c>
      <c r="F820" s="128">
        <v>9.20026E-3</v>
      </c>
      <c r="G820" s="128">
        <v>0</v>
      </c>
      <c r="H820" s="129" t="str">
        <f t="shared" si="24"/>
        <v/>
      </c>
      <c r="I820" s="107">
        <f t="shared" si="25"/>
        <v>8.1275549642710419E-7</v>
      </c>
      <c r="J820" s="108">
        <v>22.10667681</v>
      </c>
      <c r="K820" s="108">
        <v>29.16</v>
      </c>
    </row>
    <row r="821" spans="1:11" x14ac:dyDescent="0.2">
      <c r="A821" s="106" t="s">
        <v>2790</v>
      </c>
      <c r="B821" s="106" t="s">
        <v>163</v>
      </c>
      <c r="C821" s="106" t="s">
        <v>1597</v>
      </c>
      <c r="D821" s="106" t="s">
        <v>411</v>
      </c>
      <c r="E821" s="106" t="s">
        <v>412</v>
      </c>
      <c r="F821" s="128">
        <v>8.5949270000000005E-3</v>
      </c>
      <c r="G821" s="128">
        <v>1.8802933000000001E-2</v>
      </c>
      <c r="H821" s="129">
        <f t="shared" si="24"/>
        <v>-0.54289434525985913</v>
      </c>
      <c r="I821" s="107">
        <f t="shared" si="25"/>
        <v>7.5928008128462905E-7</v>
      </c>
      <c r="J821" s="108">
        <v>4.8860069800000003</v>
      </c>
      <c r="K821" s="108">
        <v>43.4606666667</v>
      </c>
    </row>
    <row r="822" spans="1:11" x14ac:dyDescent="0.2">
      <c r="A822" s="106" t="s">
        <v>1622</v>
      </c>
      <c r="B822" s="106" t="s">
        <v>1623</v>
      </c>
      <c r="C822" s="106" t="s">
        <v>1594</v>
      </c>
      <c r="D822" s="106" t="s">
        <v>410</v>
      </c>
      <c r="E822" s="106" t="s">
        <v>412</v>
      </c>
      <c r="F822" s="128">
        <v>8.10956E-3</v>
      </c>
      <c r="G822" s="128">
        <v>8.5440860000000007E-2</v>
      </c>
      <c r="H822" s="129">
        <f t="shared" si="24"/>
        <v>-0.90508569319175858</v>
      </c>
      <c r="I822" s="107">
        <f t="shared" si="25"/>
        <v>7.1640252162497444E-7</v>
      </c>
      <c r="J822" s="108">
        <v>6.8970205800000004</v>
      </c>
      <c r="K822" s="108">
        <v>94.257333333299997</v>
      </c>
    </row>
    <row r="823" spans="1:11" x14ac:dyDescent="0.2">
      <c r="A823" s="106" t="s">
        <v>1520</v>
      </c>
      <c r="B823" s="106" t="s">
        <v>1521</v>
      </c>
      <c r="C823" s="106" t="s">
        <v>309</v>
      </c>
      <c r="D823" s="106" t="s">
        <v>2822</v>
      </c>
      <c r="E823" s="106" t="s">
        <v>1922</v>
      </c>
      <c r="F823" s="128">
        <v>7.7110799999999995E-3</v>
      </c>
      <c r="G823" s="128">
        <v>2.1147164100000002</v>
      </c>
      <c r="H823" s="129">
        <f t="shared" si="24"/>
        <v>-0.99635361036423786</v>
      </c>
      <c r="I823" s="107">
        <f t="shared" si="25"/>
        <v>6.8120060230788197E-7</v>
      </c>
      <c r="J823" s="108">
        <v>20.207999999999998</v>
      </c>
      <c r="K823" s="108">
        <v>71.601380952400007</v>
      </c>
    </row>
    <row r="824" spans="1:11" x14ac:dyDescent="0.2">
      <c r="A824" s="106" t="s">
        <v>2142</v>
      </c>
      <c r="B824" s="106" t="s">
        <v>265</v>
      </c>
      <c r="C824" s="106" t="s">
        <v>1220</v>
      </c>
      <c r="D824" s="106" t="s">
        <v>410</v>
      </c>
      <c r="E824" s="106" t="s">
        <v>1922</v>
      </c>
      <c r="F824" s="128">
        <v>7.5908E-3</v>
      </c>
      <c r="G824" s="128">
        <v>0</v>
      </c>
      <c r="H824" s="129" t="str">
        <f t="shared" si="24"/>
        <v/>
      </c>
      <c r="I824" s="107">
        <f t="shared" si="25"/>
        <v>6.7057500791052236E-7</v>
      </c>
      <c r="J824" s="108">
        <v>6.5939150087999998</v>
      </c>
      <c r="K824" s="108">
        <v>14.8135714286</v>
      </c>
    </row>
    <row r="825" spans="1:11" x14ac:dyDescent="0.2">
      <c r="A825" s="106" t="s">
        <v>1478</v>
      </c>
      <c r="B825" s="106" t="s">
        <v>1479</v>
      </c>
      <c r="C825" s="106" t="s">
        <v>920</v>
      </c>
      <c r="D825" s="106" t="s">
        <v>410</v>
      </c>
      <c r="E825" s="106" t="s">
        <v>1922</v>
      </c>
      <c r="F825" s="128">
        <v>7.3169999999999997E-3</v>
      </c>
      <c r="G825" s="128">
        <v>0.12732360000000001</v>
      </c>
      <c r="H825" s="129">
        <f t="shared" si="24"/>
        <v>-0.94253225639237348</v>
      </c>
      <c r="I825" s="107">
        <f t="shared" si="25"/>
        <v>6.4638738115630662E-7</v>
      </c>
      <c r="J825" s="108">
        <v>4.2447172999999996</v>
      </c>
      <c r="K825" s="108">
        <v>102.41880952379999</v>
      </c>
    </row>
    <row r="826" spans="1:11" x14ac:dyDescent="0.2">
      <c r="A826" s="106" t="s">
        <v>1874</v>
      </c>
      <c r="B826" s="106" t="s">
        <v>1875</v>
      </c>
      <c r="C826" s="106" t="s">
        <v>1821</v>
      </c>
      <c r="D826" s="106" t="s">
        <v>410</v>
      </c>
      <c r="E826" s="106" t="s">
        <v>1922</v>
      </c>
      <c r="F826" s="128">
        <v>7.0136199999999999E-3</v>
      </c>
      <c r="G826" s="128">
        <v>0</v>
      </c>
      <c r="H826" s="129" t="str">
        <f t="shared" si="24"/>
        <v/>
      </c>
      <c r="I826" s="107">
        <f t="shared" si="25"/>
        <v>6.1958664264391074E-7</v>
      </c>
      <c r="J826" s="108">
        <v>10.754508</v>
      </c>
      <c r="K826" s="108">
        <v>27.070714285699999</v>
      </c>
    </row>
    <row r="827" spans="1:11" x14ac:dyDescent="0.2">
      <c r="A827" s="106" t="s">
        <v>159</v>
      </c>
      <c r="B827" s="106" t="s">
        <v>160</v>
      </c>
      <c r="C827" s="106" t="s">
        <v>1597</v>
      </c>
      <c r="D827" s="106" t="s">
        <v>411</v>
      </c>
      <c r="E827" s="106" t="s">
        <v>412</v>
      </c>
      <c r="F827" s="128">
        <v>6.7427749999999995E-3</v>
      </c>
      <c r="G827" s="128">
        <v>2.2763174000000001E-2</v>
      </c>
      <c r="H827" s="129">
        <f t="shared" si="24"/>
        <v>-0.7037858165122316</v>
      </c>
      <c r="I827" s="107">
        <f t="shared" si="25"/>
        <v>5.9566006204403644E-7</v>
      </c>
      <c r="J827" s="108">
        <v>3.9452028179999998</v>
      </c>
      <c r="K827" s="108">
        <v>43.975714285700001</v>
      </c>
    </row>
    <row r="828" spans="1:11" x14ac:dyDescent="0.2">
      <c r="A828" s="106" t="s">
        <v>611</v>
      </c>
      <c r="B828" s="106" t="s">
        <v>612</v>
      </c>
      <c r="C828" s="106" t="s">
        <v>1608</v>
      </c>
      <c r="D828" s="106" t="s">
        <v>411</v>
      </c>
      <c r="E828" s="106" t="s">
        <v>1922</v>
      </c>
      <c r="F828" s="128">
        <v>6.4661199999999997E-3</v>
      </c>
      <c r="G828" s="128">
        <v>0.2555385</v>
      </c>
      <c r="H828" s="129">
        <f t="shared" si="24"/>
        <v>-0.974696102544235</v>
      </c>
      <c r="I828" s="107">
        <f t="shared" si="25"/>
        <v>5.7122022318469555E-7</v>
      </c>
      <c r="J828" s="108">
        <v>23.628661229999999</v>
      </c>
      <c r="K828" s="108">
        <v>64.529857142899999</v>
      </c>
    </row>
    <row r="829" spans="1:11" x14ac:dyDescent="0.2">
      <c r="A829" s="106" t="s">
        <v>246</v>
      </c>
      <c r="B829" s="106" t="s">
        <v>23</v>
      </c>
      <c r="C829" s="106" t="s">
        <v>1608</v>
      </c>
      <c r="D829" s="106" t="s">
        <v>1490</v>
      </c>
      <c r="E829" s="106" t="s">
        <v>1922</v>
      </c>
      <c r="F829" s="128">
        <v>6.310815E-3</v>
      </c>
      <c r="G829" s="128">
        <v>1.1839760800000001</v>
      </c>
      <c r="H829" s="129">
        <f t="shared" si="24"/>
        <v>-0.9946698120793116</v>
      </c>
      <c r="I829" s="107">
        <f t="shared" si="25"/>
        <v>5.5750050304932853E-7</v>
      </c>
      <c r="J829" s="108">
        <v>89.059370880000017</v>
      </c>
      <c r="K829" s="108">
        <v>36.335238095199998</v>
      </c>
    </row>
    <row r="830" spans="1:11" x14ac:dyDescent="0.2">
      <c r="A830" s="106" t="s">
        <v>1792</v>
      </c>
      <c r="B830" s="106" t="s">
        <v>1793</v>
      </c>
      <c r="C830" s="106" t="s">
        <v>1220</v>
      </c>
      <c r="D830" s="106" t="s">
        <v>410</v>
      </c>
      <c r="E830" s="106" t="s">
        <v>1922</v>
      </c>
      <c r="F830" s="128">
        <v>6.2028999999999999E-3</v>
      </c>
      <c r="G830" s="128">
        <v>0.16773083</v>
      </c>
      <c r="H830" s="129">
        <f t="shared" si="24"/>
        <v>-0.96301872470314487</v>
      </c>
      <c r="I830" s="107">
        <f t="shared" si="25"/>
        <v>5.479672388375638E-7</v>
      </c>
      <c r="J830" s="108">
        <v>1.96448939796</v>
      </c>
      <c r="K830" s="108">
        <v>203.0138</v>
      </c>
    </row>
    <row r="831" spans="1:11" x14ac:dyDescent="0.2">
      <c r="A831" s="106" t="s">
        <v>300</v>
      </c>
      <c r="B831" s="106" t="s">
        <v>301</v>
      </c>
      <c r="C831" s="106" t="s">
        <v>309</v>
      </c>
      <c r="D831" s="106" t="s">
        <v>411</v>
      </c>
      <c r="E831" s="106" t="s">
        <v>1922</v>
      </c>
      <c r="F831" s="128">
        <v>6.1112399999999996E-3</v>
      </c>
      <c r="G831" s="128">
        <v>0.45952144</v>
      </c>
      <c r="H831" s="129">
        <f t="shared" si="24"/>
        <v>-0.98670085992070355</v>
      </c>
      <c r="I831" s="107">
        <f t="shared" si="25"/>
        <v>5.3986994932590774E-7</v>
      </c>
      <c r="J831" s="108">
        <v>15.19875</v>
      </c>
      <c r="K831" s="108">
        <v>98.457095238099996</v>
      </c>
    </row>
    <row r="832" spans="1:11" x14ac:dyDescent="0.2">
      <c r="A832" s="106" t="s">
        <v>2781</v>
      </c>
      <c r="B832" s="106" t="s">
        <v>1111</v>
      </c>
      <c r="C832" s="106" t="s">
        <v>1596</v>
      </c>
      <c r="D832" s="106" t="s">
        <v>410</v>
      </c>
      <c r="E832" s="106" t="s">
        <v>1922</v>
      </c>
      <c r="F832" s="128">
        <v>5.6803399999999999E-3</v>
      </c>
      <c r="G832" s="128">
        <v>1.0931705300000001</v>
      </c>
      <c r="H832" s="129">
        <f t="shared" si="24"/>
        <v>-0.99480379332948177</v>
      </c>
      <c r="I832" s="107">
        <f t="shared" si="25"/>
        <v>5.018040312528925E-7</v>
      </c>
      <c r="J832" s="108">
        <v>138.440088</v>
      </c>
      <c r="K832" s="108">
        <v>25.751238095200002</v>
      </c>
    </row>
    <row r="833" spans="1:13" x14ac:dyDescent="0.2">
      <c r="A833" s="106" t="s">
        <v>2033</v>
      </c>
      <c r="B833" s="106" t="s">
        <v>390</v>
      </c>
      <c r="C833" s="106" t="s">
        <v>1589</v>
      </c>
      <c r="D833" s="106" t="s">
        <v>410</v>
      </c>
      <c r="E833" s="106" t="s">
        <v>1922</v>
      </c>
      <c r="F833" s="128">
        <v>5.5328E-3</v>
      </c>
      <c r="G833" s="128">
        <v>1.1454444999999999E-2</v>
      </c>
      <c r="H833" s="129">
        <f t="shared" si="24"/>
        <v>-0.51697354171240939</v>
      </c>
      <c r="I833" s="107">
        <f t="shared" si="25"/>
        <v>4.8877027503917087E-7</v>
      </c>
      <c r="J833" s="108">
        <v>31.640228189999998</v>
      </c>
      <c r="K833" s="108">
        <v>21.062809523799999</v>
      </c>
    </row>
    <row r="834" spans="1:13" x14ac:dyDescent="0.2">
      <c r="A834" s="106" t="s">
        <v>270</v>
      </c>
      <c r="B834" s="106" t="s">
        <v>278</v>
      </c>
      <c r="C834" s="106" t="s">
        <v>1590</v>
      </c>
      <c r="D834" s="106" t="s">
        <v>410</v>
      </c>
      <c r="E834" s="106" t="s">
        <v>1922</v>
      </c>
      <c r="F834" s="128">
        <v>5.4787990000000003E-3</v>
      </c>
      <c r="G834" s="128">
        <v>0.14024654</v>
      </c>
      <c r="H834" s="129">
        <f t="shared" si="24"/>
        <v>-0.96093451574634214</v>
      </c>
      <c r="I834" s="107">
        <f t="shared" si="25"/>
        <v>4.8399980012187942E-7</v>
      </c>
      <c r="J834" s="108">
        <v>9.7203647400000008</v>
      </c>
      <c r="K834" s="108">
        <v>28.424952381000001</v>
      </c>
    </row>
    <row r="835" spans="1:13" x14ac:dyDescent="0.2">
      <c r="A835" s="106" t="s">
        <v>783</v>
      </c>
      <c r="B835" s="106" t="s">
        <v>784</v>
      </c>
      <c r="C835" s="106" t="s">
        <v>1590</v>
      </c>
      <c r="D835" s="106" t="s">
        <v>410</v>
      </c>
      <c r="E835" s="106" t="s">
        <v>1922</v>
      </c>
      <c r="F835" s="128">
        <v>5.1929300000000001E-3</v>
      </c>
      <c r="G835" s="128">
        <v>0.11005375000000001</v>
      </c>
      <c r="H835" s="129">
        <f t="shared" si="24"/>
        <v>-0.95281460195586243</v>
      </c>
      <c r="I835" s="107">
        <f t="shared" si="25"/>
        <v>4.5874599196774898E-7</v>
      </c>
      <c r="J835" s="108">
        <v>57.355266869999994</v>
      </c>
      <c r="K835" s="108">
        <v>3.6181428571000001</v>
      </c>
    </row>
    <row r="836" spans="1:13" x14ac:dyDescent="0.2">
      <c r="A836" s="106" t="s">
        <v>2675</v>
      </c>
      <c r="B836" s="106" t="s">
        <v>2676</v>
      </c>
      <c r="C836" s="106" t="s">
        <v>1596</v>
      </c>
      <c r="D836" s="106" t="s">
        <v>410</v>
      </c>
      <c r="E836" s="106" t="s">
        <v>1922</v>
      </c>
      <c r="F836" s="128">
        <v>5.0835200000000002E-3</v>
      </c>
      <c r="G836" s="128">
        <v>0</v>
      </c>
      <c r="H836" s="129" t="str">
        <f t="shared" si="24"/>
        <v/>
      </c>
      <c r="I836" s="107">
        <f t="shared" si="25"/>
        <v>4.4908065872020062E-7</v>
      </c>
      <c r="J836" s="108">
        <v>16.040279999999999</v>
      </c>
      <c r="K836" s="108">
        <v>10.3243809524</v>
      </c>
    </row>
    <row r="837" spans="1:13" x14ac:dyDescent="0.2">
      <c r="A837" s="106" t="s">
        <v>1482</v>
      </c>
      <c r="B837" s="106" t="s">
        <v>1483</v>
      </c>
      <c r="C837" s="106" t="s">
        <v>920</v>
      </c>
      <c r="D837" s="106" t="s">
        <v>410</v>
      </c>
      <c r="E837" s="106" t="s">
        <v>1922</v>
      </c>
      <c r="F837" s="128">
        <v>5.0330000000000001E-3</v>
      </c>
      <c r="G837" s="128">
        <v>9.8948400000000002E-3</v>
      </c>
      <c r="H837" s="129">
        <f t="shared" si="24"/>
        <v>-0.49135104761673765</v>
      </c>
      <c r="I837" s="107">
        <f t="shared" si="25"/>
        <v>4.4461769705612835E-7</v>
      </c>
      <c r="J837" s="108">
        <v>6.9290819099999998</v>
      </c>
      <c r="K837" s="108">
        <v>77.422666666699996</v>
      </c>
    </row>
    <row r="838" spans="1:13" x14ac:dyDescent="0.2">
      <c r="A838" s="106" t="s">
        <v>2512</v>
      </c>
      <c r="B838" s="106" t="s">
        <v>2513</v>
      </c>
      <c r="C838" s="106" t="s">
        <v>1596</v>
      </c>
      <c r="D838" s="106" t="s">
        <v>410</v>
      </c>
      <c r="E838" s="106" t="s">
        <v>1922</v>
      </c>
      <c r="F838" s="128">
        <v>4.8096499999999995E-3</v>
      </c>
      <c r="G838" s="128">
        <v>0</v>
      </c>
      <c r="H838" s="129" t="str">
        <f t="shared" si="24"/>
        <v/>
      </c>
      <c r="I838" s="107">
        <f t="shared" si="25"/>
        <v>4.2488684813153335E-7</v>
      </c>
      <c r="J838" s="108">
        <v>2.9875949999999998</v>
      </c>
      <c r="K838" s="108">
        <v>112.2483333333</v>
      </c>
    </row>
    <row r="839" spans="1:13" x14ac:dyDescent="0.2">
      <c r="A839" s="106" t="s">
        <v>2119</v>
      </c>
      <c r="B839" s="106" t="s">
        <v>179</v>
      </c>
      <c r="C839" s="106" t="s">
        <v>1220</v>
      </c>
      <c r="D839" s="106" t="s">
        <v>410</v>
      </c>
      <c r="E839" s="106" t="s">
        <v>1922</v>
      </c>
      <c r="F839" s="128">
        <v>4.7276999999999996E-3</v>
      </c>
      <c r="G839" s="128">
        <v>0.18638982000000001</v>
      </c>
      <c r="H839" s="129">
        <f t="shared" ref="H839:H902" si="26">IF(ISERROR(F839/G839-1),"",IF((F839/G839-1)&gt;10000%,"",F839/G839-1))</f>
        <v>-0.97463541732053827</v>
      </c>
      <c r="I839" s="107">
        <f t="shared" ref="I839:I902" si="27">F839/$F$1001</f>
        <v>4.1764734479877964E-7</v>
      </c>
      <c r="J839" s="108">
        <v>3.5535864756</v>
      </c>
      <c r="K839" s="108">
        <v>16.2081428571</v>
      </c>
    </row>
    <row r="840" spans="1:13" x14ac:dyDescent="0.2">
      <c r="A840" s="106" t="s">
        <v>2358</v>
      </c>
      <c r="B840" s="106" t="s">
        <v>2359</v>
      </c>
      <c r="C840" s="106" t="s">
        <v>1589</v>
      </c>
      <c r="D840" s="106" t="s">
        <v>410</v>
      </c>
      <c r="E840" s="106" t="s">
        <v>412</v>
      </c>
      <c r="F840" s="128">
        <v>4.6484600000000001E-3</v>
      </c>
      <c r="G840" s="128">
        <v>1.5382479999999999E-2</v>
      </c>
      <c r="H840" s="129">
        <f t="shared" si="26"/>
        <v>-0.69780815577202104</v>
      </c>
      <c r="I840" s="107">
        <f t="shared" si="27"/>
        <v>4.1064724419978749E-7</v>
      </c>
      <c r="J840" s="108">
        <v>77.544394870000005</v>
      </c>
      <c r="K840" s="108">
        <v>14.2511428571</v>
      </c>
    </row>
    <row r="841" spans="1:13" x14ac:dyDescent="0.2">
      <c r="A841" s="106" t="s">
        <v>230</v>
      </c>
      <c r="B841" s="106" t="s">
        <v>28</v>
      </c>
      <c r="C841" s="106" t="s">
        <v>1608</v>
      </c>
      <c r="D841" s="106" t="s">
        <v>1490</v>
      </c>
      <c r="E841" s="106" t="s">
        <v>1922</v>
      </c>
      <c r="F841" s="128">
        <v>4.6152328334648999E-3</v>
      </c>
      <c r="G841" s="128">
        <v>6.0439571071515E-2</v>
      </c>
      <c r="H841" s="129">
        <f t="shared" si="26"/>
        <v>-0.92363888836994001</v>
      </c>
      <c r="I841" s="107">
        <f t="shared" si="27"/>
        <v>4.0771193995489643E-7</v>
      </c>
      <c r="J841" s="108">
        <v>101.487785358111</v>
      </c>
      <c r="K841" s="108">
        <v>29.233333333299999</v>
      </c>
    </row>
    <row r="842" spans="1:13" x14ac:dyDescent="0.2">
      <c r="A842" s="106" t="s">
        <v>2035</v>
      </c>
      <c r="B842" s="106" t="s">
        <v>392</v>
      </c>
      <c r="C842" s="106" t="s">
        <v>1589</v>
      </c>
      <c r="D842" s="106" t="s">
        <v>410</v>
      </c>
      <c r="E842" s="106" t="s">
        <v>1922</v>
      </c>
      <c r="F842" s="128">
        <v>4.5849999999999997E-3</v>
      </c>
      <c r="G842" s="128">
        <v>1.3283102199999999</v>
      </c>
      <c r="H842" s="129">
        <f t="shared" si="26"/>
        <v>-0.99654824608667092</v>
      </c>
      <c r="I842" s="107">
        <f t="shared" si="27"/>
        <v>4.0504115656712661E-7</v>
      </c>
      <c r="J842" s="108">
        <v>18.104148930000001</v>
      </c>
      <c r="K842" s="108">
        <v>20.660285714299999</v>
      </c>
    </row>
    <row r="843" spans="1:13" x14ac:dyDescent="0.2">
      <c r="A843" s="106" t="s">
        <v>490</v>
      </c>
      <c r="B843" s="106" t="s">
        <v>1820</v>
      </c>
      <c r="C843" s="106" t="s">
        <v>1590</v>
      </c>
      <c r="D843" s="106" t="s">
        <v>410</v>
      </c>
      <c r="E843" s="106" t="s">
        <v>1922</v>
      </c>
      <c r="F843" s="128">
        <v>4.5350600000000005E-3</v>
      </c>
      <c r="G843" s="128">
        <v>0.31952489000000001</v>
      </c>
      <c r="H843" s="129">
        <f t="shared" si="26"/>
        <v>-0.98580686468587786</v>
      </c>
      <c r="I843" s="107">
        <f t="shared" si="27"/>
        <v>4.0062943238850898E-7</v>
      </c>
      <c r="J843" s="108">
        <v>11.733214070000001</v>
      </c>
      <c r="K843" s="108">
        <v>36.115571428599999</v>
      </c>
      <c r="M843" s="92"/>
    </row>
    <row r="844" spans="1:13" x14ac:dyDescent="0.2">
      <c r="A844" s="106" t="s">
        <v>643</v>
      </c>
      <c r="B844" s="106" t="s">
        <v>644</v>
      </c>
      <c r="C844" s="106" t="s">
        <v>1596</v>
      </c>
      <c r="D844" s="106" t="s">
        <v>410</v>
      </c>
      <c r="E844" s="106" t="s">
        <v>1922</v>
      </c>
      <c r="F844" s="128">
        <v>4.2658000000000001E-3</v>
      </c>
      <c r="G844" s="128">
        <v>0.24659518</v>
      </c>
      <c r="H844" s="129">
        <f t="shared" si="26"/>
        <v>-0.98270120283778462</v>
      </c>
      <c r="I844" s="107">
        <f t="shared" si="27"/>
        <v>3.7684287146871295E-7</v>
      </c>
      <c r="J844" s="108">
        <v>3.9270999999999998</v>
      </c>
      <c r="K844" s="108">
        <v>62.276761904799997</v>
      </c>
    </row>
    <row r="845" spans="1:13" x14ac:dyDescent="0.2">
      <c r="A845" s="106" t="s">
        <v>2578</v>
      </c>
      <c r="B845" s="106" t="s">
        <v>2579</v>
      </c>
      <c r="C845" s="106" t="s">
        <v>1821</v>
      </c>
      <c r="D845" s="106" t="s">
        <v>411</v>
      </c>
      <c r="E845" s="106" t="s">
        <v>412</v>
      </c>
      <c r="F845" s="128">
        <v>4.1487499999999997E-3</v>
      </c>
      <c r="G845" s="128">
        <v>0</v>
      </c>
      <c r="H845" s="129" t="str">
        <f t="shared" si="26"/>
        <v/>
      </c>
      <c r="I845" s="107">
        <f t="shared" si="27"/>
        <v>3.6650261686103961E-7</v>
      </c>
      <c r="J845" s="108">
        <v>0.6729754769024</v>
      </c>
      <c r="K845" s="108">
        <v>38.072666666700002</v>
      </c>
    </row>
    <row r="846" spans="1:13" x14ac:dyDescent="0.2">
      <c r="A846" s="106" t="s">
        <v>944</v>
      </c>
      <c r="B846" s="106" t="s">
        <v>993</v>
      </c>
      <c r="C846" s="106" t="s">
        <v>1595</v>
      </c>
      <c r="D846" s="106" t="s">
        <v>1490</v>
      </c>
      <c r="E846" s="106" t="s">
        <v>412</v>
      </c>
      <c r="F846" s="128">
        <v>4.0812399999999999E-3</v>
      </c>
      <c r="G846" s="128">
        <v>0.62054717000000004</v>
      </c>
      <c r="H846" s="129">
        <f t="shared" si="26"/>
        <v>-0.99342315911294865</v>
      </c>
      <c r="I846" s="107">
        <f t="shared" si="27"/>
        <v>3.6053875023511887E-7</v>
      </c>
      <c r="J846" s="108">
        <v>34.58</v>
      </c>
      <c r="K846" s="108">
        <v>60.809952381000002</v>
      </c>
    </row>
    <row r="847" spans="1:13" x14ac:dyDescent="0.2">
      <c r="A847" s="106" t="s">
        <v>902</v>
      </c>
      <c r="B847" s="106" t="s">
        <v>903</v>
      </c>
      <c r="C847" s="106" t="s">
        <v>1220</v>
      </c>
      <c r="D847" s="106" t="s">
        <v>411</v>
      </c>
      <c r="E847" s="106" t="s">
        <v>412</v>
      </c>
      <c r="F847" s="128">
        <v>3.5339299999999998E-3</v>
      </c>
      <c r="G847" s="128">
        <v>2.1953520000000001E-2</v>
      </c>
      <c r="H847" s="129">
        <f t="shared" si="26"/>
        <v>-0.83902672555471747</v>
      </c>
      <c r="I847" s="107">
        <f t="shared" si="27"/>
        <v>3.1218911546941455E-7</v>
      </c>
      <c r="J847" s="108">
        <v>4.9782578233999999</v>
      </c>
      <c r="K847" s="108">
        <v>104.4795714286</v>
      </c>
    </row>
    <row r="848" spans="1:13" x14ac:dyDescent="0.2">
      <c r="A848" s="106" t="s">
        <v>1757</v>
      </c>
      <c r="B848" s="106" t="s">
        <v>1758</v>
      </c>
      <c r="C848" s="106" t="s">
        <v>1595</v>
      </c>
      <c r="D848" s="106" t="s">
        <v>411</v>
      </c>
      <c r="E848" s="106" t="s">
        <v>412</v>
      </c>
      <c r="F848" s="128">
        <v>3.4675000000000001E-3</v>
      </c>
      <c r="G848" s="128">
        <v>1.03890803</v>
      </c>
      <c r="H848" s="129">
        <f t="shared" si="26"/>
        <v>-0.99666236095990135</v>
      </c>
      <c r="I848" s="107">
        <f t="shared" si="27"/>
        <v>3.0632065657502981E-7</v>
      </c>
      <c r="J848" s="108">
        <v>34.681393305</v>
      </c>
      <c r="K848" s="108">
        <v>17.921904761899999</v>
      </c>
    </row>
    <row r="849" spans="1:11" x14ac:dyDescent="0.2">
      <c r="A849" s="106" t="s">
        <v>341</v>
      </c>
      <c r="B849" s="106" t="s">
        <v>146</v>
      </c>
      <c r="C849" s="106" t="s">
        <v>1597</v>
      </c>
      <c r="D849" s="106" t="s">
        <v>411</v>
      </c>
      <c r="E849" s="106" t="s">
        <v>412</v>
      </c>
      <c r="F849" s="128">
        <v>3.3958200000000003E-3</v>
      </c>
      <c r="G849" s="128">
        <v>1.4911959999999998E-2</v>
      </c>
      <c r="H849" s="129">
        <f t="shared" si="26"/>
        <v>-0.77227540846407838</v>
      </c>
      <c r="I849" s="107">
        <f t="shared" si="27"/>
        <v>2.9998841009678959E-7</v>
      </c>
      <c r="J849" s="108">
        <v>4.6962052180000002</v>
      </c>
      <c r="K849" s="108">
        <v>48.553047618999997</v>
      </c>
    </row>
    <row r="850" spans="1:11" x14ac:dyDescent="0.2">
      <c r="A850" s="106" t="s">
        <v>2564</v>
      </c>
      <c r="B850" s="106" t="s">
        <v>2565</v>
      </c>
      <c r="C850" s="106" t="s">
        <v>1821</v>
      </c>
      <c r="D850" s="106" t="s">
        <v>411</v>
      </c>
      <c r="E850" s="106" t="s">
        <v>412</v>
      </c>
      <c r="F850" s="128">
        <v>3.0525999999999999E-3</v>
      </c>
      <c r="G850" s="128">
        <v>0</v>
      </c>
      <c r="H850" s="129" t="str">
        <f t="shared" si="26"/>
        <v/>
      </c>
      <c r="I850" s="107">
        <f t="shared" si="27"/>
        <v>2.6966818637662175E-7</v>
      </c>
      <c r="J850" s="108">
        <v>2.1017480621055999</v>
      </c>
      <c r="K850" s="108">
        <v>54.440571428600002</v>
      </c>
    </row>
    <row r="851" spans="1:11" x14ac:dyDescent="0.2">
      <c r="A851" s="106" t="s">
        <v>649</v>
      </c>
      <c r="B851" s="106" t="s">
        <v>661</v>
      </c>
      <c r="C851" s="106" t="s">
        <v>1590</v>
      </c>
      <c r="D851" s="106" t="s">
        <v>410</v>
      </c>
      <c r="E851" s="106" t="s">
        <v>1922</v>
      </c>
      <c r="F851" s="128">
        <v>3.02638E-3</v>
      </c>
      <c r="G851" s="128">
        <v>3.0743501000000002</v>
      </c>
      <c r="H851" s="129">
        <f t="shared" si="26"/>
        <v>-0.99901560333027783</v>
      </c>
      <c r="I851" s="107">
        <f t="shared" si="27"/>
        <v>2.6735189867210923E-7</v>
      </c>
      <c r="J851" s="108">
        <v>11.23200819</v>
      </c>
      <c r="K851" s="108">
        <v>72.639333333300002</v>
      </c>
    </row>
    <row r="852" spans="1:11" x14ac:dyDescent="0.2">
      <c r="A852" s="106" t="s">
        <v>744</v>
      </c>
      <c r="B852" s="106" t="s">
        <v>568</v>
      </c>
      <c r="C852" s="106" t="s">
        <v>1596</v>
      </c>
      <c r="D852" s="106" t="s">
        <v>410</v>
      </c>
      <c r="E852" s="106" t="s">
        <v>412</v>
      </c>
      <c r="F852" s="128">
        <v>2.8596999999999997E-3</v>
      </c>
      <c r="G852" s="128">
        <v>1.7289704000000003E-2</v>
      </c>
      <c r="H852" s="129">
        <f t="shared" si="26"/>
        <v>-0.83460098565018814</v>
      </c>
      <c r="I852" s="107">
        <f t="shared" si="27"/>
        <v>2.5262730543838865E-7</v>
      </c>
      <c r="J852" s="108">
        <v>20.351527000000001</v>
      </c>
      <c r="K852" s="108">
        <v>89.065523809499993</v>
      </c>
    </row>
    <row r="853" spans="1:11" x14ac:dyDescent="0.2">
      <c r="A853" s="106" t="s">
        <v>1046</v>
      </c>
      <c r="B853" s="106" t="s">
        <v>1047</v>
      </c>
      <c r="C853" s="106" t="s">
        <v>1590</v>
      </c>
      <c r="D853" s="106" t="s">
        <v>410</v>
      </c>
      <c r="E853" s="106" t="s">
        <v>1922</v>
      </c>
      <c r="F853" s="128">
        <v>2.7781999999999998E-3</v>
      </c>
      <c r="G853" s="128">
        <v>7.7252855299999998</v>
      </c>
      <c r="H853" s="129">
        <f t="shared" si="26"/>
        <v>-0.99964037575191089</v>
      </c>
      <c r="I853" s="107">
        <f t="shared" si="27"/>
        <v>2.4542755532710821E-7</v>
      </c>
      <c r="J853" s="108">
        <v>14.333746140000001</v>
      </c>
      <c r="K853" s="108">
        <v>247.4789411765</v>
      </c>
    </row>
    <row r="854" spans="1:11" x14ac:dyDescent="0.2">
      <c r="A854" s="106" t="s">
        <v>296</v>
      </c>
      <c r="B854" s="106" t="s">
        <v>297</v>
      </c>
      <c r="C854" s="106" t="s">
        <v>309</v>
      </c>
      <c r="D854" s="106" t="s">
        <v>411</v>
      </c>
      <c r="E854" s="106" t="s">
        <v>1922</v>
      </c>
      <c r="F854" s="128">
        <v>2.6345599999999998E-3</v>
      </c>
      <c r="G854" s="128">
        <v>0</v>
      </c>
      <c r="H854" s="129" t="str">
        <f t="shared" si="26"/>
        <v/>
      </c>
      <c r="I854" s="107">
        <f t="shared" si="27"/>
        <v>2.3273832703282205E-7</v>
      </c>
      <c r="J854" s="108">
        <v>12.500999999999999</v>
      </c>
      <c r="K854" s="108">
        <v>106.84690476190001</v>
      </c>
    </row>
    <row r="855" spans="1:11" x14ac:dyDescent="0.2">
      <c r="A855" s="106" t="s">
        <v>2744</v>
      </c>
      <c r="B855" s="106" t="s">
        <v>896</v>
      </c>
      <c r="C855" s="106" t="s">
        <v>1589</v>
      </c>
      <c r="D855" s="106" t="s">
        <v>410</v>
      </c>
      <c r="E855" s="106" t="s">
        <v>1922</v>
      </c>
      <c r="F855" s="128">
        <v>2.56997E-3</v>
      </c>
      <c r="G855" s="128">
        <v>2.202028E-2</v>
      </c>
      <c r="H855" s="129">
        <f t="shared" si="26"/>
        <v>-0.88329076651159744</v>
      </c>
      <c r="I855" s="107">
        <f t="shared" si="27"/>
        <v>2.2703241464401711E-7</v>
      </c>
      <c r="J855" s="108">
        <v>54.01963224</v>
      </c>
      <c r="K855" s="108">
        <v>9.7388095238000005</v>
      </c>
    </row>
    <row r="856" spans="1:11" x14ac:dyDescent="0.2">
      <c r="A856" s="106" t="s">
        <v>1973</v>
      </c>
      <c r="B856" s="106" t="s">
        <v>576</v>
      </c>
      <c r="C856" s="106" t="s">
        <v>1591</v>
      </c>
      <c r="D856" s="106" t="s">
        <v>410</v>
      </c>
      <c r="E856" s="106" t="s">
        <v>1922</v>
      </c>
      <c r="F856" s="128">
        <v>2.5404999999999998E-3</v>
      </c>
      <c r="G856" s="128">
        <v>0</v>
      </c>
      <c r="H856" s="129" t="str">
        <f t="shared" si="26"/>
        <v/>
      </c>
      <c r="I856" s="107">
        <f t="shared" si="27"/>
        <v>2.2442902033997496E-7</v>
      </c>
      <c r="J856" s="108">
        <v>2.9648910099999997</v>
      </c>
      <c r="K856" s="108">
        <v>84.680095238099995</v>
      </c>
    </row>
    <row r="857" spans="1:11" x14ac:dyDescent="0.2">
      <c r="A857" s="106" t="s">
        <v>771</v>
      </c>
      <c r="B857" s="106" t="s">
        <v>772</v>
      </c>
      <c r="C857" s="106" t="s">
        <v>1590</v>
      </c>
      <c r="D857" s="106" t="s">
        <v>410</v>
      </c>
      <c r="E857" s="106" t="s">
        <v>1922</v>
      </c>
      <c r="F857" s="128">
        <v>2.4985999999999997E-3</v>
      </c>
      <c r="G857" s="128">
        <v>1.2539E-2</v>
      </c>
      <c r="H857" s="129">
        <f t="shared" si="26"/>
        <v>-0.80073371082223466</v>
      </c>
      <c r="I857" s="107">
        <f t="shared" si="27"/>
        <v>2.2072755371834734E-7</v>
      </c>
      <c r="J857" s="108">
        <v>26.790409749999998</v>
      </c>
      <c r="K857" s="108">
        <v>11.6933809524</v>
      </c>
    </row>
    <row r="858" spans="1:11" x14ac:dyDescent="0.2">
      <c r="A858" s="106" t="s">
        <v>155</v>
      </c>
      <c r="B858" s="106" t="s">
        <v>156</v>
      </c>
      <c r="C858" s="106" t="s">
        <v>1597</v>
      </c>
      <c r="D858" s="106" t="s">
        <v>411</v>
      </c>
      <c r="E858" s="106" t="s">
        <v>412</v>
      </c>
      <c r="F858" s="128">
        <v>2.0474880000000001E-3</v>
      </c>
      <c r="G858" s="128">
        <v>1.243699E-3</v>
      </c>
      <c r="H858" s="129">
        <f t="shared" si="26"/>
        <v>0.64628901366005764</v>
      </c>
      <c r="I858" s="107">
        <f t="shared" si="27"/>
        <v>1.8087609761773458E-7</v>
      </c>
      <c r="J858" s="108">
        <v>6.9113062830000009</v>
      </c>
      <c r="K858" s="108">
        <v>26.963761904799998</v>
      </c>
    </row>
    <row r="859" spans="1:11" x14ac:dyDescent="0.2">
      <c r="A859" s="106" t="s">
        <v>284</v>
      </c>
      <c r="B859" s="106" t="s">
        <v>285</v>
      </c>
      <c r="C859" s="106" t="s">
        <v>309</v>
      </c>
      <c r="D859" s="106" t="s">
        <v>2822</v>
      </c>
      <c r="E859" s="106" t="s">
        <v>1922</v>
      </c>
      <c r="F859" s="128">
        <v>1.66176E-3</v>
      </c>
      <c r="G859" s="128">
        <v>2.39784E-3</v>
      </c>
      <c r="H859" s="129">
        <f t="shared" si="26"/>
        <v>-0.30697627865078569</v>
      </c>
      <c r="I859" s="107">
        <f t="shared" si="27"/>
        <v>1.4680069625670411E-7</v>
      </c>
      <c r="J859" s="108">
        <v>7.2225963000000002</v>
      </c>
      <c r="K859" s="108">
        <v>109.2906</v>
      </c>
    </row>
    <row r="860" spans="1:11" x14ac:dyDescent="0.2">
      <c r="A860" s="106" t="s">
        <v>1219</v>
      </c>
      <c r="B860" s="106" t="s">
        <v>637</v>
      </c>
      <c r="C860" s="106" t="s">
        <v>1591</v>
      </c>
      <c r="D860" s="106" t="s">
        <v>410</v>
      </c>
      <c r="E860" s="106" t="s">
        <v>1922</v>
      </c>
      <c r="F860" s="128">
        <v>1.1004000000000001E-3</v>
      </c>
      <c r="G860" s="128">
        <v>0</v>
      </c>
      <c r="H860" s="129" t="str">
        <f t="shared" si="26"/>
        <v/>
      </c>
      <c r="I860" s="107">
        <f t="shared" si="27"/>
        <v>9.7209877576110411E-8</v>
      </c>
      <c r="J860" s="108">
        <v>0.7155321</v>
      </c>
      <c r="K860" s="108">
        <v>80.625950000000003</v>
      </c>
    </row>
    <row r="861" spans="1:11" x14ac:dyDescent="0.2">
      <c r="A861" s="106" t="s">
        <v>1990</v>
      </c>
      <c r="B861" s="106" t="s">
        <v>1980</v>
      </c>
      <c r="C861" s="106" t="s">
        <v>1821</v>
      </c>
      <c r="D861" s="106" t="s">
        <v>411</v>
      </c>
      <c r="E861" s="106" t="s">
        <v>412</v>
      </c>
      <c r="F861" s="128">
        <v>1.088E-3</v>
      </c>
      <c r="G861" s="128">
        <v>0.43433500000000003</v>
      </c>
      <c r="H861" s="129">
        <f t="shared" si="26"/>
        <v>-0.99749502112424737</v>
      </c>
      <c r="I861" s="107">
        <f t="shared" si="27"/>
        <v>9.6114455473289816E-8</v>
      </c>
      <c r="J861" s="108">
        <v>2.6450881139294276</v>
      </c>
      <c r="K861" s="108">
        <v>106.4549047619</v>
      </c>
    </row>
    <row r="862" spans="1:11" x14ac:dyDescent="0.2">
      <c r="A862" s="106" t="s">
        <v>1859</v>
      </c>
      <c r="B862" s="106" t="s">
        <v>1860</v>
      </c>
      <c r="C862" s="106" t="s">
        <v>1220</v>
      </c>
      <c r="D862" s="106" t="s">
        <v>410</v>
      </c>
      <c r="E862" s="106" t="s">
        <v>1922</v>
      </c>
      <c r="F862" s="128">
        <v>1.0637120000000001E-3</v>
      </c>
      <c r="G862" s="128">
        <v>2.297431E-3</v>
      </c>
      <c r="H862" s="129">
        <f t="shared" si="26"/>
        <v>-0.53699937016606802</v>
      </c>
      <c r="I862" s="107">
        <f t="shared" si="27"/>
        <v>9.3968841599636082E-8</v>
      </c>
      <c r="J862" s="108">
        <v>2.5556865000000002</v>
      </c>
      <c r="K862" s="108">
        <v>89.537149999999997</v>
      </c>
    </row>
    <row r="863" spans="1:11" x14ac:dyDescent="0.2">
      <c r="A863" s="106" t="s">
        <v>49</v>
      </c>
      <c r="B863" s="106" t="s">
        <v>1024</v>
      </c>
      <c r="C863" s="106" t="s">
        <v>1594</v>
      </c>
      <c r="D863" s="106" t="s">
        <v>410</v>
      </c>
      <c r="E863" s="106" t="s">
        <v>1922</v>
      </c>
      <c r="F863" s="128">
        <v>1.0443550000000001E-3</v>
      </c>
      <c r="G863" s="128">
        <v>0.26068446000000001</v>
      </c>
      <c r="H863" s="129">
        <f t="shared" si="26"/>
        <v>-0.99599379648483843</v>
      </c>
      <c r="I863" s="107">
        <f t="shared" si="27"/>
        <v>9.2258834692837864E-8</v>
      </c>
      <c r="J863" s="108">
        <v>15.101750359999999</v>
      </c>
      <c r="K863" s="108">
        <v>99.000761904800001</v>
      </c>
    </row>
    <row r="864" spans="1:11" x14ac:dyDescent="0.2">
      <c r="A864" s="106" t="s">
        <v>549</v>
      </c>
      <c r="B864" s="106" t="s">
        <v>550</v>
      </c>
      <c r="C864" s="106" t="s">
        <v>1596</v>
      </c>
      <c r="D864" s="106" t="s">
        <v>410</v>
      </c>
      <c r="E864" s="106" t="s">
        <v>1922</v>
      </c>
      <c r="F864" s="128">
        <v>9.9665999999999991E-4</v>
      </c>
      <c r="G864" s="128">
        <v>8.8085799999999999E-3</v>
      </c>
      <c r="H864" s="129">
        <f t="shared" si="26"/>
        <v>-0.88685349965601723</v>
      </c>
      <c r="I864" s="107">
        <f t="shared" si="27"/>
        <v>8.8045434919125938E-8</v>
      </c>
      <c r="J864" s="108">
        <v>5.1479280000000003</v>
      </c>
      <c r="K864" s="108">
        <v>37.9375238095</v>
      </c>
    </row>
    <row r="865" spans="1:11" x14ac:dyDescent="0.2">
      <c r="A865" s="106" t="s">
        <v>2146</v>
      </c>
      <c r="B865" s="106" t="s">
        <v>806</v>
      </c>
      <c r="C865" s="106" t="s">
        <v>1220</v>
      </c>
      <c r="D865" s="106" t="s">
        <v>410</v>
      </c>
      <c r="E865" s="106" t="s">
        <v>1922</v>
      </c>
      <c r="F865" s="128">
        <v>9.9560000000000013E-4</v>
      </c>
      <c r="G865" s="128">
        <v>0</v>
      </c>
      <c r="H865" s="129" t="str">
        <f t="shared" si="26"/>
        <v/>
      </c>
      <c r="I865" s="107">
        <f t="shared" si="27"/>
        <v>8.7951793997433225E-8</v>
      </c>
      <c r="J865" s="108">
        <v>12.663363088099999</v>
      </c>
      <c r="K865" s="108">
        <v>53.532095238099998</v>
      </c>
    </row>
    <row r="866" spans="1:11" x14ac:dyDescent="0.2">
      <c r="A866" s="106" t="s">
        <v>2189</v>
      </c>
      <c r="B866" s="106" t="s">
        <v>1508</v>
      </c>
      <c r="C866" s="106" t="s">
        <v>1590</v>
      </c>
      <c r="D866" s="106" t="s">
        <v>410</v>
      </c>
      <c r="E866" s="106" t="s">
        <v>1922</v>
      </c>
      <c r="F866" s="128">
        <v>9.9550000000000007E-4</v>
      </c>
      <c r="G866" s="128">
        <v>0.9012</v>
      </c>
      <c r="H866" s="129">
        <f t="shared" si="26"/>
        <v>-0.99889536173990234</v>
      </c>
      <c r="I866" s="107">
        <f t="shared" si="27"/>
        <v>8.7942959948216928E-8</v>
      </c>
      <c r="J866" s="108">
        <v>23.142847839999998</v>
      </c>
      <c r="K866" s="108">
        <v>32.723190476200003</v>
      </c>
    </row>
    <row r="867" spans="1:11" x14ac:dyDescent="0.2">
      <c r="A867" s="106" t="s">
        <v>2681</v>
      </c>
      <c r="B867" s="106" t="s">
        <v>2682</v>
      </c>
      <c r="C867" s="106" t="s">
        <v>1596</v>
      </c>
      <c r="D867" s="106" t="s">
        <v>410</v>
      </c>
      <c r="E867" s="106" t="s">
        <v>1922</v>
      </c>
      <c r="F867" s="128">
        <v>9.8569999999999994E-4</v>
      </c>
      <c r="G867" s="128">
        <v>0</v>
      </c>
      <c r="H867" s="129" t="str">
        <f t="shared" si="26"/>
        <v/>
      </c>
      <c r="I867" s="107">
        <f t="shared" si="27"/>
        <v>8.7077223125020006E-8</v>
      </c>
      <c r="J867" s="108">
        <v>8.1745199999999993</v>
      </c>
      <c r="K867" s="108">
        <v>67.804619047599999</v>
      </c>
    </row>
    <row r="868" spans="1:11" x14ac:dyDescent="0.2">
      <c r="A868" s="106" t="s">
        <v>1480</v>
      </c>
      <c r="B868" s="106" t="s">
        <v>1481</v>
      </c>
      <c r="C868" s="106" t="s">
        <v>920</v>
      </c>
      <c r="D868" s="106" t="s">
        <v>410</v>
      </c>
      <c r="E868" s="106" t="s">
        <v>1922</v>
      </c>
      <c r="F868" s="128">
        <v>9.8348000000000012E-4</v>
      </c>
      <c r="G868" s="128">
        <v>0</v>
      </c>
      <c r="H868" s="129" t="str">
        <f t="shared" si="26"/>
        <v/>
      </c>
      <c r="I868" s="107">
        <f t="shared" si="27"/>
        <v>8.688110723241827E-8</v>
      </c>
      <c r="J868" s="108">
        <v>4.8705228200000006</v>
      </c>
      <c r="K868" s="108">
        <v>77.663380952400004</v>
      </c>
    </row>
    <row r="869" spans="1:11" x14ac:dyDescent="0.2">
      <c r="A869" s="106" t="s">
        <v>2436</v>
      </c>
      <c r="B869" s="106" t="s">
        <v>2437</v>
      </c>
      <c r="C869" s="106" t="s">
        <v>920</v>
      </c>
      <c r="D869" s="106" t="s">
        <v>410</v>
      </c>
      <c r="E869" s="106" t="s">
        <v>1922</v>
      </c>
      <c r="F869" s="128">
        <v>9.8177000000000008E-4</v>
      </c>
      <c r="G869" s="128">
        <v>7.4273249999999999E-2</v>
      </c>
      <c r="H869" s="129">
        <f t="shared" si="26"/>
        <v>-0.9867816474975849</v>
      </c>
      <c r="I869" s="107">
        <f t="shared" si="27"/>
        <v>8.673004499081962E-8</v>
      </c>
      <c r="J869" s="108">
        <v>19.0756275</v>
      </c>
      <c r="K869" s="108">
        <v>84.810142857100004</v>
      </c>
    </row>
    <row r="870" spans="1:11" x14ac:dyDescent="0.2">
      <c r="A870" s="106" t="s">
        <v>491</v>
      </c>
      <c r="B870" s="106" t="s">
        <v>1163</v>
      </c>
      <c r="C870" s="106" t="s">
        <v>1590</v>
      </c>
      <c r="D870" s="106" t="s">
        <v>410</v>
      </c>
      <c r="E870" s="106" t="s">
        <v>1922</v>
      </c>
      <c r="F870" s="128">
        <v>7.4675999999999996E-4</v>
      </c>
      <c r="G870" s="128">
        <v>1.29776E-3</v>
      </c>
      <c r="H870" s="129">
        <f t="shared" si="26"/>
        <v>-0.42457773394156084</v>
      </c>
      <c r="I870" s="107">
        <f t="shared" si="27"/>
        <v>6.596914592760469E-8</v>
      </c>
      <c r="J870" s="108">
        <v>10.766178999999999</v>
      </c>
      <c r="K870" s="108">
        <v>27.9246190476</v>
      </c>
    </row>
    <row r="871" spans="1:11" x14ac:dyDescent="0.2">
      <c r="A871" s="106" t="s">
        <v>2362</v>
      </c>
      <c r="B871" s="106" t="s">
        <v>2363</v>
      </c>
      <c r="C871" s="106" t="s">
        <v>1589</v>
      </c>
      <c r="D871" s="106" t="s">
        <v>410</v>
      </c>
      <c r="E871" s="106" t="s">
        <v>412</v>
      </c>
      <c r="F871" s="128">
        <v>5.0160000000000005E-4</v>
      </c>
      <c r="G871" s="128">
        <v>0</v>
      </c>
      <c r="H871" s="129" t="str">
        <f t="shared" si="26"/>
        <v/>
      </c>
      <c r="I871" s="107">
        <f t="shared" si="27"/>
        <v>4.4311590868935825E-8</v>
      </c>
      <c r="J871" s="108">
        <v>19.882417140000001</v>
      </c>
      <c r="K871" s="108">
        <v>55.044238095200001</v>
      </c>
    </row>
    <row r="872" spans="1:11" x14ac:dyDescent="0.2">
      <c r="A872" s="106" t="s">
        <v>2059</v>
      </c>
      <c r="B872" s="106" t="s">
        <v>1831</v>
      </c>
      <c r="C872" s="106" t="s">
        <v>1589</v>
      </c>
      <c r="D872" s="106" t="s">
        <v>410</v>
      </c>
      <c r="E872" s="106" t="s">
        <v>412</v>
      </c>
      <c r="F872" s="128">
        <v>1.3834000000000001E-4</v>
      </c>
      <c r="G872" s="128">
        <v>2.8400000000000001E-3</v>
      </c>
      <c r="H872" s="129">
        <f t="shared" si="26"/>
        <v>-0.95128873239436618</v>
      </c>
      <c r="I872" s="107">
        <f t="shared" si="27"/>
        <v>1.2221023685822531E-8</v>
      </c>
      <c r="J872" s="108">
        <v>9.3663693799999983</v>
      </c>
      <c r="K872" s="108">
        <v>22.933142857100002</v>
      </c>
    </row>
    <row r="873" spans="1:11" x14ac:dyDescent="0.2">
      <c r="A873" s="106" t="s">
        <v>413</v>
      </c>
      <c r="B873" s="106" t="s">
        <v>414</v>
      </c>
      <c r="C873" s="106" t="s">
        <v>1590</v>
      </c>
      <c r="D873" s="106" t="s">
        <v>410</v>
      </c>
      <c r="E873" s="106" t="s">
        <v>1922</v>
      </c>
      <c r="F873" s="128">
        <v>1.0334000000000001E-4</v>
      </c>
      <c r="G873" s="128">
        <v>0.10011713999999999</v>
      </c>
      <c r="H873" s="129">
        <f t="shared" si="26"/>
        <v>-0.99896780910841043</v>
      </c>
      <c r="I873" s="107">
        <f t="shared" si="27"/>
        <v>9.1291064601192746E-9</v>
      </c>
      <c r="J873" s="108">
        <v>30.969813219999999</v>
      </c>
      <c r="K873" s="108">
        <v>5.0847142856999996</v>
      </c>
    </row>
    <row r="874" spans="1:11" x14ac:dyDescent="0.2">
      <c r="A874" s="106" t="s">
        <v>648</v>
      </c>
      <c r="B874" s="106" t="s">
        <v>660</v>
      </c>
      <c r="C874" s="106" t="s">
        <v>1590</v>
      </c>
      <c r="D874" s="106" t="s">
        <v>410</v>
      </c>
      <c r="E874" s="106" t="s">
        <v>1922</v>
      </c>
      <c r="F874" s="128">
        <v>8.2959999999999992E-5</v>
      </c>
      <c r="G874" s="128">
        <v>8.6985694200000001</v>
      </c>
      <c r="H874" s="129">
        <f t="shared" si="26"/>
        <v>-0.99999046279957149</v>
      </c>
      <c r="I874" s="107">
        <f t="shared" si="27"/>
        <v>7.3287272298383475E-9</v>
      </c>
      <c r="J874" s="108">
        <v>11.512144749999999</v>
      </c>
      <c r="K874" s="108">
        <v>72.036619047599999</v>
      </c>
    </row>
    <row r="875" spans="1:11" x14ac:dyDescent="0.2">
      <c r="A875" s="106" t="s">
        <v>273</v>
      </c>
      <c r="B875" s="106" t="s">
        <v>281</v>
      </c>
      <c r="C875" s="106" t="s">
        <v>1220</v>
      </c>
      <c r="D875" s="106" t="s">
        <v>411</v>
      </c>
      <c r="E875" s="106" t="s">
        <v>412</v>
      </c>
      <c r="F875" s="128">
        <v>2.3414999999999999E-5</v>
      </c>
      <c r="G875" s="128">
        <v>4.4284650000000004E-3</v>
      </c>
      <c r="H875" s="129">
        <f t="shared" si="26"/>
        <v>-0.99471261486767992</v>
      </c>
      <c r="I875" s="107">
        <f t="shared" si="27"/>
        <v>2.0684926239954787E-9</v>
      </c>
      <c r="J875" s="108">
        <v>3.8931468000000002</v>
      </c>
      <c r="K875" s="108">
        <v>38.619</v>
      </c>
    </row>
    <row r="876" spans="1:11" x14ac:dyDescent="0.2">
      <c r="A876" s="106" t="s">
        <v>306</v>
      </c>
      <c r="B876" s="106" t="s">
        <v>307</v>
      </c>
      <c r="C876" s="106" t="s">
        <v>310</v>
      </c>
      <c r="D876" s="106" t="s">
        <v>410</v>
      </c>
      <c r="E876" s="106" t="s">
        <v>1922</v>
      </c>
      <c r="F876" s="128">
        <v>1.9879999999999999E-5</v>
      </c>
      <c r="G876" s="128">
        <v>4.9696999999999996E-3</v>
      </c>
      <c r="H876" s="129">
        <f t="shared" si="26"/>
        <v>-0.99599975853673262</v>
      </c>
      <c r="I876" s="107">
        <f t="shared" si="27"/>
        <v>1.7562089841994499E-9</v>
      </c>
      <c r="J876" s="108">
        <v>15.11888976</v>
      </c>
      <c r="K876" s="108">
        <v>28.285933333300001</v>
      </c>
    </row>
    <row r="877" spans="1:11" x14ac:dyDescent="0.2">
      <c r="A877" s="106" t="s">
        <v>2667</v>
      </c>
      <c r="B877" s="106" t="s">
        <v>2668</v>
      </c>
      <c r="C877" s="106" t="s">
        <v>1220</v>
      </c>
      <c r="D877" s="106" t="s">
        <v>410</v>
      </c>
      <c r="E877" s="106" t="s">
        <v>1922</v>
      </c>
      <c r="F877" s="128">
        <v>0</v>
      </c>
      <c r="G877" s="128">
        <v>6.4132E-3</v>
      </c>
      <c r="H877" s="129">
        <f t="shared" si="26"/>
        <v>-1</v>
      </c>
      <c r="I877" s="107">
        <f t="shared" si="27"/>
        <v>0</v>
      </c>
      <c r="J877" s="108">
        <v>4.8162148700000005</v>
      </c>
      <c r="K877" s="108">
        <v>3.7722857143000001</v>
      </c>
    </row>
    <row r="878" spans="1:11" x14ac:dyDescent="0.2">
      <c r="A878" s="106" t="s">
        <v>2582</v>
      </c>
      <c r="B878" s="106" t="s">
        <v>2583</v>
      </c>
      <c r="C878" s="106" t="s">
        <v>1821</v>
      </c>
      <c r="D878" s="106" t="s">
        <v>411</v>
      </c>
      <c r="E878" s="106" t="s">
        <v>412</v>
      </c>
      <c r="F878" s="128">
        <v>0</v>
      </c>
      <c r="G878" s="128">
        <v>0</v>
      </c>
      <c r="H878" s="129" t="str">
        <f t="shared" si="26"/>
        <v/>
      </c>
      <c r="I878" s="107">
        <f t="shared" si="27"/>
        <v>0</v>
      </c>
      <c r="J878" s="108">
        <v>0.9261176282287632</v>
      </c>
      <c r="K878" s="108">
        <v>4.3028571428999998</v>
      </c>
    </row>
    <row r="879" spans="1:11" x14ac:dyDescent="0.2">
      <c r="A879" s="106" t="s">
        <v>2748</v>
      </c>
      <c r="B879" s="106" t="s">
        <v>1818</v>
      </c>
      <c r="C879" s="106" t="s">
        <v>1589</v>
      </c>
      <c r="D879" s="106" t="s">
        <v>410</v>
      </c>
      <c r="E879" s="106" t="s">
        <v>1922</v>
      </c>
      <c r="F879" s="128">
        <v>0</v>
      </c>
      <c r="G879" s="128">
        <v>0</v>
      </c>
      <c r="H879" s="129" t="str">
        <f t="shared" si="26"/>
        <v/>
      </c>
      <c r="I879" s="107">
        <f t="shared" si="27"/>
        <v>0</v>
      </c>
      <c r="J879" s="108">
        <v>12.522147220000001</v>
      </c>
      <c r="K879" s="108">
        <v>8.4491428571</v>
      </c>
    </row>
    <row r="880" spans="1:11" x14ac:dyDescent="0.2">
      <c r="A880" s="106" t="s">
        <v>2673</v>
      </c>
      <c r="B880" s="106" t="s">
        <v>2674</v>
      </c>
      <c r="C880" s="106" t="s">
        <v>1596</v>
      </c>
      <c r="D880" s="106" t="s">
        <v>410</v>
      </c>
      <c r="E880" s="106" t="s">
        <v>1922</v>
      </c>
      <c r="F880" s="128">
        <v>0</v>
      </c>
      <c r="G880" s="128">
        <v>0</v>
      </c>
      <c r="H880" s="129" t="str">
        <f t="shared" si="26"/>
        <v/>
      </c>
      <c r="I880" s="107">
        <f t="shared" si="27"/>
        <v>0</v>
      </c>
      <c r="J880" s="108">
        <v>15.715590000000001</v>
      </c>
      <c r="K880" s="108">
        <v>9.3388095238000002</v>
      </c>
    </row>
    <row r="881" spans="1:11" x14ac:dyDescent="0.2">
      <c r="A881" s="106" t="s">
        <v>2749</v>
      </c>
      <c r="B881" s="106" t="s">
        <v>1801</v>
      </c>
      <c r="C881" s="106" t="s">
        <v>1589</v>
      </c>
      <c r="D881" s="106" t="s">
        <v>410</v>
      </c>
      <c r="E881" s="106" t="s">
        <v>1922</v>
      </c>
      <c r="F881" s="128">
        <v>0</v>
      </c>
      <c r="G881" s="128">
        <v>0</v>
      </c>
      <c r="H881" s="129" t="str">
        <f t="shared" si="26"/>
        <v/>
      </c>
      <c r="I881" s="107">
        <f t="shared" si="27"/>
        <v>0</v>
      </c>
      <c r="J881" s="108">
        <v>2.2041102000000001</v>
      </c>
      <c r="K881" s="108">
        <v>9.5368095238000006</v>
      </c>
    </row>
    <row r="882" spans="1:11" x14ac:dyDescent="0.2">
      <c r="A882" s="106" t="s">
        <v>2740</v>
      </c>
      <c r="B882" s="106" t="s">
        <v>381</v>
      </c>
      <c r="C882" s="106" t="s">
        <v>1589</v>
      </c>
      <c r="D882" s="106" t="s">
        <v>410</v>
      </c>
      <c r="E882" s="106" t="s">
        <v>1922</v>
      </c>
      <c r="F882" s="128">
        <v>0</v>
      </c>
      <c r="G882" s="128">
        <v>0</v>
      </c>
      <c r="H882" s="129" t="str">
        <f t="shared" si="26"/>
        <v/>
      </c>
      <c r="I882" s="107">
        <f t="shared" si="27"/>
        <v>0</v>
      </c>
      <c r="J882" s="108">
        <v>27.81137382</v>
      </c>
      <c r="K882" s="108">
        <v>11.043095238099999</v>
      </c>
    </row>
    <row r="883" spans="1:11" x14ac:dyDescent="0.2">
      <c r="A883" s="106" t="s">
        <v>1471</v>
      </c>
      <c r="B883" s="106" t="s">
        <v>1472</v>
      </c>
      <c r="C883" s="106" t="s">
        <v>1593</v>
      </c>
      <c r="D883" s="106" t="s">
        <v>411</v>
      </c>
      <c r="E883" s="106" t="s">
        <v>412</v>
      </c>
      <c r="F883" s="128">
        <v>0</v>
      </c>
      <c r="G883" s="128">
        <v>4.0004999999999997E-3</v>
      </c>
      <c r="H883" s="129">
        <f t="shared" si="26"/>
        <v>-1</v>
      </c>
      <c r="I883" s="107">
        <f t="shared" si="27"/>
        <v>0</v>
      </c>
      <c r="J883" s="108">
        <v>7.1199136599999999</v>
      </c>
      <c r="K883" s="108">
        <v>12.932619047599999</v>
      </c>
    </row>
    <row r="884" spans="1:11" x14ac:dyDescent="0.2">
      <c r="A884" s="106" t="s">
        <v>2741</v>
      </c>
      <c r="B884" s="106" t="s">
        <v>382</v>
      </c>
      <c r="C884" s="106" t="s">
        <v>1589</v>
      </c>
      <c r="D884" s="106" t="s">
        <v>410</v>
      </c>
      <c r="E884" s="106" t="s">
        <v>1922</v>
      </c>
      <c r="F884" s="128">
        <v>0</v>
      </c>
      <c r="G884" s="128">
        <v>0</v>
      </c>
      <c r="H884" s="129" t="str">
        <f t="shared" si="26"/>
        <v/>
      </c>
      <c r="I884" s="107">
        <f t="shared" si="27"/>
        <v>0</v>
      </c>
      <c r="J884" s="108">
        <v>10.912538570000001</v>
      </c>
      <c r="K884" s="108">
        <v>13.393095238100001</v>
      </c>
    </row>
    <row r="885" spans="1:11" x14ac:dyDescent="0.2">
      <c r="A885" s="106" t="s">
        <v>1469</v>
      </c>
      <c r="B885" s="106" t="s">
        <v>1470</v>
      </c>
      <c r="C885" s="106" t="s">
        <v>1593</v>
      </c>
      <c r="D885" s="106" t="s">
        <v>411</v>
      </c>
      <c r="E885" s="106" t="s">
        <v>412</v>
      </c>
      <c r="F885" s="128">
        <v>0</v>
      </c>
      <c r="G885" s="128">
        <v>4.0930619999999998</v>
      </c>
      <c r="H885" s="129">
        <f t="shared" si="26"/>
        <v>-1</v>
      </c>
      <c r="I885" s="107">
        <f t="shared" si="27"/>
        <v>0</v>
      </c>
      <c r="J885" s="108">
        <v>8.7805557600000004</v>
      </c>
      <c r="K885" s="108">
        <v>15.093619047600001</v>
      </c>
    </row>
    <row r="886" spans="1:11" x14ac:dyDescent="0.2">
      <c r="A886" s="106" t="s">
        <v>775</v>
      </c>
      <c r="B886" s="106" t="s">
        <v>776</v>
      </c>
      <c r="C886" s="106" t="s">
        <v>1590</v>
      </c>
      <c r="D886" s="106" t="s">
        <v>410</v>
      </c>
      <c r="E886" s="106" t="s">
        <v>1922</v>
      </c>
      <c r="F886" s="128">
        <v>0</v>
      </c>
      <c r="G886" s="128">
        <v>0</v>
      </c>
      <c r="H886" s="129" t="str">
        <f t="shared" si="26"/>
        <v/>
      </c>
      <c r="I886" s="107">
        <f t="shared" si="27"/>
        <v>0</v>
      </c>
      <c r="J886" s="108">
        <v>31.538048159999999</v>
      </c>
      <c r="K886" s="108">
        <v>17.3287619048</v>
      </c>
    </row>
    <row r="887" spans="1:11" x14ac:dyDescent="0.2">
      <c r="A887" s="106" t="s">
        <v>2034</v>
      </c>
      <c r="B887" s="106" t="s">
        <v>391</v>
      </c>
      <c r="C887" s="106" t="s">
        <v>1589</v>
      </c>
      <c r="D887" s="106" t="s">
        <v>410</v>
      </c>
      <c r="E887" s="106" t="s">
        <v>1922</v>
      </c>
      <c r="F887" s="128">
        <v>0</v>
      </c>
      <c r="G887" s="128">
        <v>0.35858400000000001</v>
      </c>
      <c r="H887" s="129">
        <f t="shared" si="26"/>
        <v>-1</v>
      </c>
      <c r="I887" s="107">
        <f t="shared" si="27"/>
        <v>0</v>
      </c>
      <c r="J887" s="108">
        <v>32.364072659999998</v>
      </c>
      <c r="K887" s="108">
        <v>18.5919047619</v>
      </c>
    </row>
    <row r="888" spans="1:11" x14ac:dyDescent="0.2">
      <c r="A888" s="106" t="s">
        <v>489</v>
      </c>
      <c r="B888" s="106" t="s">
        <v>1795</v>
      </c>
      <c r="C888" s="106" t="s">
        <v>1590</v>
      </c>
      <c r="D888" s="106" t="s">
        <v>410</v>
      </c>
      <c r="E888" s="106" t="s">
        <v>1922</v>
      </c>
      <c r="F888" s="128">
        <v>0</v>
      </c>
      <c r="G888" s="128">
        <v>4.0477999999999998E-3</v>
      </c>
      <c r="H888" s="129">
        <f t="shared" si="26"/>
        <v>-1</v>
      </c>
      <c r="I888" s="107">
        <f t="shared" si="27"/>
        <v>0</v>
      </c>
      <c r="J888" s="108">
        <v>17.20286913</v>
      </c>
      <c r="K888" s="108">
        <v>19.913238095200001</v>
      </c>
    </row>
    <row r="889" spans="1:11" x14ac:dyDescent="0.2">
      <c r="A889" s="106" t="s">
        <v>229</v>
      </c>
      <c r="B889" s="106" t="s">
        <v>27</v>
      </c>
      <c r="C889" s="106" t="s">
        <v>1608</v>
      </c>
      <c r="D889" s="106" t="s">
        <v>411</v>
      </c>
      <c r="E889" s="106" t="s">
        <v>1922</v>
      </c>
      <c r="F889" s="128">
        <v>0</v>
      </c>
      <c r="G889" s="128">
        <v>2.4491764705882003E-3</v>
      </c>
      <c r="H889" s="129">
        <f t="shared" si="26"/>
        <v>-1</v>
      </c>
      <c r="I889" s="107">
        <f t="shared" si="27"/>
        <v>0</v>
      </c>
      <c r="J889" s="108">
        <v>36.297895316327995</v>
      </c>
      <c r="K889" s="108">
        <v>20.241476190499998</v>
      </c>
    </row>
    <row r="890" spans="1:11" x14ac:dyDescent="0.2">
      <c r="A890" s="106" t="s">
        <v>777</v>
      </c>
      <c r="B890" s="106" t="s">
        <v>778</v>
      </c>
      <c r="C890" s="106" t="s">
        <v>1590</v>
      </c>
      <c r="D890" s="106" t="s">
        <v>410</v>
      </c>
      <c r="E890" s="106" t="s">
        <v>1922</v>
      </c>
      <c r="F890" s="128">
        <v>0</v>
      </c>
      <c r="G890" s="128">
        <v>0</v>
      </c>
      <c r="H890" s="129" t="str">
        <f t="shared" si="26"/>
        <v/>
      </c>
      <c r="I890" s="107">
        <f t="shared" si="27"/>
        <v>0</v>
      </c>
      <c r="J890" s="108">
        <v>10.443700949999998</v>
      </c>
      <c r="K890" s="108">
        <v>25.000285714299999</v>
      </c>
    </row>
    <row r="891" spans="1:11" x14ac:dyDescent="0.2">
      <c r="A891" s="106" t="s">
        <v>2143</v>
      </c>
      <c r="B891" s="106" t="s">
        <v>800</v>
      </c>
      <c r="C891" s="106" t="s">
        <v>1220</v>
      </c>
      <c r="D891" s="106" t="s">
        <v>410</v>
      </c>
      <c r="E891" s="106" t="s">
        <v>1922</v>
      </c>
      <c r="F891" s="128">
        <v>0</v>
      </c>
      <c r="G891" s="128">
        <v>6.1825499999999999E-2</v>
      </c>
      <c r="H891" s="129">
        <f t="shared" si="26"/>
        <v>-1</v>
      </c>
      <c r="I891" s="107">
        <f t="shared" si="27"/>
        <v>0</v>
      </c>
      <c r="J891" s="108">
        <v>16.325483633600001</v>
      </c>
      <c r="K891" s="108">
        <v>25.0114285714</v>
      </c>
    </row>
    <row r="892" spans="1:11" x14ac:dyDescent="0.2">
      <c r="A892" s="106" t="s">
        <v>779</v>
      </c>
      <c r="B892" s="106" t="s">
        <v>780</v>
      </c>
      <c r="C892" s="106" t="s">
        <v>1590</v>
      </c>
      <c r="D892" s="106" t="s">
        <v>410</v>
      </c>
      <c r="E892" s="106" t="s">
        <v>1922</v>
      </c>
      <c r="F892" s="128">
        <v>0</v>
      </c>
      <c r="G892" s="128">
        <v>0</v>
      </c>
      <c r="H892" s="129" t="str">
        <f t="shared" si="26"/>
        <v/>
      </c>
      <c r="I892" s="107">
        <f t="shared" si="27"/>
        <v>0</v>
      </c>
      <c r="J892" s="108">
        <v>11.354777990000001</v>
      </c>
      <c r="K892" s="108">
        <v>26.649571428600002</v>
      </c>
    </row>
    <row r="893" spans="1:11" x14ac:dyDescent="0.2">
      <c r="A893" s="106" t="s">
        <v>1876</v>
      </c>
      <c r="B893" s="106" t="s">
        <v>1877</v>
      </c>
      <c r="C893" s="106" t="s">
        <v>1821</v>
      </c>
      <c r="D893" s="106" t="s">
        <v>410</v>
      </c>
      <c r="E893" s="106" t="s">
        <v>1922</v>
      </c>
      <c r="F893" s="128">
        <v>0</v>
      </c>
      <c r="G893" s="128">
        <v>0</v>
      </c>
      <c r="H893" s="129" t="str">
        <f t="shared" si="26"/>
        <v/>
      </c>
      <c r="I893" s="107">
        <f t="shared" si="27"/>
        <v>0</v>
      </c>
      <c r="J893" s="108">
        <v>1.17184</v>
      </c>
      <c r="K893" s="108">
        <v>27.065000000000001</v>
      </c>
    </row>
    <row r="894" spans="1:11" x14ac:dyDescent="0.2">
      <c r="A894" s="106" t="s">
        <v>1975</v>
      </c>
      <c r="B894" s="106" t="s">
        <v>1445</v>
      </c>
      <c r="C894" s="106" t="s">
        <v>1821</v>
      </c>
      <c r="D894" s="106" t="s">
        <v>410</v>
      </c>
      <c r="E894" s="106" t="s">
        <v>1922</v>
      </c>
      <c r="F894" s="128">
        <v>0</v>
      </c>
      <c r="G894" s="128">
        <v>0</v>
      </c>
      <c r="H894" s="129" t="str">
        <f t="shared" si="26"/>
        <v/>
      </c>
      <c r="I894" s="107">
        <f t="shared" si="27"/>
        <v>0</v>
      </c>
      <c r="J894" s="108">
        <v>28.03664975745</v>
      </c>
      <c r="K894" s="108">
        <v>27.143476190499999</v>
      </c>
    </row>
    <row r="895" spans="1:11" x14ac:dyDescent="0.2">
      <c r="A895" s="106" t="s">
        <v>1977</v>
      </c>
      <c r="B895" s="106" t="s">
        <v>1442</v>
      </c>
      <c r="C895" s="106" t="s">
        <v>1821</v>
      </c>
      <c r="D895" s="106" t="s">
        <v>410</v>
      </c>
      <c r="E895" s="106" t="s">
        <v>1922</v>
      </c>
      <c r="F895" s="128">
        <v>0</v>
      </c>
      <c r="G895" s="128">
        <v>0</v>
      </c>
      <c r="H895" s="129" t="str">
        <f t="shared" si="26"/>
        <v/>
      </c>
      <c r="I895" s="107">
        <f t="shared" si="27"/>
        <v>0</v>
      </c>
      <c r="J895" s="108">
        <v>20.482325963850002</v>
      </c>
      <c r="K895" s="108">
        <v>27.2642380952</v>
      </c>
    </row>
    <row r="896" spans="1:11" x14ac:dyDescent="0.2">
      <c r="A896" s="106" t="s">
        <v>2576</v>
      </c>
      <c r="B896" s="106" t="s">
        <v>2577</v>
      </c>
      <c r="C896" s="106" t="s">
        <v>1821</v>
      </c>
      <c r="D896" s="106" t="s">
        <v>411</v>
      </c>
      <c r="E896" s="106" t="s">
        <v>412</v>
      </c>
      <c r="F896" s="128">
        <v>0</v>
      </c>
      <c r="G896" s="128">
        <v>0</v>
      </c>
      <c r="H896" s="129" t="str">
        <f t="shared" si="26"/>
        <v/>
      </c>
      <c r="I896" s="107">
        <f t="shared" si="27"/>
        <v>0</v>
      </c>
      <c r="J896" s="108">
        <v>0.61341130609919992</v>
      </c>
      <c r="K896" s="108">
        <v>27.945476190499999</v>
      </c>
    </row>
    <row r="897" spans="1:11" x14ac:dyDescent="0.2">
      <c r="A897" s="106" t="s">
        <v>2163</v>
      </c>
      <c r="B897" s="106" t="s">
        <v>376</v>
      </c>
      <c r="C897" s="106" t="s">
        <v>1589</v>
      </c>
      <c r="D897" s="106" t="s">
        <v>410</v>
      </c>
      <c r="E897" s="106" t="s">
        <v>1922</v>
      </c>
      <c r="F897" s="128">
        <v>0</v>
      </c>
      <c r="G897" s="128">
        <v>9.1624999999999998E-2</v>
      </c>
      <c r="H897" s="129">
        <f t="shared" si="26"/>
        <v>-1</v>
      </c>
      <c r="I897" s="107">
        <f t="shared" si="27"/>
        <v>0</v>
      </c>
      <c r="J897" s="108">
        <v>175.14235263</v>
      </c>
      <c r="K897" s="108">
        <v>28.167428571399999</v>
      </c>
    </row>
    <row r="898" spans="1:11" x14ac:dyDescent="0.2">
      <c r="A898" s="106" t="s">
        <v>1516</v>
      </c>
      <c r="B898" s="106" t="s">
        <v>1517</v>
      </c>
      <c r="C898" s="106" t="s">
        <v>1594</v>
      </c>
      <c r="D898" s="106" t="s">
        <v>410</v>
      </c>
      <c r="E898" s="106" t="s">
        <v>1922</v>
      </c>
      <c r="F898" s="128">
        <v>0</v>
      </c>
      <c r="G898" s="128">
        <v>7.3749999999999998E-4</v>
      </c>
      <c r="H898" s="129">
        <f t="shared" si="26"/>
        <v>-1</v>
      </c>
      <c r="I898" s="107">
        <f t="shared" si="27"/>
        <v>0</v>
      </c>
      <c r="J898" s="108">
        <v>13.335435</v>
      </c>
      <c r="K898" s="108">
        <v>28.168047618999999</v>
      </c>
    </row>
    <row r="899" spans="1:11" x14ac:dyDescent="0.2">
      <c r="A899" s="106" t="s">
        <v>7</v>
      </c>
      <c r="B899" s="106" t="s">
        <v>8</v>
      </c>
      <c r="C899" s="106" t="s">
        <v>1821</v>
      </c>
      <c r="D899" s="106" t="s">
        <v>411</v>
      </c>
      <c r="E899" s="106" t="s">
        <v>412</v>
      </c>
      <c r="F899" s="128">
        <v>0</v>
      </c>
      <c r="G899" s="128">
        <v>0.71662499999999996</v>
      </c>
      <c r="H899" s="129">
        <f t="shared" si="26"/>
        <v>-1</v>
      </c>
      <c r="I899" s="107">
        <f t="shared" si="27"/>
        <v>0</v>
      </c>
      <c r="J899" s="108">
        <v>179.35991193031677</v>
      </c>
      <c r="K899" s="108">
        <v>28.473500000000001</v>
      </c>
    </row>
    <row r="900" spans="1:11" x14ac:dyDescent="0.2">
      <c r="A900" s="106" t="s">
        <v>1993</v>
      </c>
      <c r="B900" s="106" t="s">
        <v>1983</v>
      </c>
      <c r="C900" s="106" t="s">
        <v>1821</v>
      </c>
      <c r="D900" s="106" t="s">
        <v>411</v>
      </c>
      <c r="E900" s="106" t="s">
        <v>412</v>
      </c>
      <c r="F900" s="128">
        <v>0</v>
      </c>
      <c r="G900" s="128">
        <v>1.7337999999999999E-2</v>
      </c>
      <c r="H900" s="129">
        <f t="shared" si="26"/>
        <v>-1</v>
      </c>
      <c r="I900" s="107">
        <f t="shared" si="27"/>
        <v>0</v>
      </c>
      <c r="J900" s="108">
        <v>4.514831936128</v>
      </c>
      <c r="K900" s="108">
        <v>29.149571428600002</v>
      </c>
    </row>
    <row r="901" spans="1:11" x14ac:dyDescent="0.2">
      <c r="A901" s="106" t="s">
        <v>2867</v>
      </c>
      <c r="B901" s="106" t="s">
        <v>2868</v>
      </c>
      <c r="C901" s="106" t="s">
        <v>1821</v>
      </c>
      <c r="D901" s="106" t="s">
        <v>411</v>
      </c>
      <c r="E901" s="106" t="s">
        <v>412</v>
      </c>
      <c r="F901" s="128">
        <v>0</v>
      </c>
      <c r="G901" s="128">
        <v>0</v>
      </c>
      <c r="H901" s="129" t="str">
        <f t="shared" si="26"/>
        <v/>
      </c>
      <c r="I901" s="107">
        <f t="shared" si="27"/>
        <v>0</v>
      </c>
      <c r="J901" s="108">
        <v>5.0488459721087997</v>
      </c>
      <c r="K901" s="108">
        <v>29.7225238095</v>
      </c>
    </row>
    <row r="902" spans="1:11" x14ac:dyDescent="0.2">
      <c r="A902" s="106" t="s">
        <v>2487</v>
      </c>
      <c r="B902" s="106" t="s">
        <v>2488</v>
      </c>
      <c r="C902" s="106" t="s">
        <v>1220</v>
      </c>
      <c r="D902" s="106" t="s">
        <v>410</v>
      </c>
      <c r="E902" s="106" t="s">
        <v>1922</v>
      </c>
      <c r="F902" s="128">
        <v>0</v>
      </c>
      <c r="G902" s="128">
        <v>0</v>
      </c>
      <c r="H902" s="129" t="str">
        <f t="shared" si="26"/>
        <v/>
      </c>
      <c r="I902" s="107">
        <f t="shared" si="27"/>
        <v>0</v>
      </c>
      <c r="J902" s="108">
        <v>4.2997026825000004</v>
      </c>
      <c r="K902" s="108">
        <v>29.7787619048</v>
      </c>
    </row>
    <row r="903" spans="1:11" x14ac:dyDescent="0.2">
      <c r="A903" s="106" t="s">
        <v>2161</v>
      </c>
      <c r="B903" s="106" t="s">
        <v>1844</v>
      </c>
      <c r="C903" s="106" t="s">
        <v>1589</v>
      </c>
      <c r="D903" s="106" t="s">
        <v>410</v>
      </c>
      <c r="E903" s="106" t="s">
        <v>1922</v>
      </c>
      <c r="F903" s="128">
        <v>0</v>
      </c>
      <c r="G903" s="128">
        <v>0</v>
      </c>
      <c r="H903" s="129" t="str">
        <f t="shared" ref="H903:H966" si="28">IF(ISERROR(F903/G903-1),"",IF((F903/G903-1)&gt;10000%,"",F903/G903-1))</f>
        <v/>
      </c>
      <c r="I903" s="107">
        <f t="shared" ref="I903:I966" si="29">F903/$F$1001</f>
        <v>0</v>
      </c>
      <c r="J903" s="108">
        <v>5.3668325299999999</v>
      </c>
      <c r="K903" s="108">
        <v>30.002333333300001</v>
      </c>
    </row>
    <row r="904" spans="1:11" x14ac:dyDescent="0.2">
      <c r="A904" s="106" t="s">
        <v>2865</v>
      </c>
      <c r="B904" s="106" t="s">
        <v>2866</v>
      </c>
      <c r="C904" s="106" t="s">
        <v>1821</v>
      </c>
      <c r="D904" s="106" t="s">
        <v>411</v>
      </c>
      <c r="E904" s="106" t="s">
        <v>412</v>
      </c>
      <c r="F904" s="128">
        <v>0</v>
      </c>
      <c r="G904" s="128">
        <v>0</v>
      </c>
      <c r="H904" s="129" t="str">
        <f t="shared" si="28"/>
        <v/>
      </c>
      <c r="I904" s="107">
        <f t="shared" si="29"/>
        <v>0</v>
      </c>
      <c r="J904" s="108">
        <v>2.0672941778944001</v>
      </c>
      <c r="K904" s="108">
        <v>30.411000000000001</v>
      </c>
    </row>
    <row r="905" spans="1:11" x14ac:dyDescent="0.2">
      <c r="A905" s="106" t="s">
        <v>2486</v>
      </c>
      <c r="B905" s="106" t="s">
        <v>2526</v>
      </c>
      <c r="C905" s="106" t="s">
        <v>1220</v>
      </c>
      <c r="D905" s="106" t="s">
        <v>410</v>
      </c>
      <c r="E905" s="106" t="s">
        <v>1922</v>
      </c>
      <c r="F905" s="128">
        <v>0</v>
      </c>
      <c r="G905" s="128">
        <v>0</v>
      </c>
      <c r="H905" s="129" t="str">
        <f t="shared" si="28"/>
        <v/>
      </c>
      <c r="I905" s="107">
        <f t="shared" si="29"/>
        <v>0</v>
      </c>
      <c r="J905" s="108">
        <v>58.818012152599998</v>
      </c>
      <c r="K905" s="108">
        <v>30.495000000000001</v>
      </c>
    </row>
    <row r="906" spans="1:11" x14ac:dyDescent="0.2">
      <c r="A906" s="106" t="s">
        <v>2738</v>
      </c>
      <c r="B906" s="106" t="s">
        <v>379</v>
      </c>
      <c r="C906" s="106" t="s">
        <v>1589</v>
      </c>
      <c r="D906" s="106" t="s">
        <v>410</v>
      </c>
      <c r="E906" s="106" t="s">
        <v>1922</v>
      </c>
      <c r="F906" s="128">
        <v>0</v>
      </c>
      <c r="G906" s="128">
        <v>44.798400000000001</v>
      </c>
      <c r="H906" s="129">
        <f t="shared" si="28"/>
        <v>-1</v>
      </c>
      <c r="I906" s="107">
        <f t="shared" si="29"/>
        <v>0</v>
      </c>
      <c r="J906" s="108">
        <v>7.2165759600000001</v>
      </c>
      <c r="K906" s="108">
        <v>30.7019047619</v>
      </c>
    </row>
    <row r="907" spans="1:11" x14ac:dyDescent="0.2">
      <c r="A907" s="106" t="s">
        <v>2746</v>
      </c>
      <c r="B907" s="106" t="s">
        <v>1808</v>
      </c>
      <c r="C907" s="106" t="s">
        <v>1589</v>
      </c>
      <c r="D907" s="106" t="s">
        <v>410</v>
      </c>
      <c r="E907" s="106" t="s">
        <v>1922</v>
      </c>
      <c r="F907" s="128">
        <v>0</v>
      </c>
      <c r="G907" s="128">
        <v>0</v>
      </c>
      <c r="H907" s="129" t="str">
        <f t="shared" si="28"/>
        <v/>
      </c>
      <c r="I907" s="107">
        <f t="shared" si="29"/>
        <v>0</v>
      </c>
      <c r="J907" s="108">
        <v>10.67710677</v>
      </c>
      <c r="K907" s="108">
        <v>31.220285714300001</v>
      </c>
    </row>
    <row r="908" spans="1:11" x14ac:dyDescent="0.2">
      <c r="A908" s="106" t="s">
        <v>2030</v>
      </c>
      <c r="B908" s="106" t="s">
        <v>386</v>
      </c>
      <c r="C908" s="106" t="s">
        <v>1589</v>
      </c>
      <c r="D908" s="106" t="s">
        <v>410</v>
      </c>
      <c r="E908" s="106" t="s">
        <v>1922</v>
      </c>
      <c r="F908" s="128">
        <v>0</v>
      </c>
      <c r="G908" s="128">
        <v>0</v>
      </c>
      <c r="H908" s="129" t="str">
        <f t="shared" si="28"/>
        <v/>
      </c>
      <c r="I908" s="107">
        <f t="shared" si="29"/>
        <v>0</v>
      </c>
      <c r="J908" s="108">
        <v>47.974225590000003</v>
      </c>
      <c r="K908" s="108">
        <v>31.269714285700001</v>
      </c>
    </row>
    <row r="909" spans="1:11" x14ac:dyDescent="0.2">
      <c r="A909" s="106" t="s">
        <v>2596</v>
      </c>
      <c r="B909" s="106" t="s">
        <v>2597</v>
      </c>
      <c r="C909" s="106" t="s">
        <v>309</v>
      </c>
      <c r="D909" s="106" t="s">
        <v>1490</v>
      </c>
      <c r="E909" s="106" t="s">
        <v>1922</v>
      </c>
      <c r="F909" s="128">
        <v>0</v>
      </c>
      <c r="G909" s="128">
        <v>0</v>
      </c>
      <c r="H909" s="129" t="str">
        <f t="shared" si="28"/>
        <v/>
      </c>
      <c r="I909" s="107">
        <f t="shared" si="29"/>
        <v>0</v>
      </c>
      <c r="J909" s="108">
        <v>7.1739999999999995</v>
      </c>
      <c r="K909" s="108">
        <v>31.335285714299999</v>
      </c>
    </row>
    <row r="910" spans="1:11" x14ac:dyDescent="0.2">
      <c r="A910" s="106" t="s">
        <v>2861</v>
      </c>
      <c r="B910" s="106" t="s">
        <v>2862</v>
      </c>
      <c r="C910" s="106" t="s">
        <v>1821</v>
      </c>
      <c r="D910" s="106" t="s">
        <v>411</v>
      </c>
      <c r="E910" s="106" t="s">
        <v>412</v>
      </c>
      <c r="F910" s="128">
        <v>0</v>
      </c>
      <c r="G910" s="128">
        <v>0</v>
      </c>
      <c r="H910" s="129" t="str">
        <f t="shared" si="28"/>
        <v/>
      </c>
      <c r="I910" s="107">
        <f t="shared" si="29"/>
        <v>0</v>
      </c>
      <c r="J910" s="108">
        <v>2.1326653336703996</v>
      </c>
      <c r="K910" s="108">
        <v>31.341428571400002</v>
      </c>
    </row>
    <row r="911" spans="1:11" x14ac:dyDescent="0.2">
      <c r="A911" s="106" t="s">
        <v>781</v>
      </c>
      <c r="B911" s="106" t="s">
        <v>782</v>
      </c>
      <c r="C911" s="106" t="s">
        <v>1590</v>
      </c>
      <c r="D911" s="106" t="s">
        <v>410</v>
      </c>
      <c r="E911" s="106" t="s">
        <v>1922</v>
      </c>
      <c r="F911" s="128">
        <v>0</v>
      </c>
      <c r="G911" s="128">
        <v>0</v>
      </c>
      <c r="H911" s="129" t="str">
        <f t="shared" si="28"/>
        <v/>
      </c>
      <c r="I911" s="107">
        <f t="shared" si="29"/>
        <v>0</v>
      </c>
      <c r="J911" s="108">
        <v>10.83203894</v>
      </c>
      <c r="K911" s="108">
        <v>32.098619047600003</v>
      </c>
    </row>
    <row r="912" spans="1:11" x14ac:dyDescent="0.2">
      <c r="A912" s="106" t="s">
        <v>1952</v>
      </c>
      <c r="B912" s="106" t="s">
        <v>581</v>
      </c>
      <c r="C912" s="106" t="s">
        <v>1591</v>
      </c>
      <c r="D912" s="106" t="s">
        <v>410</v>
      </c>
      <c r="E912" s="106" t="s">
        <v>1922</v>
      </c>
      <c r="F912" s="128">
        <v>0</v>
      </c>
      <c r="G912" s="128">
        <v>1.1492416599999999</v>
      </c>
      <c r="H912" s="129">
        <f t="shared" si="28"/>
        <v>-1</v>
      </c>
      <c r="I912" s="107">
        <f t="shared" si="29"/>
        <v>0</v>
      </c>
      <c r="J912" s="108">
        <v>3.1841412899999999</v>
      </c>
      <c r="K912" s="108">
        <v>33.153190476200002</v>
      </c>
    </row>
    <row r="913" spans="1:11" x14ac:dyDescent="0.2">
      <c r="A913" s="106" t="s">
        <v>231</v>
      </c>
      <c r="B913" s="106" t="s">
        <v>29</v>
      </c>
      <c r="C913" s="106" t="s">
        <v>1608</v>
      </c>
      <c r="D913" s="106" t="s">
        <v>1490</v>
      </c>
      <c r="E913" s="106" t="s">
        <v>1922</v>
      </c>
      <c r="F913" s="128">
        <v>0</v>
      </c>
      <c r="G913" s="128">
        <v>0</v>
      </c>
      <c r="H913" s="129" t="str">
        <f t="shared" si="28"/>
        <v/>
      </c>
      <c r="I913" s="107">
        <f t="shared" si="29"/>
        <v>0</v>
      </c>
      <c r="J913" s="108">
        <v>9.9065190363479996</v>
      </c>
      <c r="K913" s="108">
        <v>33.348571428600003</v>
      </c>
    </row>
    <row r="914" spans="1:11" x14ac:dyDescent="0.2">
      <c r="A914" s="106" t="s">
        <v>2863</v>
      </c>
      <c r="B914" s="106" t="s">
        <v>2864</v>
      </c>
      <c r="C914" s="106" t="s">
        <v>1821</v>
      </c>
      <c r="D914" s="106" t="s">
        <v>411</v>
      </c>
      <c r="E914" s="106" t="s">
        <v>412</v>
      </c>
      <c r="F914" s="128">
        <v>0</v>
      </c>
      <c r="G914" s="128">
        <v>0</v>
      </c>
      <c r="H914" s="129" t="str">
        <f t="shared" si="28"/>
        <v/>
      </c>
      <c r="I914" s="107">
        <f t="shared" si="29"/>
        <v>0</v>
      </c>
      <c r="J914" s="108">
        <v>2.0667584679808</v>
      </c>
      <c r="K914" s="108">
        <v>33.426476190499997</v>
      </c>
    </row>
    <row r="915" spans="1:11" x14ac:dyDescent="0.2">
      <c r="A915" s="106" t="s">
        <v>2053</v>
      </c>
      <c r="B915" s="106" t="s">
        <v>1817</v>
      </c>
      <c r="C915" s="106" t="s">
        <v>1589</v>
      </c>
      <c r="D915" s="106" t="s">
        <v>410</v>
      </c>
      <c r="E915" s="106" t="s">
        <v>1922</v>
      </c>
      <c r="F915" s="128">
        <v>0</v>
      </c>
      <c r="G915" s="128">
        <v>1.0476600000000001E-2</v>
      </c>
      <c r="H915" s="129">
        <f t="shared" si="28"/>
        <v>-1</v>
      </c>
      <c r="I915" s="107">
        <f t="shared" si="29"/>
        <v>0</v>
      </c>
      <c r="J915" s="108">
        <v>30.4921848</v>
      </c>
      <c r="K915" s="108">
        <v>35.5336666667</v>
      </c>
    </row>
    <row r="916" spans="1:11" x14ac:dyDescent="0.2">
      <c r="A916" s="106" t="s">
        <v>13</v>
      </c>
      <c r="B916" s="106" t="s">
        <v>14</v>
      </c>
      <c r="C916" s="106" t="s">
        <v>1821</v>
      </c>
      <c r="D916" s="106" t="s">
        <v>411</v>
      </c>
      <c r="E916" s="106" t="s">
        <v>412</v>
      </c>
      <c r="F916" s="128">
        <v>0</v>
      </c>
      <c r="G916" s="128">
        <v>8.4487999999999994E-2</v>
      </c>
      <c r="H916" s="129">
        <f t="shared" si="28"/>
        <v>-1</v>
      </c>
      <c r="I916" s="107">
        <f t="shared" si="29"/>
        <v>0</v>
      </c>
      <c r="J916" s="108">
        <v>24.204600036777059</v>
      </c>
      <c r="K916" s="108">
        <v>35.7616190476</v>
      </c>
    </row>
    <row r="917" spans="1:11" x14ac:dyDescent="0.2">
      <c r="A917" s="106" t="s">
        <v>1995</v>
      </c>
      <c r="B917" s="106" t="s">
        <v>1985</v>
      </c>
      <c r="C917" s="106" t="s">
        <v>1821</v>
      </c>
      <c r="D917" s="106" t="s">
        <v>411</v>
      </c>
      <c r="E917" s="106" t="s">
        <v>412</v>
      </c>
      <c r="F917" s="128">
        <v>0</v>
      </c>
      <c r="G917" s="128">
        <v>0</v>
      </c>
      <c r="H917" s="129" t="str">
        <f t="shared" si="28"/>
        <v/>
      </c>
      <c r="I917" s="107">
        <f t="shared" si="29"/>
        <v>0</v>
      </c>
      <c r="J917" s="108">
        <v>4.77325593664</v>
      </c>
      <c r="K917" s="108">
        <v>36.843952381000001</v>
      </c>
    </row>
    <row r="918" spans="1:11" x14ac:dyDescent="0.2">
      <c r="A918" s="106" t="s">
        <v>1504</v>
      </c>
      <c r="B918" s="106" t="s">
        <v>1505</v>
      </c>
      <c r="C918" s="106" t="s">
        <v>309</v>
      </c>
      <c r="D918" s="106" t="s">
        <v>1490</v>
      </c>
      <c r="E918" s="106" t="s">
        <v>412</v>
      </c>
      <c r="F918" s="128">
        <v>0</v>
      </c>
      <c r="G918" s="128">
        <v>1.3431520000000001E-2</v>
      </c>
      <c r="H918" s="129">
        <f t="shared" si="28"/>
        <v>-1</v>
      </c>
      <c r="I918" s="107">
        <f t="shared" si="29"/>
        <v>0</v>
      </c>
      <c r="J918" s="108">
        <v>1.235865</v>
      </c>
      <c r="K918" s="108">
        <v>39.196190476200002</v>
      </c>
    </row>
    <row r="919" spans="1:11" x14ac:dyDescent="0.2">
      <c r="A919" s="106" t="s">
        <v>2178</v>
      </c>
      <c r="B919" s="106" t="s">
        <v>1803</v>
      </c>
      <c r="C919" s="106" t="s">
        <v>1589</v>
      </c>
      <c r="D919" s="106" t="s">
        <v>410</v>
      </c>
      <c r="E919" s="106" t="s">
        <v>1922</v>
      </c>
      <c r="F919" s="128">
        <v>0</v>
      </c>
      <c r="G919" s="128">
        <v>0.76083000000000001</v>
      </c>
      <c r="H919" s="129">
        <f t="shared" si="28"/>
        <v>-1</v>
      </c>
      <c r="I919" s="107">
        <f t="shared" si="29"/>
        <v>0</v>
      </c>
      <c r="J919" s="108">
        <v>19.926134910000002</v>
      </c>
      <c r="K919" s="108">
        <v>39.239380952399998</v>
      </c>
    </row>
    <row r="920" spans="1:11" x14ac:dyDescent="0.2">
      <c r="A920" s="106" t="s">
        <v>2508</v>
      </c>
      <c r="B920" s="106" t="s">
        <v>2509</v>
      </c>
      <c r="C920" s="106" t="s">
        <v>1596</v>
      </c>
      <c r="D920" s="106" t="s">
        <v>410</v>
      </c>
      <c r="E920" s="106" t="s">
        <v>1922</v>
      </c>
      <c r="F920" s="128">
        <v>0</v>
      </c>
      <c r="G920" s="128">
        <v>3.958325E-2</v>
      </c>
      <c r="H920" s="129">
        <f t="shared" si="28"/>
        <v>-1</v>
      </c>
      <c r="I920" s="107">
        <f t="shared" si="29"/>
        <v>0</v>
      </c>
      <c r="J920" s="108">
        <v>4.1040020000000004</v>
      </c>
      <c r="K920" s="108">
        <v>40.648952381000001</v>
      </c>
    </row>
    <row r="921" spans="1:11" x14ac:dyDescent="0.2">
      <c r="A921" s="106" t="s">
        <v>745</v>
      </c>
      <c r="B921" s="106" t="s">
        <v>746</v>
      </c>
      <c r="C921" s="106" t="s">
        <v>1821</v>
      </c>
      <c r="D921" s="106" t="s">
        <v>411</v>
      </c>
      <c r="E921" s="106" t="s">
        <v>412</v>
      </c>
      <c r="F921" s="128">
        <v>0</v>
      </c>
      <c r="G921" s="128">
        <v>0.57694390000000007</v>
      </c>
      <c r="H921" s="129">
        <f t="shared" si="28"/>
        <v>-1</v>
      </c>
      <c r="I921" s="107">
        <f t="shared" si="29"/>
        <v>0</v>
      </c>
      <c r="J921" s="108">
        <v>150.11097364300099</v>
      </c>
      <c r="K921" s="108">
        <v>41.121380952400003</v>
      </c>
    </row>
    <row r="922" spans="1:11" x14ac:dyDescent="0.2">
      <c r="A922" s="106" t="s">
        <v>2566</v>
      </c>
      <c r="B922" s="106" t="s">
        <v>2567</v>
      </c>
      <c r="C922" s="106" t="s">
        <v>1821</v>
      </c>
      <c r="D922" s="106" t="s">
        <v>411</v>
      </c>
      <c r="E922" s="106" t="s">
        <v>412</v>
      </c>
      <c r="F922" s="128">
        <v>0</v>
      </c>
      <c r="G922" s="128">
        <v>0</v>
      </c>
      <c r="H922" s="129" t="str">
        <f t="shared" si="28"/>
        <v/>
      </c>
      <c r="I922" s="107">
        <f t="shared" si="29"/>
        <v>0</v>
      </c>
      <c r="J922" s="108">
        <v>2.103466587072</v>
      </c>
      <c r="K922" s="108">
        <v>41.222571428599998</v>
      </c>
    </row>
    <row r="923" spans="1:11" x14ac:dyDescent="0.2">
      <c r="A923" s="106" t="s">
        <v>2157</v>
      </c>
      <c r="B923" s="106" t="s">
        <v>1811</v>
      </c>
      <c r="C923" s="106" t="s">
        <v>1589</v>
      </c>
      <c r="D923" s="106" t="s">
        <v>410</v>
      </c>
      <c r="E923" s="106" t="s">
        <v>1922</v>
      </c>
      <c r="F923" s="128">
        <v>0</v>
      </c>
      <c r="G923" s="128">
        <v>6.3714590313737E-3</v>
      </c>
      <c r="H923" s="129">
        <f t="shared" si="28"/>
        <v>-1</v>
      </c>
      <c r="I923" s="107">
        <f t="shared" si="29"/>
        <v>0</v>
      </c>
      <c r="J923" s="108">
        <v>64.743536819999989</v>
      </c>
      <c r="K923" s="108">
        <v>41.319238095199999</v>
      </c>
    </row>
    <row r="924" spans="1:11" x14ac:dyDescent="0.2">
      <c r="A924" s="106" t="s">
        <v>2130</v>
      </c>
      <c r="B924" s="106" t="s">
        <v>573</v>
      </c>
      <c r="C924" s="106" t="s">
        <v>1220</v>
      </c>
      <c r="D924" s="106" t="s">
        <v>410</v>
      </c>
      <c r="E924" s="106" t="s">
        <v>1922</v>
      </c>
      <c r="F924" s="128">
        <v>0</v>
      </c>
      <c r="G924" s="128">
        <v>0</v>
      </c>
      <c r="H924" s="129" t="str">
        <f t="shared" si="28"/>
        <v/>
      </c>
      <c r="I924" s="107">
        <f t="shared" si="29"/>
        <v>0</v>
      </c>
      <c r="J924" s="108">
        <v>6.13573404</v>
      </c>
      <c r="K924" s="108">
        <v>42.031142857100001</v>
      </c>
    </row>
    <row r="925" spans="1:11" x14ac:dyDescent="0.2">
      <c r="A925" s="106" t="s">
        <v>1997</v>
      </c>
      <c r="B925" s="106" t="s">
        <v>1987</v>
      </c>
      <c r="C925" s="106" t="s">
        <v>1821</v>
      </c>
      <c r="D925" s="106" t="s">
        <v>411</v>
      </c>
      <c r="E925" s="106" t="s">
        <v>412</v>
      </c>
      <c r="F925" s="128">
        <v>0</v>
      </c>
      <c r="G925" s="128">
        <v>0</v>
      </c>
      <c r="H925" s="129" t="str">
        <f t="shared" si="28"/>
        <v/>
      </c>
      <c r="I925" s="107">
        <f t="shared" si="29"/>
        <v>0</v>
      </c>
      <c r="J925" s="108">
        <v>5.4330291305622724</v>
      </c>
      <c r="K925" s="108">
        <v>43.270047619000003</v>
      </c>
    </row>
    <row r="926" spans="1:11" x14ac:dyDescent="0.2">
      <c r="A926" s="106" t="s">
        <v>1996</v>
      </c>
      <c r="B926" s="106" t="s">
        <v>1986</v>
      </c>
      <c r="C926" s="106" t="s">
        <v>1821</v>
      </c>
      <c r="D926" s="106" t="s">
        <v>411</v>
      </c>
      <c r="E926" s="106" t="s">
        <v>412</v>
      </c>
      <c r="F926" s="128">
        <v>0</v>
      </c>
      <c r="G926" s="128">
        <v>0</v>
      </c>
      <c r="H926" s="129" t="str">
        <f t="shared" si="28"/>
        <v/>
      </c>
      <c r="I926" s="107">
        <f t="shared" si="29"/>
        <v>0</v>
      </c>
      <c r="J926" s="108">
        <v>5.428146966725822</v>
      </c>
      <c r="K926" s="108">
        <v>43.321285714299997</v>
      </c>
    </row>
    <row r="927" spans="1:11" x14ac:dyDescent="0.2">
      <c r="A927" s="106" t="s">
        <v>337</v>
      </c>
      <c r="B927" s="106" t="s">
        <v>338</v>
      </c>
      <c r="C927" s="106" t="s">
        <v>1821</v>
      </c>
      <c r="D927" s="106" t="s">
        <v>411</v>
      </c>
      <c r="E927" s="106" t="s">
        <v>412</v>
      </c>
      <c r="F927" s="128">
        <v>0</v>
      </c>
      <c r="G927" s="128">
        <v>0.14428329999999998</v>
      </c>
      <c r="H927" s="129">
        <f t="shared" si="28"/>
        <v>-1</v>
      </c>
      <c r="I927" s="107">
        <f t="shared" si="29"/>
        <v>0</v>
      </c>
      <c r="J927" s="108">
        <v>101.55656749197011</v>
      </c>
      <c r="K927" s="108">
        <v>43.377095238099997</v>
      </c>
    </row>
    <row r="928" spans="1:11" x14ac:dyDescent="0.2">
      <c r="A928" s="106" t="s">
        <v>2156</v>
      </c>
      <c r="B928" s="106" t="s">
        <v>1810</v>
      </c>
      <c r="C928" s="106" t="s">
        <v>1589</v>
      </c>
      <c r="D928" s="106" t="s">
        <v>410</v>
      </c>
      <c r="E928" s="106" t="s">
        <v>1922</v>
      </c>
      <c r="F928" s="128">
        <v>0</v>
      </c>
      <c r="G928" s="128">
        <v>0</v>
      </c>
      <c r="H928" s="129" t="str">
        <f t="shared" si="28"/>
        <v/>
      </c>
      <c r="I928" s="107">
        <f t="shared" si="29"/>
        <v>0</v>
      </c>
      <c r="J928" s="108">
        <v>15.1125339285</v>
      </c>
      <c r="K928" s="108">
        <v>44.218000000000004</v>
      </c>
    </row>
    <row r="929" spans="1:11" x14ac:dyDescent="0.2">
      <c r="A929" s="106" t="s">
        <v>1459</v>
      </c>
      <c r="B929" s="106" t="s">
        <v>1460</v>
      </c>
      <c r="C929" s="106" t="s">
        <v>920</v>
      </c>
      <c r="D929" s="106" t="s">
        <v>410</v>
      </c>
      <c r="E929" s="106" t="s">
        <v>1922</v>
      </c>
      <c r="F929" s="128">
        <v>0</v>
      </c>
      <c r="G929" s="128">
        <v>0.77667255000000002</v>
      </c>
      <c r="H929" s="129">
        <f t="shared" si="28"/>
        <v>-1</v>
      </c>
      <c r="I929" s="107">
        <f t="shared" si="29"/>
        <v>0</v>
      </c>
      <c r="J929" s="108">
        <v>10.205228550000001</v>
      </c>
      <c r="K929" s="108">
        <v>44.268904761899996</v>
      </c>
    </row>
    <row r="930" spans="1:11" x14ac:dyDescent="0.2">
      <c r="A930" s="106" t="s">
        <v>272</v>
      </c>
      <c r="B930" s="106" t="s">
        <v>280</v>
      </c>
      <c r="C930" s="106" t="s">
        <v>1590</v>
      </c>
      <c r="D930" s="106" t="s">
        <v>410</v>
      </c>
      <c r="E930" s="106" t="s">
        <v>1922</v>
      </c>
      <c r="F930" s="128">
        <v>0</v>
      </c>
      <c r="G930" s="128">
        <v>4.5886780000000002E-2</v>
      </c>
      <c r="H930" s="129">
        <f t="shared" si="28"/>
        <v>-1</v>
      </c>
      <c r="I930" s="107">
        <f t="shared" si="29"/>
        <v>0</v>
      </c>
      <c r="J930" s="108">
        <v>4.4809177300000007</v>
      </c>
      <c r="K930" s="108">
        <v>45.215285714300002</v>
      </c>
    </row>
    <row r="931" spans="1:11" x14ac:dyDescent="0.2">
      <c r="A931" s="106" t="s">
        <v>2159</v>
      </c>
      <c r="B931" s="106" t="s">
        <v>1812</v>
      </c>
      <c r="C931" s="106" t="s">
        <v>1589</v>
      </c>
      <c r="D931" s="106" t="s">
        <v>410</v>
      </c>
      <c r="E931" s="106" t="s">
        <v>1922</v>
      </c>
      <c r="F931" s="128">
        <v>0</v>
      </c>
      <c r="G931" s="128">
        <v>0</v>
      </c>
      <c r="H931" s="129" t="str">
        <f t="shared" si="28"/>
        <v/>
      </c>
      <c r="I931" s="107">
        <f t="shared" si="29"/>
        <v>0</v>
      </c>
      <c r="J931" s="108">
        <v>3.4722029700000001</v>
      </c>
      <c r="K931" s="108">
        <v>45.318666666699997</v>
      </c>
    </row>
    <row r="932" spans="1:11" x14ac:dyDescent="0.2">
      <c r="A932" s="106" t="s">
        <v>1525</v>
      </c>
      <c r="B932" s="106" t="s">
        <v>1526</v>
      </c>
      <c r="C932" s="106" t="s">
        <v>309</v>
      </c>
      <c r="D932" s="106" t="s">
        <v>1490</v>
      </c>
      <c r="E932" s="106" t="s">
        <v>412</v>
      </c>
      <c r="F932" s="128">
        <v>0</v>
      </c>
      <c r="G932" s="128">
        <v>0</v>
      </c>
      <c r="H932" s="129" t="str">
        <f t="shared" si="28"/>
        <v/>
      </c>
      <c r="I932" s="107">
        <f t="shared" si="29"/>
        <v>0</v>
      </c>
      <c r="J932" s="108">
        <v>10.544460000000001</v>
      </c>
      <c r="K932" s="108">
        <v>46.751714285699997</v>
      </c>
    </row>
    <row r="933" spans="1:11" x14ac:dyDescent="0.2">
      <c r="A933" s="106" t="s">
        <v>2214</v>
      </c>
      <c r="B933" s="106" t="s">
        <v>2213</v>
      </c>
      <c r="C933" s="106" t="s">
        <v>1821</v>
      </c>
      <c r="D933" s="106" t="s">
        <v>411</v>
      </c>
      <c r="E933" s="106" t="s">
        <v>412</v>
      </c>
      <c r="F933" s="128">
        <v>0</v>
      </c>
      <c r="G933" s="128">
        <v>0</v>
      </c>
      <c r="H933" s="129" t="str">
        <f t="shared" si="28"/>
        <v/>
      </c>
      <c r="I933" s="107">
        <f t="shared" si="29"/>
        <v>0</v>
      </c>
      <c r="J933" s="108">
        <v>1.758122788870834</v>
      </c>
      <c r="K933" s="108">
        <v>46.966047619000001</v>
      </c>
    </row>
    <row r="934" spans="1:11" x14ac:dyDescent="0.2">
      <c r="A934" s="106" t="s">
        <v>2212</v>
      </c>
      <c r="B934" s="106" t="s">
        <v>2211</v>
      </c>
      <c r="C934" s="106" t="s">
        <v>1821</v>
      </c>
      <c r="D934" s="106" t="s">
        <v>411</v>
      </c>
      <c r="E934" s="106" t="s">
        <v>412</v>
      </c>
      <c r="F934" s="128">
        <v>0</v>
      </c>
      <c r="G934" s="128">
        <v>0</v>
      </c>
      <c r="H934" s="129" t="str">
        <f t="shared" si="28"/>
        <v/>
      </c>
      <c r="I934" s="107">
        <f t="shared" si="29"/>
        <v>0</v>
      </c>
      <c r="J934" s="108">
        <v>1.7518928386061334</v>
      </c>
      <c r="K934" s="108">
        <v>46.990428571400003</v>
      </c>
    </row>
    <row r="935" spans="1:11" x14ac:dyDescent="0.2">
      <c r="A935" s="106" t="s">
        <v>2218</v>
      </c>
      <c r="B935" s="106" t="s">
        <v>2217</v>
      </c>
      <c r="C935" s="106" t="s">
        <v>1821</v>
      </c>
      <c r="D935" s="106" t="s">
        <v>411</v>
      </c>
      <c r="E935" s="106" t="s">
        <v>412</v>
      </c>
      <c r="F935" s="128">
        <v>0</v>
      </c>
      <c r="G935" s="128">
        <v>0</v>
      </c>
      <c r="H935" s="129" t="str">
        <f t="shared" si="28"/>
        <v/>
      </c>
      <c r="I935" s="107">
        <f t="shared" si="29"/>
        <v>0</v>
      </c>
      <c r="J935" s="108">
        <v>1.901173276518709</v>
      </c>
      <c r="K935" s="108">
        <v>47.300714285700003</v>
      </c>
    </row>
    <row r="936" spans="1:11" x14ac:dyDescent="0.2">
      <c r="A936" s="106" t="s">
        <v>1994</v>
      </c>
      <c r="B936" s="106" t="s">
        <v>1984</v>
      </c>
      <c r="C936" s="106" t="s">
        <v>1821</v>
      </c>
      <c r="D936" s="106" t="s">
        <v>411</v>
      </c>
      <c r="E936" s="106" t="s">
        <v>412</v>
      </c>
      <c r="F936" s="128">
        <v>0</v>
      </c>
      <c r="G936" s="128">
        <v>2.0277750000000001E-2</v>
      </c>
      <c r="H936" s="129">
        <f t="shared" si="28"/>
        <v>-1</v>
      </c>
      <c r="I936" s="107">
        <f t="shared" si="29"/>
        <v>0</v>
      </c>
      <c r="J936" s="108">
        <v>4.7689280318207992</v>
      </c>
      <c r="K936" s="108">
        <v>47.4218095238</v>
      </c>
    </row>
    <row r="937" spans="1:11" x14ac:dyDescent="0.2">
      <c r="A937" s="106" t="s">
        <v>147</v>
      </c>
      <c r="B937" s="106" t="s">
        <v>148</v>
      </c>
      <c r="C937" s="106" t="s">
        <v>1597</v>
      </c>
      <c r="D937" s="106" t="s">
        <v>411</v>
      </c>
      <c r="E937" s="106" t="s">
        <v>412</v>
      </c>
      <c r="F937" s="128">
        <v>0</v>
      </c>
      <c r="G937" s="128">
        <v>0</v>
      </c>
      <c r="H937" s="129" t="str">
        <f t="shared" si="28"/>
        <v/>
      </c>
      <c r="I937" s="107">
        <f t="shared" si="29"/>
        <v>0</v>
      </c>
      <c r="J937" s="108">
        <v>9.7020069299999996</v>
      </c>
      <c r="K937" s="108">
        <v>47.581380952400004</v>
      </c>
    </row>
    <row r="938" spans="1:11" x14ac:dyDescent="0.2">
      <c r="A938" s="106" t="s">
        <v>1799</v>
      </c>
      <c r="B938" s="106" t="s">
        <v>1800</v>
      </c>
      <c r="C938" s="106" t="s">
        <v>1591</v>
      </c>
      <c r="D938" s="106" t="s">
        <v>410</v>
      </c>
      <c r="E938" s="106" t="s">
        <v>1922</v>
      </c>
      <c r="F938" s="128">
        <v>0</v>
      </c>
      <c r="G938" s="128">
        <v>0.12667200000000001</v>
      </c>
      <c r="H938" s="129">
        <f t="shared" si="28"/>
        <v>-1</v>
      </c>
      <c r="I938" s="107">
        <f t="shared" si="29"/>
        <v>0</v>
      </c>
      <c r="J938" s="108">
        <v>1.98832308</v>
      </c>
      <c r="K938" s="108">
        <v>48.431333333300003</v>
      </c>
    </row>
    <row r="939" spans="1:11" x14ac:dyDescent="0.2">
      <c r="A939" s="106" t="s">
        <v>2158</v>
      </c>
      <c r="B939" s="106" t="s">
        <v>1809</v>
      </c>
      <c r="C939" s="106" t="s">
        <v>1589</v>
      </c>
      <c r="D939" s="106" t="s">
        <v>410</v>
      </c>
      <c r="E939" s="106" t="s">
        <v>1922</v>
      </c>
      <c r="F939" s="128">
        <v>0</v>
      </c>
      <c r="G939" s="128">
        <v>0</v>
      </c>
      <c r="H939" s="129" t="str">
        <f t="shared" si="28"/>
        <v/>
      </c>
      <c r="I939" s="107">
        <f t="shared" si="29"/>
        <v>0</v>
      </c>
      <c r="J939" s="108">
        <v>39.423615299999994</v>
      </c>
      <c r="K939" s="108">
        <v>48.7938095238</v>
      </c>
    </row>
    <row r="940" spans="1:11" x14ac:dyDescent="0.2">
      <c r="A940" s="106" t="s">
        <v>2147</v>
      </c>
      <c r="B940" s="106" t="s">
        <v>311</v>
      </c>
      <c r="C940" s="106" t="s">
        <v>1220</v>
      </c>
      <c r="D940" s="106" t="s">
        <v>410</v>
      </c>
      <c r="E940" s="106" t="s">
        <v>1922</v>
      </c>
      <c r="F940" s="128">
        <v>0</v>
      </c>
      <c r="G940" s="128">
        <v>4.1744E-3</v>
      </c>
      <c r="H940" s="129">
        <f t="shared" si="28"/>
        <v>-1</v>
      </c>
      <c r="I940" s="107">
        <f t="shared" si="29"/>
        <v>0</v>
      </c>
      <c r="J940" s="108">
        <v>8.9538870226</v>
      </c>
      <c r="K940" s="108">
        <v>49.7152380952</v>
      </c>
    </row>
    <row r="941" spans="1:11" x14ac:dyDescent="0.2">
      <c r="A941" s="106" t="s">
        <v>2496</v>
      </c>
      <c r="B941" s="106" t="s">
        <v>2497</v>
      </c>
      <c r="C941" s="106" t="s">
        <v>1220</v>
      </c>
      <c r="D941" s="106" t="s">
        <v>410</v>
      </c>
      <c r="E941" s="106" t="s">
        <v>412</v>
      </c>
      <c r="F941" s="128">
        <v>0</v>
      </c>
      <c r="G941" s="128">
        <v>1.6015459999999999E-2</v>
      </c>
      <c r="H941" s="129">
        <f t="shared" si="28"/>
        <v>-1</v>
      </c>
      <c r="I941" s="107">
        <f t="shared" si="29"/>
        <v>0</v>
      </c>
      <c r="J941" s="108">
        <v>29.408527960000001</v>
      </c>
      <c r="K941" s="108">
        <v>49.781952381000004</v>
      </c>
    </row>
    <row r="942" spans="1:11" x14ac:dyDescent="0.2">
      <c r="A942" s="106" t="s">
        <v>1972</v>
      </c>
      <c r="B942" s="106" t="s">
        <v>585</v>
      </c>
      <c r="C942" s="106" t="s">
        <v>1591</v>
      </c>
      <c r="D942" s="106" t="s">
        <v>410</v>
      </c>
      <c r="E942" s="106" t="s">
        <v>1922</v>
      </c>
      <c r="F942" s="128">
        <v>0</v>
      </c>
      <c r="G942" s="128">
        <v>0</v>
      </c>
      <c r="H942" s="129" t="str">
        <f t="shared" si="28"/>
        <v/>
      </c>
      <c r="I942" s="107">
        <f t="shared" si="29"/>
        <v>0</v>
      </c>
      <c r="J942" s="108">
        <v>47.980238340000007</v>
      </c>
      <c r="K942" s="108">
        <v>49.988285714299998</v>
      </c>
    </row>
    <row r="943" spans="1:11" x14ac:dyDescent="0.2">
      <c r="A943" s="106" t="s">
        <v>2907</v>
      </c>
      <c r="B943" s="106" t="s">
        <v>2882</v>
      </c>
      <c r="C943" s="106" t="s">
        <v>1821</v>
      </c>
      <c r="D943" s="106" t="s">
        <v>411</v>
      </c>
      <c r="E943" s="106" t="s">
        <v>412</v>
      </c>
      <c r="F943" s="128">
        <v>0</v>
      </c>
      <c r="G943" s="128">
        <v>0</v>
      </c>
      <c r="H943" s="129" t="str">
        <f t="shared" si="28"/>
        <v/>
      </c>
      <c r="I943" s="107">
        <f t="shared" si="29"/>
        <v>0</v>
      </c>
      <c r="J943" s="108">
        <v>74.692916526550007</v>
      </c>
      <c r="K943" s="108">
        <v>50.134999999999998</v>
      </c>
    </row>
    <row r="944" spans="1:11" x14ac:dyDescent="0.2">
      <c r="A944" s="106" t="s">
        <v>1872</v>
      </c>
      <c r="B944" s="106" t="s">
        <v>1873</v>
      </c>
      <c r="C944" s="106" t="s">
        <v>1821</v>
      </c>
      <c r="D944" s="106" t="s">
        <v>410</v>
      </c>
      <c r="E944" s="106" t="s">
        <v>1922</v>
      </c>
      <c r="F944" s="128">
        <v>0</v>
      </c>
      <c r="G944" s="128">
        <v>0.55213800458172002</v>
      </c>
      <c r="H944" s="129">
        <f t="shared" si="28"/>
        <v>-1</v>
      </c>
      <c r="I944" s="107">
        <f t="shared" si="29"/>
        <v>0</v>
      </c>
      <c r="J944" s="108">
        <v>113.88576635850002</v>
      </c>
      <c r="K944" s="108">
        <v>51.988047619</v>
      </c>
    </row>
    <row r="945" spans="1:11" x14ac:dyDescent="0.2">
      <c r="A945" s="106" t="s">
        <v>153</v>
      </c>
      <c r="B945" s="106" t="s">
        <v>154</v>
      </c>
      <c r="C945" s="106" t="s">
        <v>1597</v>
      </c>
      <c r="D945" s="106" t="s">
        <v>411</v>
      </c>
      <c r="E945" s="106" t="s">
        <v>412</v>
      </c>
      <c r="F945" s="128">
        <v>0</v>
      </c>
      <c r="G945" s="128">
        <v>2.197232E-2</v>
      </c>
      <c r="H945" s="129">
        <f t="shared" si="28"/>
        <v>-1</v>
      </c>
      <c r="I945" s="107">
        <f t="shared" si="29"/>
        <v>0</v>
      </c>
      <c r="J945" s="108">
        <v>4.7568079280000006</v>
      </c>
      <c r="K945" s="108">
        <v>52.1657619048</v>
      </c>
    </row>
    <row r="946" spans="1:11" x14ac:dyDescent="0.2">
      <c r="A946" s="106" t="s">
        <v>1870</v>
      </c>
      <c r="B946" s="106" t="s">
        <v>1871</v>
      </c>
      <c r="C946" s="106" t="s">
        <v>1821</v>
      </c>
      <c r="D946" s="106" t="s">
        <v>410</v>
      </c>
      <c r="E946" s="106" t="s">
        <v>1922</v>
      </c>
      <c r="F946" s="128">
        <v>0</v>
      </c>
      <c r="G946" s="128">
        <v>7.4559768339767995E-3</v>
      </c>
      <c r="H946" s="129">
        <f t="shared" si="28"/>
        <v>-1</v>
      </c>
      <c r="I946" s="107">
        <f t="shared" si="29"/>
        <v>0</v>
      </c>
      <c r="J946" s="108">
        <v>732.51094292663993</v>
      </c>
      <c r="K946" s="108">
        <v>52.795523809499997</v>
      </c>
    </row>
    <row r="947" spans="1:11" x14ac:dyDescent="0.2">
      <c r="A947" s="106" t="s">
        <v>2210</v>
      </c>
      <c r="B947" s="106" t="s">
        <v>2209</v>
      </c>
      <c r="C947" s="106" t="s">
        <v>1821</v>
      </c>
      <c r="D947" s="106" t="s">
        <v>411</v>
      </c>
      <c r="E947" s="106" t="s">
        <v>412</v>
      </c>
      <c r="F947" s="128">
        <v>0</v>
      </c>
      <c r="G947" s="128">
        <v>0</v>
      </c>
      <c r="H947" s="129" t="str">
        <f t="shared" si="28"/>
        <v/>
      </c>
      <c r="I947" s="107">
        <f t="shared" si="29"/>
        <v>0</v>
      </c>
      <c r="J947" s="108">
        <v>1.3365818416307864</v>
      </c>
      <c r="K947" s="108">
        <v>55.2369047619</v>
      </c>
    </row>
    <row r="948" spans="1:11" x14ac:dyDescent="0.2">
      <c r="A948" s="106" t="s">
        <v>2208</v>
      </c>
      <c r="B948" s="106" t="s">
        <v>2207</v>
      </c>
      <c r="C948" s="106" t="s">
        <v>1821</v>
      </c>
      <c r="D948" s="106" t="s">
        <v>411</v>
      </c>
      <c r="E948" s="106" t="s">
        <v>412</v>
      </c>
      <c r="F948" s="128">
        <v>0</v>
      </c>
      <c r="G948" s="128">
        <v>1.2881999999999999E-2</v>
      </c>
      <c r="H948" s="129">
        <f t="shared" si="28"/>
        <v>-1</v>
      </c>
      <c r="I948" s="107">
        <f t="shared" si="29"/>
        <v>0</v>
      </c>
      <c r="J948" s="108">
        <v>1.3353344907984952</v>
      </c>
      <c r="K948" s="108">
        <v>55.265285714299999</v>
      </c>
    </row>
    <row r="949" spans="1:11" x14ac:dyDescent="0.2">
      <c r="A949" s="106" t="s">
        <v>2802</v>
      </c>
      <c r="B949" s="106" t="s">
        <v>2803</v>
      </c>
      <c r="C949" s="106" t="s">
        <v>1220</v>
      </c>
      <c r="D949" s="106" t="s">
        <v>410</v>
      </c>
      <c r="E949" s="106" t="s">
        <v>1922</v>
      </c>
      <c r="F949" s="128">
        <v>0</v>
      </c>
      <c r="G949" s="128">
        <v>0</v>
      </c>
      <c r="H949" s="129" t="str">
        <f t="shared" si="28"/>
        <v/>
      </c>
      <c r="I949" s="107">
        <f t="shared" si="29"/>
        <v>0</v>
      </c>
      <c r="J949" s="108">
        <v>4.2248624440000002</v>
      </c>
      <c r="K949" s="108">
        <v>56.715333333300002</v>
      </c>
    </row>
    <row r="950" spans="1:11" x14ac:dyDescent="0.2">
      <c r="A950" s="106" t="s">
        <v>2600</v>
      </c>
      <c r="B950" s="106" t="s">
        <v>2601</v>
      </c>
      <c r="C950" s="106" t="s">
        <v>309</v>
      </c>
      <c r="D950" s="106" t="s">
        <v>411</v>
      </c>
      <c r="E950" s="106" t="s">
        <v>412</v>
      </c>
      <c r="F950" s="128">
        <v>0</v>
      </c>
      <c r="G950" s="128">
        <v>9.9626799999999998E-3</v>
      </c>
      <c r="H950" s="129">
        <f t="shared" si="28"/>
        <v>-1</v>
      </c>
      <c r="I950" s="107">
        <f t="shared" si="29"/>
        <v>0</v>
      </c>
      <c r="J950" s="108">
        <v>8.7010000000000005</v>
      </c>
      <c r="K950" s="108">
        <v>58.006809523800001</v>
      </c>
    </row>
    <row r="951" spans="1:11" x14ac:dyDescent="0.2">
      <c r="A951" s="106" t="s">
        <v>2683</v>
      </c>
      <c r="B951" s="106" t="s">
        <v>2684</v>
      </c>
      <c r="C951" s="106" t="s">
        <v>1596</v>
      </c>
      <c r="D951" s="106" t="s">
        <v>410</v>
      </c>
      <c r="E951" s="106" t="s">
        <v>1922</v>
      </c>
      <c r="F951" s="128">
        <v>0</v>
      </c>
      <c r="G951" s="128">
        <v>0</v>
      </c>
      <c r="H951" s="129" t="str">
        <f t="shared" si="28"/>
        <v/>
      </c>
      <c r="I951" s="107">
        <f t="shared" si="29"/>
        <v>0</v>
      </c>
      <c r="J951" s="108">
        <v>3.0888399999999998</v>
      </c>
      <c r="K951" s="108">
        <v>59.657428571399997</v>
      </c>
    </row>
    <row r="952" spans="1:11" x14ac:dyDescent="0.2">
      <c r="A952" s="106" t="s">
        <v>629</v>
      </c>
      <c r="B952" s="106" t="s">
        <v>630</v>
      </c>
      <c r="C952" s="106" t="s">
        <v>1608</v>
      </c>
      <c r="D952" s="106" t="s">
        <v>410</v>
      </c>
      <c r="E952" s="106" t="s">
        <v>1922</v>
      </c>
      <c r="F952" s="128">
        <v>0</v>
      </c>
      <c r="G952" s="128">
        <v>0.18124750000000001</v>
      </c>
      <c r="H952" s="129">
        <f t="shared" si="28"/>
        <v>-1</v>
      </c>
      <c r="I952" s="107">
        <f t="shared" si="29"/>
        <v>0</v>
      </c>
      <c r="J952" s="108">
        <v>14.868082599999999</v>
      </c>
      <c r="K952" s="108">
        <v>59.792190476199998</v>
      </c>
    </row>
    <row r="953" spans="1:11" x14ac:dyDescent="0.2">
      <c r="A953" s="106" t="s">
        <v>2679</v>
      </c>
      <c r="B953" s="106" t="s">
        <v>2680</v>
      </c>
      <c r="C953" s="106" t="s">
        <v>1596</v>
      </c>
      <c r="D953" s="106" t="s">
        <v>410</v>
      </c>
      <c r="E953" s="106" t="s">
        <v>1922</v>
      </c>
      <c r="F953" s="128">
        <v>0</v>
      </c>
      <c r="G953" s="128">
        <v>0</v>
      </c>
      <c r="H953" s="129" t="str">
        <f t="shared" si="28"/>
        <v/>
      </c>
      <c r="I953" s="107">
        <f t="shared" si="29"/>
        <v>0</v>
      </c>
      <c r="J953" s="108">
        <v>8.0465400000000002</v>
      </c>
      <c r="K953" s="108">
        <v>60.1362380952</v>
      </c>
    </row>
    <row r="954" spans="1:11" x14ac:dyDescent="0.2">
      <c r="A954" s="106" t="s">
        <v>657</v>
      </c>
      <c r="B954" s="106" t="s">
        <v>670</v>
      </c>
      <c r="C954" s="106" t="s">
        <v>1596</v>
      </c>
      <c r="D954" s="106" t="s">
        <v>410</v>
      </c>
      <c r="E954" s="106" t="s">
        <v>1922</v>
      </c>
      <c r="F954" s="128">
        <v>0</v>
      </c>
      <c r="G954" s="128">
        <v>2.5460000000000001E-3</v>
      </c>
      <c r="H954" s="129">
        <f t="shared" si="28"/>
        <v>-1</v>
      </c>
      <c r="I954" s="107">
        <f t="shared" si="29"/>
        <v>0</v>
      </c>
      <c r="J954" s="108">
        <v>1.717104</v>
      </c>
      <c r="K954" s="108">
        <v>61.024190476199998</v>
      </c>
    </row>
    <row r="955" spans="1:11" x14ac:dyDescent="0.2">
      <c r="A955" s="106" t="s">
        <v>161</v>
      </c>
      <c r="B955" s="106" t="s">
        <v>162</v>
      </c>
      <c r="C955" s="106" t="s">
        <v>1597</v>
      </c>
      <c r="D955" s="106" t="s">
        <v>411</v>
      </c>
      <c r="E955" s="106" t="s">
        <v>412</v>
      </c>
      <c r="F955" s="128">
        <v>0</v>
      </c>
      <c r="G955" s="128">
        <v>2.4191520000000001E-2</v>
      </c>
      <c r="H955" s="129">
        <f t="shared" si="28"/>
        <v>-1</v>
      </c>
      <c r="I955" s="107">
        <f t="shared" si="29"/>
        <v>0</v>
      </c>
      <c r="J955" s="108">
        <v>20.342605498000001</v>
      </c>
      <c r="K955" s="108">
        <v>64.346190476199993</v>
      </c>
    </row>
    <row r="956" spans="1:11" x14ac:dyDescent="0.2">
      <c r="A956" s="106" t="s">
        <v>545</v>
      </c>
      <c r="B956" s="106" t="s">
        <v>546</v>
      </c>
      <c r="C956" s="106" t="s">
        <v>1591</v>
      </c>
      <c r="D956" s="106" t="s">
        <v>410</v>
      </c>
      <c r="E956" s="106" t="s">
        <v>1922</v>
      </c>
      <c r="F956" s="128">
        <v>0</v>
      </c>
      <c r="G956" s="128">
        <v>0</v>
      </c>
      <c r="H956" s="129" t="str">
        <f t="shared" si="28"/>
        <v/>
      </c>
      <c r="I956" s="107">
        <f t="shared" si="29"/>
        <v>0</v>
      </c>
      <c r="J956" s="108">
        <v>0.99725838</v>
      </c>
      <c r="K956" s="108">
        <v>64.535333333300002</v>
      </c>
    </row>
    <row r="957" spans="1:11" x14ac:dyDescent="0.2">
      <c r="A957" s="106" t="s">
        <v>2804</v>
      </c>
      <c r="B957" s="106" t="s">
        <v>2805</v>
      </c>
      <c r="C957" s="106" t="s">
        <v>1220</v>
      </c>
      <c r="D957" s="106" t="s">
        <v>410</v>
      </c>
      <c r="E957" s="106" t="s">
        <v>1922</v>
      </c>
      <c r="F957" s="128">
        <v>0</v>
      </c>
      <c r="G957" s="128">
        <v>5.595E-2</v>
      </c>
      <c r="H957" s="129">
        <f t="shared" si="28"/>
        <v>-1</v>
      </c>
      <c r="I957" s="107">
        <f t="shared" si="29"/>
        <v>0</v>
      </c>
      <c r="J957" s="108">
        <v>3.7552954920000001</v>
      </c>
      <c r="K957" s="108">
        <v>66.198857142899996</v>
      </c>
    </row>
    <row r="958" spans="1:11" x14ac:dyDescent="0.2">
      <c r="A958" s="106" t="s">
        <v>1845</v>
      </c>
      <c r="B958" s="106" t="s">
        <v>1846</v>
      </c>
      <c r="C958" s="106" t="s">
        <v>1220</v>
      </c>
      <c r="D958" s="106" t="s">
        <v>410</v>
      </c>
      <c r="E958" s="106" t="s">
        <v>1922</v>
      </c>
      <c r="F958" s="128">
        <v>0</v>
      </c>
      <c r="G958" s="128">
        <v>6.7556690000000003E-2</v>
      </c>
      <c r="H958" s="129">
        <f t="shared" si="28"/>
        <v>-1</v>
      </c>
      <c r="I958" s="107">
        <f t="shared" si="29"/>
        <v>0</v>
      </c>
      <c r="J958" s="108">
        <v>2.283725</v>
      </c>
      <c r="K958" s="108">
        <v>66.476380952400007</v>
      </c>
    </row>
    <row r="959" spans="1:11" x14ac:dyDescent="0.2">
      <c r="A959" s="106" t="s">
        <v>243</v>
      </c>
      <c r="B959" s="106" t="s">
        <v>21</v>
      </c>
      <c r="C959" s="106" t="s">
        <v>1608</v>
      </c>
      <c r="D959" s="106" t="s">
        <v>1490</v>
      </c>
      <c r="E959" s="106" t="s">
        <v>1922</v>
      </c>
      <c r="F959" s="128">
        <v>0</v>
      </c>
      <c r="G959" s="128">
        <v>1.3705999999999998E-3</v>
      </c>
      <c r="H959" s="129">
        <f t="shared" si="28"/>
        <v>-1</v>
      </c>
      <c r="I959" s="107">
        <f t="shared" si="29"/>
        <v>0</v>
      </c>
      <c r="J959" s="108">
        <v>26.732439360000001</v>
      </c>
      <c r="K959" s="108">
        <v>71.440952381000002</v>
      </c>
    </row>
    <row r="960" spans="1:11" x14ac:dyDescent="0.2">
      <c r="A960" s="106" t="s">
        <v>2360</v>
      </c>
      <c r="B960" s="106" t="s">
        <v>2361</v>
      </c>
      <c r="C960" s="106" t="s">
        <v>1589</v>
      </c>
      <c r="D960" s="106" t="s">
        <v>410</v>
      </c>
      <c r="E960" s="106" t="s">
        <v>412</v>
      </c>
      <c r="F960" s="128">
        <v>0</v>
      </c>
      <c r="G960" s="128">
        <v>8.8964999999999999E-3</v>
      </c>
      <c r="H960" s="129">
        <f t="shared" si="28"/>
        <v>-1</v>
      </c>
      <c r="I960" s="107">
        <f t="shared" si="29"/>
        <v>0</v>
      </c>
      <c r="J960" s="108">
        <v>22.927613330000003</v>
      </c>
      <c r="K960" s="108">
        <v>72.626000000000005</v>
      </c>
    </row>
    <row r="961" spans="1:11" x14ac:dyDescent="0.2">
      <c r="A961" s="106" t="s">
        <v>2869</v>
      </c>
      <c r="B961" s="106" t="s">
        <v>2870</v>
      </c>
      <c r="C961" s="106" t="s">
        <v>1821</v>
      </c>
      <c r="D961" s="106" t="s">
        <v>411</v>
      </c>
      <c r="E961" s="106" t="s">
        <v>412</v>
      </c>
      <c r="F961" s="128">
        <v>0</v>
      </c>
      <c r="G961" s="128">
        <v>0</v>
      </c>
      <c r="H961" s="129" t="str">
        <f t="shared" si="28"/>
        <v/>
      </c>
      <c r="I961" s="107">
        <f t="shared" si="29"/>
        <v>0</v>
      </c>
      <c r="J961" s="108">
        <v>5.0504825821696002</v>
      </c>
      <c r="K961" s="108">
        <v>73.9632857143</v>
      </c>
    </row>
    <row r="962" spans="1:11" x14ac:dyDescent="0.2">
      <c r="A962" s="106" t="s">
        <v>2222</v>
      </c>
      <c r="B962" s="106" t="s">
        <v>2221</v>
      </c>
      <c r="C962" s="106" t="s">
        <v>1821</v>
      </c>
      <c r="D962" s="106" t="s">
        <v>411</v>
      </c>
      <c r="E962" s="106" t="s">
        <v>412</v>
      </c>
      <c r="F962" s="128">
        <v>0</v>
      </c>
      <c r="G962" s="128">
        <v>0.10132078999999999</v>
      </c>
      <c r="H962" s="129">
        <f t="shared" si="28"/>
        <v>-1</v>
      </c>
      <c r="I962" s="107">
        <f t="shared" si="29"/>
        <v>0</v>
      </c>
      <c r="J962" s="108">
        <v>0.28331872538879999</v>
      </c>
      <c r="K962" s="108">
        <v>74.286649999999995</v>
      </c>
    </row>
    <row r="963" spans="1:11" x14ac:dyDescent="0.2">
      <c r="A963" s="106" t="s">
        <v>2204</v>
      </c>
      <c r="B963" s="106" t="s">
        <v>2203</v>
      </c>
      <c r="C963" s="106" t="s">
        <v>1821</v>
      </c>
      <c r="D963" s="106" t="s">
        <v>410</v>
      </c>
      <c r="E963" s="106" t="s">
        <v>1922</v>
      </c>
      <c r="F963" s="128">
        <v>0</v>
      </c>
      <c r="G963" s="128">
        <v>0</v>
      </c>
      <c r="H963" s="129" t="str">
        <f t="shared" si="28"/>
        <v/>
      </c>
      <c r="I963" s="107">
        <f t="shared" si="29"/>
        <v>0</v>
      </c>
      <c r="J963" s="108">
        <v>1.63287332445</v>
      </c>
      <c r="K963" s="108">
        <v>77.453142857100005</v>
      </c>
    </row>
    <row r="964" spans="1:11" x14ac:dyDescent="0.2">
      <c r="A964" s="106" t="s">
        <v>2206</v>
      </c>
      <c r="B964" s="106" t="s">
        <v>2205</v>
      </c>
      <c r="C964" s="106" t="s">
        <v>1821</v>
      </c>
      <c r="D964" s="106" t="s">
        <v>410</v>
      </c>
      <c r="E964" s="106" t="s">
        <v>1922</v>
      </c>
      <c r="F964" s="128">
        <v>0</v>
      </c>
      <c r="G964" s="128">
        <v>0</v>
      </c>
      <c r="H964" s="129" t="str">
        <f t="shared" si="28"/>
        <v/>
      </c>
      <c r="I964" s="107">
        <f t="shared" si="29"/>
        <v>0</v>
      </c>
      <c r="J964" s="108">
        <v>6.7168928628</v>
      </c>
      <c r="K964" s="108">
        <v>77.4798095238</v>
      </c>
    </row>
    <row r="965" spans="1:11" x14ac:dyDescent="0.2">
      <c r="A965" s="106" t="s">
        <v>1832</v>
      </c>
      <c r="B965" s="106" t="s">
        <v>1833</v>
      </c>
      <c r="C965" s="106" t="s">
        <v>309</v>
      </c>
      <c r="D965" s="106" t="s">
        <v>1490</v>
      </c>
      <c r="E965" s="106" t="s">
        <v>412</v>
      </c>
      <c r="F965" s="128">
        <v>0</v>
      </c>
      <c r="G965" s="128">
        <v>7.7797500000000002E-3</v>
      </c>
      <c r="H965" s="129">
        <f t="shared" si="28"/>
        <v>-1</v>
      </c>
      <c r="I965" s="107">
        <f t="shared" si="29"/>
        <v>0</v>
      </c>
      <c r="J965" s="108">
        <v>15.022939900000003</v>
      </c>
      <c r="K965" s="108">
        <v>79.265699999999995</v>
      </c>
    </row>
    <row r="966" spans="1:11" x14ac:dyDescent="0.2">
      <c r="A966" s="106" t="s">
        <v>2070</v>
      </c>
      <c r="B966" s="106" t="s">
        <v>2073</v>
      </c>
      <c r="C966" s="106" t="s">
        <v>920</v>
      </c>
      <c r="D966" s="106" t="s">
        <v>410</v>
      </c>
      <c r="E966" s="106" t="s">
        <v>1922</v>
      </c>
      <c r="F966" s="128">
        <v>0</v>
      </c>
      <c r="G966" s="128">
        <v>0</v>
      </c>
      <c r="H966" s="129" t="str">
        <f t="shared" si="28"/>
        <v/>
      </c>
      <c r="I966" s="107">
        <f t="shared" si="29"/>
        <v>0</v>
      </c>
      <c r="J966" s="108">
        <v>3.1286830000000001</v>
      </c>
      <c r="K966" s="108">
        <v>80.983190476199994</v>
      </c>
    </row>
    <row r="967" spans="1:11" x14ac:dyDescent="0.2">
      <c r="A967" s="106" t="s">
        <v>2401</v>
      </c>
      <c r="B967" s="106" t="s">
        <v>2061</v>
      </c>
      <c r="C967" s="106" t="s">
        <v>920</v>
      </c>
      <c r="D967" s="106" t="s">
        <v>410</v>
      </c>
      <c r="E967" s="106" t="s">
        <v>1922</v>
      </c>
      <c r="F967" s="128">
        <v>0</v>
      </c>
      <c r="G967" s="128">
        <v>0</v>
      </c>
      <c r="H967" s="129" t="str">
        <f t="shared" ref="H967:H1000" si="30">IF(ISERROR(F967/G967-1),"",IF((F967/G967-1)&gt;10000%,"",F967/G967-1))</f>
        <v/>
      </c>
      <c r="I967" s="107">
        <f t="shared" ref="I967:I1000" si="31">F967/$F$1001</f>
        <v>0</v>
      </c>
      <c r="J967" s="108">
        <v>19.292061294900002</v>
      </c>
      <c r="K967" s="108">
        <v>84.811047618999993</v>
      </c>
    </row>
    <row r="968" spans="1:11" x14ac:dyDescent="0.2">
      <c r="A968" s="106" t="s">
        <v>904</v>
      </c>
      <c r="B968" s="106" t="s">
        <v>905</v>
      </c>
      <c r="C968" s="106" t="s">
        <v>1220</v>
      </c>
      <c r="D968" s="106" t="s">
        <v>411</v>
      </c>
      <c r="E968" s="106" t="s">
        <v>412</v>
      </c>
      <c r="F968" s="128">
        <v>0</v>
      </c>
      <c r="G968" s="128">
        <v>3.024E-2</v>
      </c>
      <c r="H968" s="129">
        <f t="shared" si="30"/>
        <v>-1</v>
      </c>
      <c r="I968" s="107">
        <f t="shared" si="31"/>
        <v>0</v>
      </c>
      <c r="J968" s="108">
        <v>5.0187174665000001</v>
      </c>
      <c r="K968" s="108">
        <v>85.497809523800001</v>
      </c>
    </row>
    <row r="969" spans="1:11" x14ac:dyDescent="0.2">
      <c r="A969" s="106" t="s">
        <v>2069</v>
      </c>
      <c r="B969" s="106" t="s">
        <v>2366</v>
      </c>
      <c r="C969" s="106" t="s">
        <v>920</v>
      </c>
      <c r="D969" s="106" t="s">
        <v>410</v>
      </c>
      <c r="E969" s="106" t="s">
        <v>1922</v>
      </c>
      <c r="F969" s="128">
        <v>0</v>
      </c>
      <c r="G969" s="128">
        <v>1.2397430600000001</v>
      </c>
      <c r="H969" s="129">
        <f t="shared" si="30"/>
        <v>-1</v>
      </c>
      <c r="I969" s="107">
        <f t="shared" si="31"/>
        <v>0</v>
      </c>
      <c r="J969" s="108">
        <v>3.94555656</v>
      </c>
      <c r="K969" s="108">
        <v>87.705500000000001</v>
      </c>
    </row>
    <row r="970" spans="1:11" x14ac:dyDescent="0.2">
      <c r="A970" s="106" t="s">
        <v>298</v>
      </c>
      <c r="B970" s="106" t="s">
        <v>299</v>
      </c>
      <c r="C970" s="106" t="s">
        <v>309</v>
      </c>
      <c r="D970" s="106" t="s">
        <v>411</v>
      </c>
      <c r="E970" s="106" t="s">
        <v>1922</v>
      </c>
      <c r="F970" s="128">
        <v>0</v>
      </c>
      <c r="G970" s="128">
        <v>5.37768E-2</v>
      </c>
      <c r="H970" s="129">
        <f t="shared" si="30"/>
        <v>-1</v>
      </c>
      <c r="I970" s="107">
        <f t="shared" si="31"/>
        <v>0</v>
      </c>
      <c r="J970" s="108">
        <v>6.5975000000000001</v>
      </c>
      <c r="K970" s="108">
        <v>89.2732380952</v>
      </c>
    </row>
    <row r="971" spans="1:11" x14ac:dyDescent="0.2">
      <c r="A971" s="106" t="s">
        <v>1804</v>
      </c>
      <c r="B971" s="106" t="s">
        <v>1805</v>
      </c>
      <c r="C971" s="106" t="s">
        <v>1591</v>
      </c>
      <c r="D971" s="106" t="s">
        <v>410</v>
      </c>
      <c r="E971" s="106" t="s">
        <v>1922</v>
      </c>
      <c r="F971" s="128">
        <v>0</v>
      </c>
      <c r="G971" s="128">
        <v>0</v>
      </c>
      <c r="H971" s="129" t="str">
        <f t="shared" si="30"/>
        <v/>
      </c>
      <c r="I971" s="107">
        <f t="shared" si="31"/>
        <v>0</v>
      </c>
      <c r="J971" s="108">
        <v>1.93861533</v>
      </c>
      <c r="K971" s="108">
        <v>90.1466666667</v>
      </c>
    </row>
    <row r="972" spans="1:11" x14ac:dyDescent="0.2">
      <c r="A972" s="106" t="s">
        <v>2663</v>
      </c>
      <c r="B972" s="106" t="s">
        <v>2664</v>
      </c>
      <c r="C972" s="106" t="s">
        <v>1828</v>
      </c>
      <c r="D972" s="106" t="s">
        <v>410</v>
      </c>
      <c r="E972" s="106" t="s">
        <v>1922</v>
      </c>
      <c r="F972" s="128">
        <v>0</v>
      </c>
      <c r="G972" s="128">
        <v>0</v>
      </c>
      <c r="H972" s="129" t="str">
        <f t="shared" si="30"/>
        <v/>
      </c>
      <c r="I972" s="107">
        <f t="shared" si="31"/>
        <v>0</v>
      </c>
      <c r="J972" s="108">
        <v>5.4494029313265804</v>
      </c>
      <c r="K972" s="108">
        <v>90.871476190500005</v>
      </c>
    </row>
    <row r="973" spans="1:11" x14ac:dyDescent="0.2">
      <c r="A973" s="106" t="s">
        <v>2506</v>
      </c>
      <c r="B973" s="106" t="s">
        <v>2507</v>
      </c>
      <c r="C973" s="106" t="s">
        <v>1596</v>
      </c>
      <c r="D973" s="106" t="s">
        <v>410</v>
      </c>
      <c r="E973" s="106" t="s">
        <v>1922</v>
      </c>
      <c r="F973" s="128">
        <v>0</v>
      </c>
      <c r="G973" s="128">
        <v>1.02676E-2</v>
      </c>
      <c r="H973" s="129">
        <f t="shared" si="30"/>
        <v>-1</v>
      </c>
      <c r="I973" s="107">
        <f t="shared" si="31"/>
        <v>0</v>
      </c>
      <c r="J973" s="108">
        <v>3.0203875100000004</v>
      </c>
      <c r="K973" s="108">
        <v>91.806714285699996</v>
      </c>
    </row>
    <row r="974" spans="1:11" x14ac:dyDescent="0.2">
      <c r="A974" s="106" t="s">
        <v>48</v>
      </c>
      <c r="B974" s="106" t="s">
        <v>704</v>
      </c>
      <c r="C974" s="106" t="s">
        <v>1592</v>
      </c>
      <c r="D974" s="106" t="s">
        <v>410</v>
      </c>
      <c r="E974" s="106" t="s">
        <v>1922</v>
      </c>
      <c r="F974" s="128">
        <v>0</v>
      </c>
      <c r="G974" s="128">
        <v>6.5246999999999996E-3</v>
      </c>
      <c r="H974" s="129">
        <f t="shared" si="30"/>
        <v>-1</v>
      </c>
      <c r="I974" s="107">
        <f t="shared" si="31"/>
        <v>0</v>
      </c>
      <c r="J974" s="108">
        <v>2.5763376</v>
      </c>
      <c r="K974" s="108">
        <v>91.879105263200003</v>
      </c>
    </row>
    <row r="975" spans="1:11" x14ac:dyDescent="0.2">
      <c r="A975" s="106" t="s">
        <v>290</v>
      </c>
      <c r="B975" s="106" t="s">
        <v>291</v>
      </c>
      <c r="C975" s="106" t="s">
        <v>309</v>
      </c>
      <c r="D975" s="106" t="s">
        <v>411</v>
      </c>
      <c r="E975" s="106" t="s">
        <v>1922</v>
      </c>
      <c r="F975" s="128">
        <v>0</v>
      </c>
      <c r="G975" s="128">
        <v>0.62535253499999999</v>
      </c>
      <c r="H975" s="129">
        <f t="shared" si="30"/>
        <v>-1</v>
      </c>
      <c r="I975" s="107">
        <f t="shared" si="31"/>
        <v>0</v>
      </c>
      <c r="J975" s="108">
        <v>22.250250000000001</v>
      </c>
      <c r="K975" s="108">
        <v>96.575238095200007</v>
      </c>
    </row>
    <row r="976" spans="1:11" x14ac:dyDescent="0.2">
      <c r="A976" s="106" t="s">
        <v>2792</v>
      </c>
      <c r="B976" s="106" t="s">
        <v>1005</v>
      </c>
      <c r="C976" s="106" t="s">
        <v>1821</v>
      </c>
      <c r="D976" s="106" t="s">
        <v>410</v>
      </c>
      <c r="E976" s="106" t="s">
        <v>1922</v>
      </c>
      <c r="F976" s="128">
        <v>0</v>
      </c>
      <c r="G976" s="128">
        <v>0</v>
      </c>
      <c r="H976" s="129" t="str">
        <f t="shared" si="30"/>
        <v/>
      </c>
      <c r="I976" s="107">
        <f t="shared" si="31"/>
        <v>0</v>
      </c>
      <c r="J976" s="108">
        <v>0.91184114999999999</v>
      </c>
      <c r="K976" s="108">
        <v>99.662999999999997</v>
      </c>
    </row>
    <row r="977" spans="1:11" x14ac:dyDescent="0.2">
      <c r="A977" s="106" t="s">
        <v>909</v>
      </c>
      <c r="B977" s="106" t="s">
        <v>910</v>
      </c>
      <c r="C977" s="106" t="s">
        <v>1821</v>
      </c>
      <c r="D977" s="106" t="s">
        <v>410</v>
      </c>
      <c r="E977" s="106" t="s">
        <v>1922</v>
      </c>
      <c r="F977" s="128">
        <v>0</v>
      </c>
      <c r="G977" s="128">
        <v>0</v>
      </c>
      <c r="H977" s="129" t="str">
        <f t="shared" si="30"/>
        <v/>
      </c>
      <c r="I977" s="107">
        <f t="shared" si="31"/>
        <v>0</v>
      </c>
      <c r="J977" s="108">
        <v>3.5373034723500005</v>
      </c>
      <c r="K977" s="108">
        <v>99.715095238100005</v>
      </c>
    </row>
    <row r="978" spans="1:11" x14ac:dyDescent="0.2">
      <c r="A978" s="106" t="s">
        <v>2793</v>
      </c>
      <c r="B978" s="106" t="s">
        <v>1006</v>
      </c>
      <c r="C978" s="106" t="s">
        <v>1821</v>
      </c>
      <c r="D978" s="106" t="s">
        <v>410</v>
      </c>
      <c r="E978" s="106" t="s">
        <v>1922</v>
      </c>
      <c r="F978" s="128">
        <v>0</v>
      </c>
      <c r="G978" s="128">
        <v>0</v>
      </c>
      <c r="H978" s="129" t="str">
        <f t="shared" si="30"/>
        <v/>
      </c>
      <c r="I978" s="107">
        <f t="shared" si="31"/>
        <v>0</v>
      </c>
      <c r="J978" s="108">
        <v>0.67169776575000006</v>
      </c>
      <c r="K978" s="108">
        <v>99.750761904800001</v>
      </c>
    </row>
    <row r="979" spans="1:11" x14ac:dyDescent="0.2">
      <c r="A979" s="106" t="s">
        <v>907</v>
      </c>
      <c r="B979" s="106" t="s">
        <v>908</v>
      </c>
      <c r="C979" s="106" t="s">
        <v>1821</v>
      </c>
      <c r="D979" s="106" t="s">
        <v>410</v>
      </c>
      <c r="E979" s="106" t="s">
        <v>1922</v>
      </c>
      <c r="F979" s="128">
        <v>0</v>
      </c>
      <c r="G979" s="128">
        <v>0</v>
      </c>
      <c r="H979" s="129" t="str">
        <f t="shared" si="30"/>
        <v/>
      </c>
      <c r="I979" s="107">
        <f t="shared" si="31"/>
        <v>0</v>
      </c>
      <c r="J979" s="108">
        <v>18.727883544899999</v>
      </c>
      <c r="K979" s="108">
        <v>99.7837142857</v>
      </c>
    </row>
    <row r="980" spans="1:11" x14ac:dyDescent="0.2">
      <c r="A980" s="106" t="s">
        <v>605</v>
      </c>
      <c r="B980" s="106" t="s">
        <v>606</v>
      </c>
      <c r="C980" s="106" t="s">
        <v>1590</v>
      </c>
      <c r="D980" s="106" t="s">
        <v>410</v>
      </c>
      <c r="E980" s="106" t="s">
        <v>1922</v>
      </c>
      <c r="F980" s="128">
        <v>0</v>
      </c>
      <c r="G980" s="128">
        <v>0.41910199999999997</v>
      </c>
      <c r="H980" s="129">
        <f t="shared" si="30"/>
        <v>-1</v>
      </c>
      <c r="I980" s="107">
        <f t="shared" si="31"/>
        <v>0</v>
      </c>
      <c r="J980" s="108">
        <v>8.6529276400000015</v>
      </c>
      <c r="K980" s="108">
        <v>101.4565714286</v>
      </c>
    </row>
    <row r="981" spans="1:11" x14ac:dyDescent="0.2">
      <c r="A981" s="106" t="s">
        <v>2816</v>
      </c>
      <c r="B981" s="106" t="s">
        <v>2817</v>
      </c>
      <c r="C981" s="106" t="s">
        <v>1596</v>
      </c>
      <c r="D981" s="106" t="s">
        <v>410</v>
      </c>
      <c r="E981" s="106" t="s">
        <v>1922</v>
      </c>
      <c r="F981" s="128">
        <v>0</v>
      </c>
      <c r="G981" s="128">
        <v>0</v>
      </c>
      <c r="H981" s="129" t="str">
        <f t="shared" si="30"/>
        <v/>
      </c>
      <c r="I981" s="107">
        <f t="shared" si="31"/>
        <v>0</v>
      </c>
      <c r="J981" s="108">
        <v>1.5018499999999999</v>
      </c>
      <c r="K981" s="108">
        <v>108.7455714286</v>
      </c>
    </row>
    <row r="982" spans="1:11" x14ac:dyDescent="0.2">
      <c r="A982" s="106" t="s">
        <v>2812</v>
      </c>
      <c r="B982" s="106" t="s">
        <v>2813</v>
      </c>
      <c r="C982" s="106" t="s">
        <v>1596</v>
      </c>
      <c r="D982" s="106" t="s">
        <v>410</v>
      </c>
      <c r="E982" s="106" t="s">
        <v>1922</v>
      </c>
      <c r="F982" s="128">
        <v>0</v>
      </c>
      <c r="G982" s="128">
        <v>0.77613592000000009</v>
      </c>
      <c r="H982" s="129">
        <f t="shared" si="30"/>
        <v>-1</v>
      </c>
      <c r="I982" s="107">
        <f t="shared" si="31"/>
        <v>0</v>
      </c>
      <c r="J982" s="108">
        <v>9.4659910000000007</v>
      </c>
      <c r="K982" s="108">
        <v>112.4882380952</v>
      </c>
    </row>
    <row r="983" spans="1:11" x14ac:dyDescent="0.2">
      <c r="A983" s="106" t="s">
        <v>2818</v>
      </c>
      <c r="B983" s="106" t="s">
        <v>2819</v>
      </c>
      <c r="C983" s="106" t="s">
        <v>1596</v>
      </c>
      <c r="D983" s="106" t="s">
        <v>410</v>
      </c>
      <c r="E983" s="106" t="s">
        <v>1922</v>
      </c>
      <c r="F983" s="128">
        <v>0</v>
      </c>
      <c r="G983" s="128">
        <v>2.08717503</v>
      </c>
      <c r="H983" s="129">
        <f t="shared" si="30"/>
        <v>-1</v>
      </c>
      <c r="I983" s="107">
        <f t="shared" si="31"/>
        <v>0</v>
      </c>
      <c r="J983" s="108">
        <v>8.6982789999999994</v>
      </c>
      <c r="K983" s="108">
        <v>125.69504761899999</v>
      </c>
    </row>
    <row r="984" spans="1:11" x14ac:dyDescent="0.2">
      <c r="A984" s="106" t="s">
        <v>2520</v>
      </c>
      <c r="B984" s="106" t="s">
        <v>2521</v>
      </c>
      <c r="C984" s="106" t="s">
        <v>1220</v>
      </c>
      <c r="D984" s="106" t="s">
        <v>410</v>
      </c>
      <c r="E984" s="106" t="s">
        <v>1922</v>
      </c>
      <c r="F984" s="128">
        <v>0</v>
      </c>
      <c r="G984" s="128">
        <v>5.4819999999999999E-3</v>
      </c>
      <c r="H984" s="129">
        <f t="shared" si="30"/>
        <v>-1</v>
      </c>
      <c r="I984" s="107">
        <f t="shared" si="31"/>
        <v>0</v>
      </c>
      <c r="J984" s="108">
        <v>10.702159999999999</v>
      </c>
      <c r="K984" s="108">
        <v>129.95240000000001</v>
      </c>
    </row>
    <row r="985" spans="1:11" x14ac:dyDescent="0.2">
      <c r="A985" s="106" t="s">
        <v>2510</v>
      </c>
      <c r="B985" s="106" t="s">
        <v>2511</v>
      </c>
      <c r="C985" s="106" t="s">
        <v>1596</v>
      </c>
      <c r="D985" s="106" t="s">
        <v>410</v>
      </c>
      <c r="E985" s="106" t="s">
        <v>1922</v>
      </c>
      <c r="F985" s="128">
        <v>0</v>
      </c>
      <c r="G985" s="128">
        <v>0.12280680000000001</v>
      </c>
      <c r="H985" s="129">
        <f t="shared" si="30"/>
        <v>-1</v>
      </c>
      <c r="I985" s="107">
        <f t="shared" si="31"/>
        <v>0</v>
      </c>
      <c r="J985" s="108">
        <v>9.2831700000000001</v>
      </c>
      <c r="K985" s="108">
        <v>131.34071428569999</v>
      </c>
    </row>
    <row r="986" spans="1:11" x14ac:dyDescent="0.2">
      <c r="A986" s="106" t="s">
        <v>2502</v>
      </c>
      <c r="B986" s="106" t="s">
        <v>2503</v>
      </c>
      <c r="C986" s="106" t="s">
        <v>1596</v>
      </c>
      <c r="D986" s="106" t="s">
        <v>410</v>
      </c>
      <c r="E986" s="106" t="s">
        <v>1922</v>
      </c>
      <c r="F986" s="128">
        <v>0</v>
      </c>
      <c r="G986" s="128">
        <v>4.8050000000000002E-3</v>
      </c>
      <c r="H986" s="129">
        <f t="shared" si="30"/>
        <v>-1</v>
      </c>
      <c r="I986" s="107">
        <f t="shared" si="31"/>
        <v>0</v>
      </c>
      <c r="J986" s="108">
        <v>3.1496609899999997</v>
      </c>
      <c r="K986" s="108">
        <v>133.79457142859999</v>
      </c>
    </row>
    <row r="987" spans="1:11" x14ac:dyDescent="0.2">
      <c r="A987" s="106" t="s">
        <v>2910</v>
      </c>
      <c r="B987" s="106" t="s">
        <v>2880</v>
      </c>
      <c r="C987" s="106" t="s">
        <v>1821</v>
      </c>
      <c r="D987" s="106" t="s">
        <v>410</v>
      </c>
      <c r="E987" s="106" t="s">
        <v>1922</v>
      </c>
      <c r="F987" s="128">
        <v>0</v>
      </c>
      <c r="G987" s="128">
        <v>0</v>
      </c>
      <c r="H987" s="129" t="str">
        <f t="shared" si="30"/>
        <v/>
      </c>
      <c r="I987" s="107">
        <f t="shared" si="31"/>
        <v>0</v>
      </c>
      <c r="J987" s="108">
        <v>12.381150499007997</v>
      </c>
      <c r="K987" s="108">
        <v>151.0056923077</v>
      </c>
    </row>
    <row r="988" spans="1:11" x14ac:dyDescent="0.2">
      <c r="A988" s="106" t="s">
        <v>2909</v>
      </c>
      <c r="B988" s="106" t="s">
        <v>2881</v>
      </c>
      <c r="C988" s="106" t="s">
        <v>1821</v>
      </c>
      <c r="D988" s="106" t="s">
        <v>410</v>
      </c>
      <c r="E988" s="106" t="s">
        <v>1922</v>
      </c>
      <c r="F988" s="128">
        <v>0</v>
      </c>
      <c r="G988" s="128">
        <v>0</v>
      </c>
      <c r="H988" s="129" t="str">
        <f t="shared" si="30"/>
        <v/>
      </c>
      <c r="I988" s="107">
        <f t="shared" si="31"/>
        <v>0</v>
      </c>
      <c r="J988" s="108">
        <v>208.80668232724997</v>
      </c>
      <c r="K988" s="108">
        <v>152.3604615385</v>
      </c>
    </row>
    <row r="989" spans="1:11" x14ac:dyDescent="0.2">
      <c r="A989" s="106" t="s">
        <v>2900</v>
      </c>
      <c r="B989" s="106" t="s">
        <v>2887</v>
      </c>
      <c r="C989" s="106" t="s">
        <v>1821</v>
      </c>
      <c r="D989" s="106" t="s">
        <v>410</v>
      </c>
      <c r="E989" s="106" t="s">
        <v>1922</v>
      </c>
      <c r="F989" s="128">
        <v>0</v>
      </c>
      <c r="G989" s="128">
        <v>0</v>
      </c>
      <c r="H989" s="129" t="str">
        <f t="shared" si="30"/>
        <v/>
      </c>
      <c r="I989" s="107">
        <f t="shared" si="31"/>
        <v>0</v>
      </c>
      <c r="J989" s="108">
        <v>507.06690405820001</v>
      </c>
      <c r="K989" s="108">
        <v>177.3618181818</v>
      </c>
    </row>
    <row r="990" spans="1:11" x14ac:dyDescent="0.2">
      <c r="A990" s="106" t="s">
        <v>2902</v>
      </c>
      <c r="B990" s="106" t="s">
        <v>2885</v>
      </c>
      <c r="C990" s="106" t="s">
        <v>1821</v>
      </c>
      <c r="D990" s="106" t="s">
        <v>410</v>
      </c>
      <c r="E990" s="106" t="s">
        <v>1922</v>
      </c>
      <c r="F990" s="128">
        <v>0</v>
      </c>
      <c r="G990" s="128">
        <v>0</v>
      </c>
      <c r="H990" s="129" t="str">
        <f t="shared" si="30"/>
        <v/>
      </c>
      <c r="I990" s="107">
        <f t="shared" si="31"/>
        <v>0</v>
      </c>
      <c r="J990" s="108">
        <v>2.87646727485</v>
      </c>
      <c r="K990" s="108">
        <v>199.45936363640001</v>
      </c>
    </row>
    <row r="991" spans="1:11" x14ac:dyDescent="0.2">
      <c r="A991" s="106" t="s">
        <v>2904</v>
      </c>
      <c r="B991" s="106" t="s">
        <v>2883</v>
      </c>
      <c r="C991" s="106" t="s">
        <v>1821</v>
      </c>
      <c r="D991" s="106" t="s">
        <v>410</v>
      </c>
      <c r="E991" s="106" t="s">
        <v>1922</v>
      </c>
      <c r="F991" s="128">
        <v>0</v>
      </c>
      <c r="G991" s="128">
        <v>0</v>
      </c>
      <c r="H991" s="129" t="str">
        <f t="shared" si="30"/>
        <v/>
      </c>
      <c r="I991" s="107">
        <f t="shared" si="31"/>
        <v>0</v>
      </c>
      <c r="J991" s="108">
        <v>2.9073969009000002</v>
      </c>
      <c r="K991" s="108">
        <v>199.63281818179999</v>
      </c>
    </row>
    <row r="992" spans="1:11" x14ac:dyDescent="0.2">
      <c r="A992" s="106" t="s">
        <v>2903</v>
      </c>
      <c r="B992" s="106" t="s">
        <v>2884</v>
      </c>
      <c r="C992" s="106" t="s">
        <v>1821</v>
      </c>
      <c r="D992" s="106" t="s">
        <v>410</v>
      </c>
      <c r="E992" s="106" t="s">
        <v>1922</v>
      </c>
      <c r="F992" s="128">
        <v>0</v>
      </c>
      <c r="G992" s="128">
        <v>0</v>
      </c>
      <c r="H992" s="129" t="str">
        <f t="shared" si="30"/>
        <v/>
      </c>
      <c r="I992" s="107">
        <f t="shared" si="31"/>
        <v>0</v>
      </c>
      <c r="J992" s="108">
        <v>2.95848737715</v>
      </c>
      <c r="K992" s="108">
        <v>249.32927272730001</v>
      </c>
    </row>
    <row r="993" spans="1:244" x14ac:dyDescent="0.2">
      <c r="A993" s="106" t="s">
        <v>2901</v>
      </c>
      <c r="B993" s="106" t="s">
        <v>2886</v>
      </c>
      <c r="C993" s="106" t="s">
        <v>1821</v>
      </c>
      <c r="D993" s="106" t="s">
        <v>410</v>
      </c>
      <c r="E993" s="106" t="s">
        <v>1922</v>
      </c>
      <c r="F993" s="128">
        <v>0</v>
      </c>
      <c r="G993" s="128">
        <v>0</v>
      </c>
      <c r="H993" s="129" t="str">
        <f t="shared" si="30"/>
        <v/>
      </c>
      <c r="I993" s="107">
        <f t="shared" si="31"/>
        <v>0</v>
      </c>
      <c r="J993" s="108">
        <v>2.8623166167000003</v>
      </c>
      <c r="K993" s="108">
        <v>249.57209090910001</v>
      </c>
    </row>
    <row r="994" spans="1:244" x14ac:dyDescent="0.2">
      <c r="A994" s="106" t="s">
        <v>2194</v>
      </c>
      <c r="B994" s="106" t="s">
        <v>1522</v>
      </c>
      <c r="C994" s="106" t="s">
        <v>1594</v>
      </c>
      <c r="D994" s="106" t="s">
        <v>410</v>
      </c>
      <c r="E994" s="106" t="s">
        <v>1922</v>
      </c>
      <c r="F994" s="128">
        <v>0</v>
      </c>
      <c r="G994" s="128">
        <v>9.747200000000001E-3</v>
      </c>
      <c r="H994" s="129">
        <f t="shared" si="30"/>
        <v>-1</v>
      </c>
      <c r="I994" s="107">
        <f t="shared" si="31"/>
        <v>0</v>
      </c>
      <c r="J994" s="108"/>
      <c r="K994" s="108"/>
    </row>
    <row r="995" spans="1:244" x14ac:dyDescent="0.2">
      <c r="A995" s="106" t="s">
        <v>2195</v>
      </c>
      <c r="B995" s="106" t="s">
        <v>1513</v>
      </c>
      <c r="C995" s="106" t="s">
        <v>1594</v>
      </c>
      <c r="D995" s="106" t="s">
        <v>410</v>
      </c>
      <c r="E995" s="106" t="s">
        <v>1922</v>
      </c>
      <c r="F995" s="128">
        <v>0</v>
      </c>
      <c r="G995" s="128">
        <v>3.2600940000000002E-2</v>
      </c>
      <c r="H995" s="129">
        <f t="shared" si="30"/>
        <v>-1</v>
      </c>
      <c r="I995" s="107">
        <f t="shared" si="31"/>
        <v>0</v>
      </c>
      <c r="J995" s="108"/>
      <c r="K995" s="108"/>
    </row>
    <row r="996" spans="1:244" x14ac:dyDescent="0.2">
      <c r="A996" s="106" t="s">
        <v>2058</v>
      </c>
      <c r="B996" s="106" t="s">
        <v>1082</v>
      </c>
      <c r="C996" s="106" t="s">
        <v>1594</v>
      </c>
      <c r="D996" s="106" t="s">
        <v>410</v>
      </c>
      <c r="E996" s="106" t="s">
        <v>1922</v>
      </c>
      <c r="F996" s="128">
        <v>0</v>
      </c>
      <c r="G996" s="128">
        <v>15.80357822</v>
      </c>
      <c r="H996" s="129">
        <f t="shared" si="30"/>
        <v>-1</v>
      </c>
      <c r="I996" s="107">
        <f t="shared" si="31"/>
        <v>0</v>
      </c>
      <c r="J996" s="108"/>
      <c r="K996" s="108"/>
    </row>
    <row r="997" spans="1:244" x14ac:dyDescent="0.2">
      <c r="A997" s="106" t="s">
        <v>1626</v>
      </c>
      <c r="B997" s="106" t="s">
        <v>1627</v>
      </c>
      <c r="C997" s="106" t="s">
        <v>1594</v>
      </c>
      <c r="D997" s="106" t="s">
        <v>410</v>
      </c>
      <c r="E997" s="106" t="s">
        <v>412</v>
      </c>
      <c r="F997" s="128">
        <v>0</v>
      </c>
      <c r="G997" s="128">
        <v>1.231148E-2</v>
      </c>
      <c r="H997" s="129">
        <f t="shared" si="30"/>
        <v>-1</v>
      </c>
      <c r="I997" s="107">
        <f t="shared" si="31"/>
        <v>0</v>
      </c>
      <c r="J997" s="108"/>
      <c r="K997" s="108"/>
    </row>
    <row r="998" spans="1:244" x14ac:dyDescent="0.2">
      <c r="A998" s="106" t="s">
        <v>2057</v>
      </c>
      <c r="B998" s="106" t="s">
        <v>1084</v>
      </c>
      <c r="C998" s="106" t="s">
        <v>1594</v>
      </c>
      <c r="D998" s="106" t="s">
        <v>410</v>
      </c>
      <c r="E998" s="106" t="s">
        <v>1922</v>
      </c>
      <c r="F998" s="128">
        <v>0</v>
      </c>
      <c r="G998" s="128">
        <v>4.4079035700000002</v>
      </c>
      <c r="H998" s="129">
        <f t="shared" si="30"/>
        <v>-1</v>
      </c>
      <c r="I998" s="107">
        <f t="shared" si="31"/>
        <v>0</v>
      </c>
      <c r="J998" s="108"/>
      <c r="K998" s="108"/>
    </row>
    <row r="999" spans="1:244" x14ac:dyDescent="0.2">
      <c r="A999" s="106" t="s">
        <v>2196</v>
      </c>
      <c r="B999" s="106" t="s">
        <v>1028</v>
      </c>
      <c r="C999" s="106" t="s">
        <v>1594</v>
      </c>
      <c r="D999" s="106" t="s">
        <v>410</v>
      </c>
      <c r="E999" s="106" t="s">
        <v>1922</v>
      </c>
      <c r="F999" s="128">
        <v>0</v>
      </c>
      <c r="G999" s="128">
        <v>0.469134</v>
      </c>
      <c r="H999" s="129">
        <f t="shared" si="30"/>
        <v>-1</v>
      </c>
      <c r="I999" s="107">
        <f t="shared" si="31"/>
        <v>0</v>
      </c>
      <c r="J999" s="108"/>
      <c r="K999" s="108"/>
    </row>
    <row r="1000" spans="1:244" x14ac:dyDescent="0.2">
      <c r="A1000" s="106" t="s">
        <v>225</v>
      </c>
      <c r="B1000" s="106" t="s">
        <v>1025</v>
      </c>
      <c r="C1000" s="106" t="s">
        <v>1594</v>
      </c>
      <c r="D1000" s="106" t="s">
        <v>410</v>
      </c>
      <c r="E1000" s="106" t="s">
        <v>1922</v>
      </c>
      <c r="F1000" s="128">
        <v>0</v>
      </c>
      <c r="G1000" s="128">
        <v>0.358626</v>
      </c>
      <c r="H1000" s="129">
        <f t="shared" si="30"/>
        <v>-1</v>
      </c>
      <c r="I1000" s="107">
        <f t="shared" si="31"/>
        <v>0</v>
      </c>
      <c r="J1000" s="108"/>
      <c r="K1000" s="108"/>
    </row>
    <row r="1001" spans="1:244" x14ac:dyDescent="0.2">
      <c r="A1001" s="113" t="s">
        <v>54</v>
      </c>
      <c r="B1001" s="114">
        <f>COUNTA(B7:B1000)</f>
        <v>994</v>
      </c>
      <c r="C1001" s="114"/>
      <c r="D1001" s="114"/>
      <c r="E1001" s="114"/>
      <c r="F1001" s="115">
        <f>SUM(F7:F1000)</f>
        <v>11319.8373193963</v>
      </c>
      <c r="G1001" s="115">
        <f>SUM(G7:G1000)</f>
        <v>12162.405092483647</v>
      </c>
      <c r="H1001" s="126">
        <f>IF(ISERROR(F1001/G1001-1),"",((F1001/G1001-1)))</f>
        <v>-6.9276410930273369E-2</v>
      </c>
      <c r="I1001" s="116">
        <f>SUM(I7:I1000)</f>
        <v>0.99999999999999956</v>
      </c>
      <c r="J1001" s="117">
        <f>SUM(J7:J1000)</f>
        <v>168261.75893406026</v>
      </c>
      <c r="K1001" s="118"/>
    </row>
    <row r="1002" spans="1:244" x14ac:dyDescent="0.2">
      <c r="A1002" s="119"/>
      <c r="B1002" s="119"/>
      <c r="C1002" s="119"/>
      <c r="D1002" s="119"/>
      <c r="E1002" s="119"/>
      <c r="F1002" s="119"/>
      <c r="G1002" s="119"/>
      <c r="H1002" s="120"/>
      <c r="I1002" s="121"/>
    </row>
    <row r="1003" spans="1:244" s="92" customFormat="1" x14ac:dyDescent="0.2">
      <c r="A1003" s="119"/>
      <c r="B1003" s="119"/>
      <c r="C1003" s="119"/>
      <c r="D1003" s="119"/>
      <c r="E1003" s="119"/>
      <c r="F1003" s="119"/>
      <c r="G1003" s="119"/>
      <c r="H1003" s="120"/>
      <c r="I1003" s="121"/>
      <c r="J1003" s="93"/>
      <c r="K1003" s="93"/>
    </row>
    <row r="1004" spans="1:244" s="104" customFormat="1" ht="22.5" x14ac:dyDescent="0.2">
      <c r="A1004" s="95" t="s">
        <v>749</v>
      </c>
      <c r="B1004" s="96" t="s">
        <v>177</v>
      </c>
      <c r="C1004" s="97" t="s">
        <v>1617</v>
      </c>
      <c r="D1004" s="97" t="s">
        <v>409</v>
      </c>
      <c r="E1004" s="98" t="s">
        <v>204</v>
      </c>
      <c r="F1004" s="192" t="s">
        <v>1208</v>
      </c>
      <c r="G1004" s="193"/>
      <c r="H1004" s="194"/>
      <c r="I1004" s="99"/>
      <c r="J1004" s="95" t="s">
        <v>569</v>
      </c>
      <c r="K1004" s="95" t="s">
        <v>359</v>
      </c>
      <c r="M1004" s="92"/>
      <c r="IH1004" s="105"/>
      <c r="IJ1004" s="105"/>
    </row>
    <row r="1005" spans="1:244" ht="22.5" x14ac:dyDescent="0.2">
      <c r="A1005" s="100"/>
      <c r="B1005" s="100"/>
      <c r="C1005" s="101"/>
      <c r="D1005" s="101"/>
      <c r="E1005" s="101"/>
      <c r="F1005" s="134" t="s">
        <v>2888</v>
      </c>
      <c r="G1005" s="145" t="s">
        <v>2873</v>
      </c>
      <c r="H1005" s="132" t="s">
        <v>172</v>
      </c>
      <c r="I1005" s="102" t="s">
        <v>173</v>
      </c>
      <c r="J1005" s="103" t="s">
        <v>570</v>
      </c>
      <c r="K1005" s="103" t="s">
        <v>1638</v>
      </c>
    </row>
    <row r="1006" spans="1:244" x14ac:dyDescent="0.2">
      <c r="A1006" s="106" t="s">
        <v>2794</v>
      </c>
      <c r="B1006" s="106" t="s">
        <v>2795</v>
      </c>
      <c r="C1006" s="106" t="s">
        <v>2478</v>
      </c>
      <c r="D1006" s="106" t="s">
        <v>411</v>
      </c>
      <c r="E1006" s="106" t="s">
        <v>412</v>
      </c>
      <c r="F1006" s="128">
        <v>1.1903423100000001</v>
      </c>
      <c r="G1006" s="179">
        <v>1.05344657</v>
      </c>
      <c r="H1006" s="129">
        <f>IF(ISERROR(F1006/G1006-1),"",IF((F1006/G1006-1)&gt;10000%,"",F1006/G1006-1))</f>
        <v>0.12995034005379136</v>
      </c>
      <c r="I1006" s="107">
        <f>F1006/$F$1011</f>
        <v>0.96053163063964575</v>
      </c>
      <c r="J1006" s="108">
        <v>43.395000000000003</v>
      </c>
      <c r="K1006" s="108">
        <v>12.8782857143</v>
      </c>
    </row>
    <row r="1007" spans="1:244" x14ac:dyDescent="0.2">
      <c r="A1007" s="106" t="s">
        <v>2892</v>
      </c>
      <c r="B1007" s="106" t="s">
        <v>2896</v>
      </c>
      <c r="C1007" s="106" t="s">
        <v>2897</v>
      </c>
      <c r="D1007" s="106" t="s">
        <v>411</v>
      </c>
      <c r="E1007" s="106" t="s">
        <v>1922</v>
      </c>
      <c r="F1007" s="128">
        <v>2.4663319999999999E-2</v>
      </c>
      <c r="G1007" s="128"/>
      <c r="H1007" s="129" t="str">
        <f>IF(ISERROR(F1007/G1007-1),"",IF((F1007/G1007-1)&gt;10000%,"",F1007/G1007-1))</f>
        <v/>
      </c>
      <c r="I1007" s="107">
        <f>F1007/$F$1011</f>
        <v>1.9901753283546968E-2</v>
      </c>
      <c r="J1007" s="108"/>
      <c r="K1007" s="108">
        <v>58.292999999999999</v>
      </c>
    </row>
    <row r="1008" spans="1:244" x14ac:dyDescent="0.2">
      <c r="A1008" s="106" t="s">
        <v>2889</v>
      </c>
      <c r="B1008" s="106" t="s">
        <v>2893</v>
      </c>
      <c r="C1008" s="106" t="s">
        <v>2897</v>
      </c>
      <c r="D1008" s="106" t="s">
        <v>411</v>
      </c>
      <c r="E1008" s="106" t="s">
        <v>1922</v>
      </c>
      <c r="F1008" s="128">
        <v>9.9299999999999996E-3</v>
      </c>
      <c r="G1008" s="128"/>
      <c r="H1008" s="129" t="str">
        <f>IF(ISERROR(F1008/G1008-1),"",IF((F1008/G1008-1)&gt;10000%,"",F1008/G1008-1))</f>
        <v/>
      </c>
      <c r="I1008" s="107">
        <f>F1008/$F$1011</f>
        <v>8.0128875636216613E-3</v>
      </c>
      <c r="J1008" s="108"/>
      <c r="K1008" s="108">
        <v>70.597999999999999</v>
      </c>
    </row>
    <row r="1009" spans="1:12" x14ac:dyDescent="0.2">
      <c r="A1009" s="106" t="s">
        <v>2891</v>
      </c>
      <c r="B1009" s="106" t="s">
        <v>2895</v>
      </c>
      <c r="C1009" s="106" t="s">
        <v>2897</v>
      </c>
      <c r="D1009" s="106" t="s">
        <v>411</v>
      </c>
      <c r="E1009" s="106" t="s">
        <v>1922</v>
      </c>
      <c r="F1009" s="128">
        <v>9.5829999999999995E-3</v>
      </c>
      <c r="G1009" s="128"/>
      <c r="H1009" s="129" t="str">
        <f>IF(ISERROR(F1009/G1009-1),"",IF((F1009/G1009-1)&gt;10000%,"",F1009/G1009-1))</f>
        <v/>
      </c>
      <c r="I1009" s="107">
        <f>F1009/$F$1011</f>
        <v>7.7328803144195756E-3</v>
      </c>
      <c r="J1009" s="108"/>
      <c r="K1009" s="108">
        <v>53.555</v>
      </c>
    </row>
    <row r="1010" spans="1:12" x14ac:dyDescent="0.2">
      <c r="A1010" s="106" t="s">
        <v>2890</v>
      </c>
      <c r="B1010" s="106" t="s">
        <v>2894</v>
      </c>
      <c r="C1010" s="106" t="s">
        <v>2897</v>
      </c>
      <c r="D1010" s="106" t="s">
        <v>411</v>
      </c>
      <c r="E1010" s="106" t="s">
        <v>1922</v>
      </c>
      <c r="F1010" s="128">
        <v>4.7349999999999996E-3</v>
      </c>
      <c r="G1010" s="128"/>
      <c r="H1010" s="129" t="str">
        <f>IF(ISERROR(F1010/G1010-1),"",IF((F1010/G1010-1)&gt;10000%,"",F1010/G1010-1))</f>
        <v/>
      </c>
      <c r="I1010" s="107">
        <f>F1010/$F$1011</f>
        <v>3.8208481987662204E-3</v>
      </c>
      <c r="J1010" s="108"/>
      <c r="K1010" s="108">
        <v>70.045000000000002</v>
      </c>
    </row>
    <row r="1011" spans="1:12" x14ac:dyDescent="0.2">
      <c r="A1011" s="113" t="s">
        <v>54</v>
      </c>
      <c r="B1011" s="114">
        <f>COUNTA(B1006:B1010)</f>
        <v>5</v>
      </c>
      <c r="C1011" s="114"/>
      <c r="D1011" s="114"/>
      <c r="E1011" s="114"/>
      <c r="F1011" s="115">
        <f>SUM(F1006:F1010)</f>
        <v>1.2392536299999999</v>
      </c>
      <c r="G1011" s="115">
        <f>SUM(G1006:G1010)</f>
        <v>1.05344657</v>
      </c>
      <c r="H1011" s="126">
        <f>IF(ISERROR(F1011/G1011-1),"",((F1011/G1011-1)))</f>
        <v>0.17638014617105813</v>
      </c>
      <c r="I1011" s="116">
        <f>SUM(I1006:I1010)</f>
        <v>1</v>
      </c>
      <c r="J1011" s="117">
        <f>SUM(J1006:J1010)</f>
        <v>43.395000000000003</v>
      </c>
      <c r="K1011" s="118"/>
    </row>
    <row r="1012" spans="1:12" x14ac:dyDescent="0.2">
      <c r="A1012" s="119"/>
      <c r="B1012" s="119"/>
      <c r="C1012" s="119"/>
      <c r="D1012" s="119"/>
      <c r="E1012" s="119"/>
      <c r="F1012" s="119"/>
      <c r="G1012" s="119"/>
      <c r="H1012" s="119"/>
      <c r="I1012" s="119"/>
      <c r="J1012" s="119"/>
      <c r="K1012" s="119"/>
      <c r="L1012" s="119"/>
    </row>
    <row r="1013" spans="1:12" x14ac:dyDescent="0.2">
      <c r="A1013" s="92" t="s">
        <v>571</v>
      </c>
      <c r="B1013" s="119"/>
      <c r="C1013" s="119"/>
      <c r="D1013" s="119"/>
      <c r="E1013" s="119"/>
      <c r="F1013" s="135"/>
      <c r="G1013" s="119"/>
      <c r="H1013" s="120"/>
      <c r="I1013" s="119"/>
    </row>
    <row r="1014" spans="1:12" ht="12.75" x14ac:dyDescent="0.2">
      <c r="A1014" s="119"/>
      <c r="B1014" s="119"/>
      <c r="C1014" s="119"/>
      <c r="D1014" s="119"/>
      <c r="E1014" s="119"/>
      <c r="F1014" s="136"/>
      <c r="G1014" s="119"/>
      <c r="H1014" s="120"/>
      <c r="I1014" s="119"/>
    </row>
    <row r="1015" spans="1:12" ht="12.75" x14ac:dyDescent="0.2">
      <c r="A1015" s="122" t="s">
        <v>124</v>
      </c>
      <c r="B1015" s="119"/>
      <c r="C1015" s="119"/>
      <c r="D1015" s="119"/>
      <c r="E1015" s="119"/>
      <c r="F1015" s="136"/>
      <c r="G1015" s="119"/>
      <c r="H1015" s="120"/>
      <c r="I1015" s="119"/>
    </row>
    <row r="1016" spans="1:12" x14ac:dyDescent="0.2">
      <c r="A1016" s="119"/>
      <c r="B1016" s="119"/>
      <c r="C1016" s="119"/>
      <c r="D1016" s="119"/>
      <c r="E1016" s="93"/>
      <c r="F1016" s="135"/>
      <c r="G1016" s="119"/>
      <c r="H1016" s="120"/>
      <c r="I1016" s="119"/>
    </row>
    <row r="1017" spans="1:12" x14ac:dyDescent="0.2">
      <c r="B1017" s="119"/>
      <c r="C1017" s="119"/>
      <c r="D1017" s="119"/>
      <c r="E1017" s="93"/>
      <c r="F1017" s="135"/>
      <c r="G1017" s="119"/>
    </row>
    <row r="1018" spans="1:12" x14ac:dyDescent="0.2">
      <c r="B1018" s="119"/>
      <c r="C1018" s="119"/>
      <c r="D1018" s="119"/>
      <c r="E1018" s="93"/>
      <c r="F1018" s="119"/>
      <c r="G1018" s="119"/>
    </row>
    <row r="1019" spans="1:12" x14ac:dyDescent="0.2">
      <c r="B1019" s="119"/>
      <c r="C1019" s="119"/>
      <c r="D1019" s="119"/>
      <c r="E1019" s="93"/>
      <c r="F1019" s="119"/>
      <c r="G1019" s="119"/>
    </row>
    <row r="1020" spans="1:12" x14ac:dyDescent="0.2">
      <c r="A1020" s="119"/>
      <c r="B1020" s="119"/>
      <c r="C1020" s="119"/>
      <c r="D1020" s="119"/>
      <c r="E1020" s="119"/>
      <c r="F1020" s="119"/>
      <c r="G1020" s="119"/>
    </row>
    <row r="1021" spans="1:12" x14ac:dyDescent="0.2">
      <c r="A1021" s="119"/>
      <c r="B1021" s="119"/>
      <c r="C1021" s="119"/>
      <c r="D1021" s="119"/>
      <c r="E1021" s="119"/>
      <c r="F1021" s="119"/>
      <c r="G1021" s="119"/>
    </row>
    <row r="1022" spans="1:12" x14ac:dyDescent="0.2">
      <c r="A1022" s="119"/>
      <c r="B1022" s="119"/>
      <c r="C1022" s="119"/>
      <c r="D1022" s="119"/>
      <c r="E1022" s="119"/>
      <c r="F1022" s="119"/>
      <c r="G1022" s="119"/>
    </row>
    <row r="1023" spans="1:12" x14ac:dyDescent="0.2">
      <c r="A1023" s="119"/>
      <c r="B1023" s="119"/>
      <c r="C1023" s="119"/>
      <c r="D1023" s="119"/>
      <c r="E1023" s="119"/>
      <c r="F1023" s="119"/>
      <c r="G1023" s="119"/>
      <c r="H1023" s="93"/>
      <c r="I1023" s="93"/>
    </row>
    <row r="1024" spans="1:12" x14ac:dyDescent="0.2">
      <c r="A1024" s="119"/>
      <c r="B1024" s="119"/>
      <c r="C1024" s="119"/>
      <c r="D1024" s="119"/>
      <c r="E1024" s="119"/>
      <c r="F1024" s="119"/>
      <c r="G1024" s="119"/>
      <c r="H1024" s="93"/>
      <c r="I1024" s="93"/>
    </row>
  </sheetData>
  <autoFilter ref="A6:K1000"/>
  <sortState ref="A1006:K1010">
    <sortCondition descending="1" ref="F1006:F1010"/>
  </sortState>
  <mergeCells count="2">
    <mergeCell ref="F5:H5"/>
    <mergeCell ref="F1004:H1004"/>
  </mergeCells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20"/>
  <sheetViews>
    <sheetView showGridLines="0" zoomScaleNormal="100" workbookViewId="0"/>
  </sheetViews>
  <sheetFormatPr defaultRowHeight="12" x14ac:dyDescent="0.2"/>
  <cols>
    <col min="1" max="1" width="56.42578125" style="13" customWidth="1"/>
    <col min="2" max="3" width="13.5703125" style="152" customWidth="1"/>
    <col min="4" max="4" width="14.42578125" style="13" bestFit="1" customWidth="1"/>
    <col min="5" max="5" width="13.85546875" style="13" customWidth="1"/>
    <col min="6" max="8" width="11.42578125" style="9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6384" width="9.140625" style="11"/>
  </cols>
  <sheetData>
    <row r="1" spans="1:14" ht="20.25" x14ac:dyDescent="0.2">
      <c r="A1" s="34" t="s">
        <v>572</v>
      </c>
      <c r="B1" s="3"/>
      <c r="C1" s="3"/>
      <c r="I1" s="19"/>
      <c r="J1" s="19"/>
      <c r="K1" s="147"/>
      <c r="L1" s="19"/>
    </row>
    <row r="2" spans="1:14" ht="15.75" customHeight="1" x14ac:dyDescent="0.2">
      <c r="A2" s="12" t="s">
        <v>2874</v>
      </c>
      <c r="B2" s="4"/>
      <c r="C2" s="4"/>
      <c r="F2" s="158"/>
      <c r="H2" s="158"/>
      <c r="I2" s="19"/>
      <c r="J2" s="19"/>
      <c r="K2" s="147"/>
      <c r="L2" s="19"/>
    </row>
    <row r="3" spans="1:14" ht="12" customHeight="1" x14ac:dyDescent="0.2">
      <c r="A3" s="12"/>
      <c r="B3" s="4"/>
      <c r="C3" s="4"/>
      <c r="I3" s="19"/>
      <c r="J3" s="19"/>
      <c r="K3" s="147"/>
      <c r="L3" s="19"/>
    </row>
    <row r="4" spans="1:14" x14ac:dyDescent="0.2">
      <c r="A4" s="18"/>
      <c r="B4" s="5"/>
      <c r="C4" s="5"/>
      <c r="D4" s="11"/>
      <c r="E4" s="11"/>
      <c r="F4" s="93"/>
      <c r="G4" s="93"/>
      <c r="H4" s="93"/>
      <c r="I4" s="19"/>
      <c r="J4" s="19"/>
      <c r="K4" s="147"/>
      <c r="L4" s="19"/>
    </row>
    <row r="5" spans="1:14" ht="22.5" customHeight="1" x14ac:dyDescent="0.2">
      <c r="A5" s="35" t="s">
        <v>749</v>
      </c>
      <c r="B5" s="36" t="s">
        <v>177</v>
      </c>
      <c r="C5" s="37" t="s">
        <v>1617</v>
      </c>
      <c r="D5" s="37" t="s">
        <v>409</v>
      </c>
      <c r="E5" s="38" t="s">
        <v>204</v>
      </c>
      <c r="F5" s="189" t="s">
        <v>1208</v>
      </c>
      <c r="G5" s="190"/>
      <c r="H5" s="191"/>
      <c r="I5" s="195" t="s">
        <v>175</v>
      </c>
      <c r="J5" s="196"/>
      <c r="K5" s="196"/>
      <c r="L5" s="197"/>
    </row>
    <row r="6" spans="1:14" ht="22.5" x14ac:dyDescent="0.2">
      <c r="A6" s="2"/>
      <c r="B6" s="2"/>
      <c r="C6" s="1"/>
      <c r="D6" s="1"/>
      <c r="E6" s="1"/>
      <c r="F6" s="134" t="s">
        <v>2888</v>
      </c>
      <c r="G6" s="148" t="s">
        <v>2873</v>
      </c>
      <c r="H6" s="132" t="s">
        <v>172</v>
      </c>
      <c r="I6" s="134" t="s">
        <v>2888</v>
      </c>
      <c r="J6" s="148" t="s">
        <v>2873</v>
      </c>
      <c r="K6" s="132" t="s">
        <v>172</v>
      </c>
      <c r="L6" s="6" t="s">
        <v>176</v>
      </c>
    </row>
    <row r="7" spans="1:14" x14ac:dyDescent="0.2">
      <c r="A7" s="106" t="s">
        <v>1133</v>
      </c>
      <c r="B7" s="106" t="s">
        <v>1134</v>
      </c>
      <c r="C7" s="106" t="s">
        <v>1595</v>
      </c>
      <c r="D7" s="106" t="s">
        <v>411</v>
      </c>
      <c r="E7" s="127" t="s">
        <v>1922</v>
      </c>
      <c r="F7" s="128">
        <v>1499.780550593</v>
      </c>
      <c r="G7" s="128">
        <v>1812.906021173</v>
      </c>
      <c r="H7" s="129">
        <f t="shared" ref="H7:H70" si="0">IF(ISERROR(F7/G7-1),"",IF((F7/G7-1)&gt;10000%,"",F7/G7-1))</f>
        <v>-0.17272018898001074</v>
      </c>
      <c r="I7" s="149">
        <v>2954.1408511</v>
      </c>
      <c r="J7" s="149">
        <v>17409.89232562</v>
      </c>
      <c r="K7" s="129">
        <f t="shared" ref="K7:K70" si="1">IF(ISERROR(I7/J7-1),"",IF((I7/J7-1)&gt;10000%,"",I7/J7-1))</f>
        <v>-0.83031825838734485</v>
      </c>
      <c r="L7" s="107">
        <f t="shared" ref="L7:L70" si="2">IF(ISERROR(I7/F7),"",IF(I7/F7&gt;10000%,"",I7/F7))</f>
        <v>1.9697154026513803</v>
      </c>
      <c r="N7" s="51"/>
    </row>
    <row r="8" spans="1:14" x14ac:dyDescent="0.2">
      <c r="A8" s="106" t="s">
        <v>1669</v>
      </c>
      <c r="B8" s="106" t="s">
        <v>1143</v>
      </c>
      <c r="C8" s="106" t="s">
        <v>1595</v>
      </c>
      <c r="D8" s="106" t="s">
        <v>411</v>
      </c>
      <c r="E8" s="106" t="s">
        <v>412</v>
      </c>
      <c r="F8" s="128">
        <v>355.03324981099996</v>
      </c>
      <c r="G8" s="128">
        <v>440.45098318399999</v>
      </c>
      <c r="H8" s="129">
        <f t="shared" si="0"/>
        <v>-0.19393243887326383</v>
      </c>
      <c r="I8" s="149">
        <v>974.08334401000002</v>
      </c>
      <c r="J8" s="149">
        <v>709.60498369000004</v>
      </c>
      <c r="K8" s="129">
        <f t="shared" si="1"/>
        <v>0.3727120953191343</v>
      </c>
      <c r="L8" s="107">
        <f t="shared" si="2"/>
        <v>2.7436397704399464</v>
      </c>
      <c r="N8" s="51"/>
    </row>
    <row r="9" spans="1:14" x14ac:dyDescent="0.2">
      <c r="A9" s="106" t="s">
        <v>1959</v>
      </c>
      <c r="B9" s="106" t="s">
        <v>444</v>
      </c>
      <c r="C9" s="106" t="s">
        <v>1591</v>
      </c>
      <c r="D9" s="106" t="s">
        <v>410</v>
      </c>
      <c r="E9" s="106" t="s">
        <v>1922</v>
      </c>
      <c r="F9" s="128">
        <v>4.4379684299999997</v>
      </c>
      <c r="G9" s="128">
        <v>6.7468684900000007</v>
      </c>
      <c r="H9" s="129">
        <f t="shared" si="0"/>
        <v>-0.34221803247272142</v>
      </c>
      <c r="I9" s="149">
        <v>510.2076252</v>
      </c>
      <c r="J9" s="149">
        <v>343.78080058</v>
      </c>
      <c r="K9" s="129">
        <f t="shared" si="1"/>
        <v>0.48410738569232992</v>
      </c>
      <c r="L9" s="107" t="str">
        <f t="shared" si="2"/>
        <v/>
      </c>
      <c r="N9" s="51"/>
    </row>
    <row r="10" spans="1:14" x14ac:dyDescent="0.2">
      <c r="A10" s="106" t="s">
        <v>182</v>
      </c>
      <c r="B10" s="106" t="s">
        <v>183</v>
      </c>
      <c r="C10" s="106" t="s">
        <v>1220</v>
      </c>
      <c r="D10" s="106" t="s">
        <v>410</v>
      </c>
      <c r="E10" s="106" t="s">
        <v>1922</v>
      </c>
      <c r="F10" s="128">
        <v>542.27046635599993</v>
      </c>
      <c r="G10" s="128">
        <v>584.41551633200004</v>
      </c>
      <c r="H10" s="129">
        <f t="shared" si="0"/>
        <v>-7.21148716935468E-2</v>
      </c>
      <c r="I10" s="149">
        <v>474.38424925999999</v>
      </c>
      <c r="J10" s="149">
        <v>480.36600443999998</v>
      </c>
      <c r="K10" s="129">
        <f t="shared" si="1"/>
        <v>-1.2452494815850645E-2</v>
      </c>
      <c r="L10" s="107">
        <f t="shared" si="2"/>
        <v>0.87481114811177507</v>
      </c>
      <c r="N10" s="51"/>
    </row>
    <row r="11" spans="1:14" x14ac:dyDescent="0.2">
      <c r="A11" s="106" t="s">
        <v>2198</v>
      </c>
      <c r="B11" s="106" t="s">
        <v>464</v>
      </c>
      <c r="C11" s="106" t="s">
        <v>1595</v>
      </c>
      <c r="D11" s="106" t="s">
        <v>411</v>
      </c>
      <c r="E11" s="106" t="s">
        <v>412</v>
      </c>
      <c r="F11" s="128">
        <v>65.418485818000008</v>
      </c>
      <c r="G11" s="128">
        <v>40.396022283000001</v>
      </c>
      <c r="H11" s="129">
        <f t="shared" si="0"/>
        <v>0.61942889722412842</v>
      </c>
      <c r="I11" s="149">
        <v>421.28250480999998</v>
      </c>
      <c r="J11" s="149">
        <v>59.028188110000002</v>
      </c>
      <c r="K11" s="129">
        <f t="shared" si="1"/>
        <v>6.1369716452236869</v>
      </c>
      <c r="L11" s="107">
        <f t="shared" si="2"/>
        <v>6.4398082520901667</v>
      </c>
      <c r="N11" s="51"/>
    </row>
    <row r="12" spans="1:14" x14ac:dyDescent="0.2">
      <c r="A12" s="106" t="s">
        <v>1953</v>
      </c>
      <c r="B12" s="106" t="s">
        <v>448</v>
      </c>
      <c r="C12" s="106" t="s">
        <v>1591</v>
      </c>
      <c r="D12" s="106" t="s">
        <v>410</v>
      </c>
      <c r="E12" s="106" t="s">
        <v>1922</v>
      </c>
      <c r="F12" s="128">
        <v>7.6183144599999997</v>
      </c>
      <c r="G12" s="128">
        <v>20.138331019999999</v>
      </c>
      <c r="H12" s="129">
        <f t="shared" si="0"/>
        <v>-0.62170080269144368</v>
      </c>
      <c r="I12" s="149">
        <v>410.00643112</v>
      </c>
      <c r="J12" s="149">
        <v>442.19033356</v>
      </c>
      <c r="K12" s="129">
        <f t="shared" si="1"/>
        <v>-7.2782917213257026E-2</v>
      </c>
      <c r="L12" s="107">
        <f t="shared" si="2"/>
        <v>53.81852288622909</v>
      </c>
      <c r="N12" s="51"/>
    </row>
    <row r="13" spans="1:14" x14ac:dyDescent="0.2">
      <c r="A13" s="106" t="s">
        <v>1671</v>
      </c>
      <c r="B13" s="106" t="s">
        <v>1144</v>
      </c>
      <c r="C13" s="106" t="s">
        <v>1595</v>
      </c>
      <c r="D13" s="106" t="s">
        <v>411</v>
      </c>
      <c r="E13" s="106" t="s">
        <v>412</v>
      </c>
      <c r="F13" s="128">
        <v>188.43621751499998</v>
      </c>
      <c r="G13" s="128">
        <v>119.211293625</v>
      </c>
      <c r="H13" s="129">
        <f t="shared" si="0"/>
        <v>0.58069098811861819</v>
      </c>
      <c r="I13" s="149">
        <v>402.75850251999998</v>
      </c>
      <c r="J13" s="149">
        <v>209.03368855000002</v>
      </c>
      <c r="K13" s="129">
        <f t="shared" si="1"/>
        <v>0.92676360118700085</v>
      </c>
      <c r="L13" s="107">
        <f t="shared" si="2"/>
        <v>2.1373731007306991</v>
      </c>
      <c r="N13" s="51"/>
    </row>
    <row r="14" spans="1:14" x14ac:dyDescent="0.2">
      <c r="A14" s="106" t="s">
        <v>1961</v>
      </c>
      <c r="B14" s="106" t="s">
        <v>439</v>
      </c>
      <c r="C14" s="106" t="s">
        <v>1591</v>
      </c>
      <c r="D14" s="106" t="s">
        <v>410</v>
      </c>
      <c r="E14" s="106" t="s">
        <v>1922</v>
      </c>
      <c r="F14" s="128">
        <v>7.0052747499999999</v>
      </c>
      <c r="G14" s="128">
        <v>14.647203019999999</v>
      </c>
      <c r="H14" s="129">
        <f t="shared" si="0"/>
        <v>-0.52173293833405199</v>
      </c>
      <c r="I14" s="149">
        <v>392.01445223000002</v>
      </c>
      <c r="J14" s="149">
        <v>506.65819362999997</v>
      </c>
      <c r="K14" s="129">
        <f t="shared" si="1"/>
        <v>-0.22627432624472954</v>
      </c>
      <c r="L14" s="107">
        <f t="shared" si="2"/>
        <v>55.959896823461499</v>
      </c>
      <c r="N14" s="51"/>
    </row>
    <row r="15" spans="1:14" x14ac:dyDescent="0.2">
      <c r="A15" s="106" t="s">
        <v>2129</v>
      </c>
      <c r="B15" s="106" t="s">
        <v>214</v>
      </c>
      <c r="C15" s="106" t="s">
        <v>1220</v>
      </c>
      <c r="D15" s="106" t="s">
        <v>410</v>
      </c>
      <c r="E15" s="106" t="s">
        <v>1922</v>
      </c>
      <c r="F15" s="128">
        <v>131.87182244300001</v>
      </c>
      <c r="G15" s="128">
        <v>207.63221691699999</v>
      </c>
      <c r="H15" s="129">
        <f t="shared" si="0"/>
        <v>-0.364877838318727</v>
      </c>
      <c r="I15" s="149">
        <v>362.38545058</v>
      </c>
      <c r="J15" s="149">
        <v>404.64761242000003</v>
      </c>
      <c r="K15" s="129">
        <f t="shared" si="1"/>
        <v>-0.10444189102525692</v>
      </c>
      <c r="L15" s="107">
        <f t="shared" si="2"/>
        <v>2.7480127586515812</v>
      </c>
      <c r="N15" s="51"/>
    </row>
    <row r="16" spans="1:14" x14ac:dyDescent="0.2">
      <c r="A16" s="106" t="s">
        <v>1658</v>
      </c>
      <c r="B16" s="106" t="s">
        <v>1659</v>
      </c>
      <c r="C16" s="106" t="s">
        <v>1595</v>
      </c>
      <c r="D16" s="106" t="s">
        <v>411</v>
      </c>
      <c r="E16" s="106" t="s">
        <v>412</v>
      </c>
      <c r="F16" s="128">
        <v>102.269220905</v>
      </c>
      <c r="G16" s="128">
        <v>61.709580071999994</v>
      </c>
      <c r="H16" s="129">
        <f t="shared" si="0"/>
        <v>0.6572665181917754</v>
      </c>
      <c r="I16" s="149">
        <v>362.1034373</v>
      </c>
      <c r="J16" s="149">
        <v>263.37187614999999</v>
      </c>
      <c r="K16" s="129">
        <f t="shared" si="1"/>
        <v>0.37487511040764554</v>
      </c>
      <c r="L16" s="107">
        <f t="shared" si="2"/>
        <v>3.5406883331629699</v>
      </c>
      <c r="N16" s="51"/>
    </row>
    <row r="17" spans="1:14" x14ac:dyDescent="0.2">
      <c r="A17" s="106" t="s">
        <v>1925</v>
      </c>
      <c r="B17" s="106" t="s">
        <v>186</v>
      </c>
      <c r="C17" s="106" t="s">
        <v>1220</v>
      </c>
      <c r="D17" s="106" t="s">
        <v>410</v>
      </c>
      <c r="E17" s="106" t="s">
        <v>1922</v>
      </c>
      <c r="F17" s="128">
        <v>253.03182165799998</v>
      </c>
      <c r="G17" s="128">
        <v>289.492801547</v>
      </c>
      <c r="H17" s="129">
        <f t="shared" si="0"/>
        <v>-0.12594779453637117</v>
      </c>
      <c r="I17" s="149">
        <v>350.67477610000003</v>
      </c>
      <c r="J17" s="149">
        <v>211.49911908999999</v>
      </c>
      <c r="K17" s="129">
        <f t="shared" si="1"/>
        <v>0.65804367228014837</v>
      </c>
      <c r="L17" s="107">
        <f t="shared" si="2"/>
        <v>1.3858919949364121</v>
      </c>
      <c r="N17" s="51"/>
    </row>
    <row r="18" spans="1:14" x14ac:dyDescent="0.2">
      <c r="A18" s="106" t="s">
        <v>1694</v>
      </c>
      <c r="B18" s="106" t="s">
        <v>1160</v>
      </c>
      <c r="C18" s="106" t="s">
        <v>1595</v>
      </c>
      <c r="D18" s="106" t="s">
        <v>411</v>
      </c>
      <c r="E18" s="106" t="s">
        <v>412</v>
      </c>
      <c r="F18" s="128">
        <v>79.700627765000007</v>
      </c>
      <c r="G18" s="128">
        <v>85.077151678000007</v>
      </c>
      <c r="H18" s="129">
        <f t="shared" si="0"/>
        <v>-6.3195861720301449E-2</v>
      </c>
      <c r="I18" s="149">
        <v>339.39531826000001</v>
      </c>
      <c r="J18" s="149">
        <v>212.90943891999999</v>
      </c>
      <c r="K18" s="129">
        <f t="shared" si="1"/>
        <v>0.59408300534541669</v>
      </c>
      <c r="L18" s="107">
        <f t="shared" si="2"/>
        <v>4.2583769761603207</v>
      </c>
      <c r="N18" s="51"/>
    </row>
    <row r="19" spans="1:14" x14ac:dyDescent="0.2">
      <c r="A19" s="106" t="s">
        <v>2153</v>
      </c>
      <c r="B19" s="106" t="s">
        <v>690</v>
      </c>
      <c r="C19" s="106" t="s">
        <v>1220</v>
      </c>
      <c r="D19" s="106" t="s">
        <v>410</v>
      </c>
      <c r="E19" s="106" t="s">
        <v>1922</v>
      </c>
      <c r="F19" s="128">
        <v>601.56774839400009</v>
      </c>
      <c r="G19" s="128">
        <v>371.80660565799997</v>
      </c>
      <c r="H19" s="129">
        <f t="shared" si="0"/>
        <v>0.61795874317343902</v>
      </c>
      <c r="I19" s="149">
        <v>331.80045541999999</v>
      </c>
      <c r="J19" s="149">
        <v>250.29859213999998</v>
      </c>
      <c r="K19" s="129">
        <f t="shared" si="1"/>
        <v>0.32561854456781525</v>
      </c>
      <c r="L19" s="107">
        <f t="shared" si="2"/>
        <v>0.55155958128706972</v>
      </c>
      <c r="N19" s="51"/>
    </row>
    <row r="20" spans="1:14" x14ac:dyDescent="0.2">
      <c r="A20" s="106" t="s">
        <v>1634</v>
      </c>
      <c r="B20" s="106" t="s">
        <v>1142</v>
      </c>
      <c r="C20" s="106" t="s">
        <v>1595</v>
      </c>
      <c r="D20" s="106" t="s">
        <v>411</v>
      </c>
      <c r="E20" s="106" t="s">
        <v>412</v>
      </c>
      <c r="F20" s="128">
        <v>309.52960274899999</v>
      </c>
      <c r="G20" s="128">
        <v>192.04015647</v>
      </c>
      <c r="H20" s="129">
        <f t="shared" si="0"/>
        <v>0.6117962432370434</v>
      </c>
      <c r="I20" s="149">
        <v>316.29501930999999</v>
      </c>
      <c r="J20" s="149">
        <v>425.47048074000003</v>
      </c>
      <c r="K20" s="129">
        <f t="shared" si="1"/>
        <v>-0.25659937967991686</v>
      </c>
      <c r="L20" s="107">
        <f t="shared" si="2"/>
        <v>1.0218570905687689</v>
      </c>
      <c r="N20" s="51"/>
    </row>
    <row r="21" spans="1:14" x14ac:dyDescent="0.2">
      <c r="A21" s="106" t="s">
        <v>59</v>
      </c>
      <c r="B21" s="106" t="s">
        <v>60</v>
      </c>
      <c r="C21" s="106" t="s">
        <v>1595</v>
      </c>
      <c r="D21" s="106" t="s">
        <v>1490</v>
      </c>
      <c r="E21" s="106" t="s">
        <v>412</v>
      </c>
      <c r="F21" s="128">
        <v>16.41050779</v>
      </c>
      <c r="G21" s="128">
        <v>12.559375119999999</v>
      </c>
      <c r="H21" s="129">
        <f t="shared" si="0"/>
        <v>0.3066340986875471</v>
      </c>
      <c r="I21" s="149">
        <v>283.58516243575696</v>
      </c>
      <c r="J21" s="149">
        <v>59.393367770000005</v>
      </c>
      <c r="K21" s="129">
        <f t="shared" si="1"/>
        <v>3.7746940960468276</v>
      </c>
      <c r="L21" s="107">
        <f t="shared" si="2"/>
        <v>17.28070612224224</v>
      </c>
      <c r="N21" s="51"/>
    </row>
    <row r="22" spans="1:14" x14ac:dyDescent="0.2">
      <c r="A22" s="106" t="s">
        <v>1077</v>
      </c>
      <c r="B22" s="106" t="s">
        <v>579</v>
      </c>
      <c r="C22" s="106" t="s">
        <v>1591</v>
      </c>
      <c r="D22" s="106" t="s">
        <v>410</v>
      </c>
      <c r="E22" s="106" t="s">
        <v>1922</v>
      </c>
      <c r="F22" s="128">
        <v>15.343254460000001</v>
      </c>
      <c r="G22" s="128">
        <v>11.56495479</v>
      </c>
      <c r="H22" s="129">
        <f t="shared" si="0"/>
        <v>0.3267025023968988</v>
      </c>
      <c r="I22" s="149">
        <v>279.55947497000005</v>
      </c>
      <c r="J22" s="149">
        <v>719.18974036999998</v>
      </c>
      <c r="K22" s="129">
        <f t="shared" si="1"/>
        <v>-0.61128550745707844</v>
      </c>
      <c r="L22" s="107">
        <f t="shared" si="2"/>
        <v>18.220350558534637</v>
      </c>
      <c r="N22" s="51"/>
    </row>
    <row r="23" spans="1:14" x14ac:dyDescent="0.2">
      <c r="A23" s="106" t="s">
        <v>1972</v>
      </c>
      <c r="B23" s="106" t="s">
        <v>585</v>
      </c>
      <c r="C23" s="106" t="s">
        <v>1591</v>
      </c>
      <c r="D23" s="106" t="s">
        <v>410</v>
      </c>
      <c r="E23" s="106" t="s">
        <v>1922</v>
      </c>
      <c r="F23" s="128">
        <v>0</v>
      </c>
      <c r="G23" s="128">
        <v>0</v>
      </c>
      <c r="H23" s="129" t="str">
        <f t="shared" si="0"/>
        <v/>
      </c>
      <c r="I23" s="149">
        <v>263.39553118000003</v>
      </c>
      <c r="J23" s="149">
        <v>251.34605108000002</v>
      </c>
      <c r="K23" s="129">
        <f t="shared" si="1"/>
        <v>4.7939802707164247E-2</v>
      </c>
      <c r="L23" s="107" t="str">
        <f t="shared" si="2"/>
        <v/>
      </c>
      <c r="N23" s="51"/>
    </row>
    <row r="24" spans="1:14" x14ac:dyDescent="0.2">
      <c r="A24" s="106" t="s">
        <v>1629</v>
      </c>
      <c r="B24" s="106" t="s">
        <v>185</v>
      </c>
      <c r="C24" s="106" t="s">
        <v>1220</v>
      </c>
      <c r="D24" s="106" t="s">
        <v>410</v>
      </c>
      <c r="E24" s="106" t="s">
        <v>412</v>
      </c>
      <c r="F24" s="128">
        <v>145.487892491</v>
      </c>
      <c r="G24" s="128">
        <v>150.490771365</v>
      </c>
      <c r="H24" s="129">
        <f t="shared" si="0"/>
        <v>-3.3243758594778128E-2</v>
      </c>
      <c r="I24" s="149">
        <v>256.30116865000002</v>
      </c>
      <c r="J24" s="149">
        <v>468.22214355</v>
      </c>
      <c r="K24" s="129">
        <f t="shared" si="1"/>
        <v>-0.45260775855930779</v>
      </c>
      <c r="L24" s="107">
        <f t="shared" si="2"/>
        <v>1.7616666532292715</v>
      </c>
      <c r="N24" s="51"/>
    </row>
    <row r="25" spans="1:14" x14ac:dyDescent="0.2">
      <c r="A25" s="106" t="s">
        <v>1955</v>
      </c>
      <c r="B25" s="106" t="s">
        <v>452</v>
      </c>
      <c r="C25" s="106" t="s">
        <v>1591</v>
      </c>
      <c r="D25" s="106" t="s">
        <v>410</v>
      </c>
      <c r="E25" s="106" t="s">
        <v>1922</v>
      </c>
      <c r="F25" s="128">
        <v>12.950411259999999</v>
      </c>
      <c r="G25" s="128">
        <v>31.614639870000001</v>
      </c>
      <c r="H25" s="129">
        <f t="shared" si="0"/>
        <v>-0.59036663668312106</v>
      </c>
      <c r="I25" s="149">
        <v>244.53005463</v>
      </c>
      <c r="J25" s="149">
        <v>561.93698660000007</v>
      </c>
      <c r="K25" s="129">
        <f t="shared" si="1"/>
        <v>-0.56484435005866196</v>
      </c>
      <c r="L25" s="107">
        <f t="shared" si="2"/>
        <v>18.882030054542067</v>
      </c>
      <c r="N25" s="51"/>
    </row>
    <row r="26" spans="1:14" x14ac:dyDescent="0.2">
      <c r="A26" s="106" t="s">
        <v>680</v>
      </c>
      <c r="B26" s="106" t="s">
        <v>681</v>
      </c>
      <c r="C26" s="106" t="s">
        <v>1220</v>
      </c>
      <c r="D26" s="106" t="s">
        <v>410</v>
      </c>
      <c r="E26" s="106" t="s">
        <v>1922</v>
      </c>
      <c r="F26" s="128">
        <v>111.526276446</v>
      </c>
      <c r="G26" s="128">
        <v>96.851216925000003</v>
      </c>
      <c r="H26" s="129">
        <f t="shared" si="0"/>
        <v>0.1515216843621503</v>
      </c>
      <c r="I26" s="149">
        <v>233.61690722844801</v>
      </c>
      <c r="J26" s="149">
        <v>151.26785540846248</v>
      </c>
      <c r="K26" s="129">
        <f t="shared" si="1"/>
        <v>0.54439227420539349</v>
      </c>
      <c r="L26" s="107">
        <f t="shared" si="2"/>
        <v>2.0947252492695134</v>
      </c>
      <c r="N26" s="51"/>
    </row>
    <row r="27" spans="1:14" x14ac:dyDescent="0.2">
      <c r="A27" s="106" t="s">
        <v>1971</v>
      </c>
      <c r="B27" s="106" t="s">
        <v>577</v>
      </c>
      <c r="C27" s="106" t="s">
        <v>1591</v>
      </c>
      <c r="D27" s="106" t="s">
        <v>410</v>
      </c>
      <c r="E27" s="106" t="s">
        <v>1922</v>
      </c>
      <c r="F27" s="128">
        <v>1.8224656299999999</v>
      </c>
      <c r="G27" s="128">
        <v>7.8079655499999996</v>
      </c>
      <c r="H27" s="129">
        <f t="shared" si="0"/>
        <v>-0.76658892533151612</v>
      </c>
      <c r="I27" s="149">
        <v>232.53912628999998</v>
      </c>
      <c r="J27" s="149">
        <v>259.48647125000002</v>
      </c>
      <c r="K27" s="129">
        <f t="shared" si="1"/>
        <v>-0.10384874722057413</v>
      </c>
      <c r="L27" s="107" t="str">
        <f t="shared" si="2"/>
        <v/>
      </c>
      <c r="N27" s="51"/>
    </row>
    <row r="28" spans="1:14" x14ac:dyDescent="0.2">
      <c r="A28" s="106" t="s">
        <v>324</v>
      </c>
      <c r="B28" s="106" t="s">
        <v>325</v>
      </c>
      <c r="C28" s="106" t="s">
        <v>1220</v>
      </c>
      <c r="D28" s="106" t="s">
        <v>410</v>
      </c>
      <c r="E28" s="106" t="s">
        <v>1922</v>
      </c>
      <c r="F28" s="128">
        <v>183.652721786</v>
      </c>
      <c r="G28" s="128">
        <v>191.76103807800001</v>
      </c>
      <c r="H28" s="129">
        <f t="shared" si="0"/>
        <v>-4.2283439708445392E-2</v>
      </c>
      <c r="I28" s="149">
        <v>222.88478575306999</v>
      </c>
      <c r="J28" s="149">
        <v>220.1759360400325</v>
      </c>
      <c r="K28" s="129">
        <f t="shared" si="1"/>
        <v>1.2303114326467357E-2</v>
      </c>
      <c r="L28" s="107">
        <f t="shared" si="2"/>
        <v>1.2136209231507327</v>
      </c>
      <c r="N28" s="51"/>
    </row>
    <row r="29" spans="1:14" x14ac:dyDescent="0.2">
      <c r="A29" s="106" t="s">
        <v>1656</v>
      </c>
      <c r="B29" s="106" t="s">
        <v>1657</v>
      </c>
      <c r="C29" s="106" t="s">
        <v>1595</v>
      </c>
      <c r="D29" s="106" t="s">
        <v>411</v>
      </c>
      <c r="E29" s="106" t="s">
        <v>412</v>
      </c>
      <c r="F29" s="128">
        <v>75.885422587999997</v>
      </c>
      <c r="G29" s="128">
        <v>51.568862265</v>
      </c>
      <c r="H29" s="129">
        <f t="shared" si="0"/>
        <v>0.4715357146729946</v>
      </c>
      <c r="I29" s="149">
        <v>221.80577822000001</v>
      </c>
      <c r="J29" s="149">
        <v>260.47990621000002</v>
      </c>
      <c r="K29" s="129">
        <f t="shared" si="1"/>
        <v>-0.14847259641909105</v>
      </c>
      <c r="L29" s="107">
        <f t="shared" si="2"/>
        <v>2.9229036441456788</v>
      </c>
      <c r="N29" s="51"/>
    </row>
    <row r="30" spans="1:14" x14ac:dyDescent="0.2">
      <c r="A30" s="106" t="s">
        <v>1964</v>
      </c>
      <c r="B30" s="106" t="s">
        <v>453</v>
      </c>
      <c r="C30" s="106" t="s">
        <v>1591</v>
      </c>
      <c r="D30" s="106" t="s">
        <v>410</v>
      </c>
      <c r="E30" s="106" t="s">
        <v>1922</v>
      </c>
      <c r="F30" s="128">
        <v>19.473092609999998</v>
      </c>
      <c r="G30" s="128">
        <v>10.308643400000001</v>
      </c>
      <c r="H30" s="129">
        <f t="shared" si="0"/>
        <v>0.8890063274475084</v>
      </c>
      <c r="I30" s="149">
        <v>219.99593052</v>
      </c>
      <c r="J30" s="149">
        <v>217.27179839999999</v>
      </c>
      <c r="K30" s="129">
        <f t="shared" si="1"/>
        <v>1.2537900178765327E-2</v>
      </c>
      <c r="L30" s="107">
        <f t="shared" si="2"/>
        <v>11.297431534168625</v>
      </c>
      <c r="N30" s="51"/>
    </row>
    <row r="31" spans="1:14" x14ac:dyDescent="0.2">
      <c r="A31" s="106" t="s">
        <v>1935</v>
      </c>
      <c r="B31" s="106" t="s">
        <v>578</v>
      </c>
      <c r="C31" s="106" t="s">
        <v>1591</v>
      </c>
      <c r="D31" s="106" t="s">
        <v>410</v>
      </c>
      <c r="E31" s="106" t="s">
        <v>1922</v>
      </c>
      <c r="F31" s="128">
        <v>5.9212109450000003</v>
      </c>
      <c r="G31" s="128">
        <v>20.901544670000003</v>
      </c>
      <c r="H31" s="129">
        <f t="shared" si="0"/>
        <v>-0.71670940887451651</v>
      </c>
      <c r="I31" s="149">
        <v>217.43967100999998</v>
      </c>
      <c r="J31" s="149">
        <v>135.76215199000001</v>
      </c>
      <c r="K31" s="129">
        <f t="shared" si="1"/>
        <v>0.60162215921574513</v>
      </c>
      <c r="L31" s="107">
        <f t="shared" si="2"/>
        <v>36.722162582910642</v>
      </c>
      <c r="N31" s="51"/>
    </row>
    <row r="32" spans="1:14" x14ac:dyDescent="0.2">
      <c r="A32" s="106" t="s">
        <v>1734</v>
      </c>
      <c r="B32" s="106" t="s">
        <v>738</v>
      </c>
      <c r="C32" s="106" t="s">
        <v>1595</v>
      </c>
      <c r="D32" s="106" t="s">
        <v>411</v>
      </c>
      <c r="E32" s="106" t="s">
        <v>412</v>
      </c>
      <c r="F32" s="128">
        <v>47.899738636000002</v>
      </c>
      <c r="G32" s="128">
        <v>27.949837160999998</v>
      </c>
      <c r="H32" s="129">
        <f t="shared" si="0"/>
        <v>0.71377523096403728</v>
      </c>
      <c r="I32" s="149">
        <v>212.30568511999999</v>
      </c>
      <c r="J32" s="149">
        <v>194.01083516999998</v>
      </c>
      <c r="K32" s="129">
        <f t="shared" si="1"/>
        <v>9.4298083578524539E-2</v>
      </c>
      <c r="L32" s="107">
        <f t="shared" si="2"/>
        <v>4.4322931850078495</v>
      </c>
      <c r="M32" s="29"/>
      <c r="N32" s="51"/>
    </row>
    <row r="33" spans="1:14" x14ac:dyDescent="0.2">
      <c r="A33" s="106" t="s">
        <v>1763</v>
      </c>
      <c r="B33" s="106" t="s">
        <v>1764</v>
      </c>
      <c r="C33" s="106" t="s">
        <v>1595</v>
      </c>
      <c r="D33" s="106" t="s">
        <v>411</v>
      </c>
      <c r="E33" s="106" t="s">
        <v>1922</v>
      </c>
      <c r="F33" s="128">
        <v>185.38720893799999</v>
      </c>
      <c r="G33" s="128">
        <v>161.645211878</v>
      </c>
      <c r="H33" s="129">
        <f t="shared" si="0"/>
        <v>0.14687720585202979</v>
      </c>
      <c r="I33" s="149">
        <v>211.12748963999999</v>
      </c>
      <c r="J33" s="149">
        <v>153.50564803</v>
      </c>
      <c r="K33" s="129">
        <f t="shared" si="1"/>
        <v>0.37537277845788974</v>
      </c>
      <c r="L33" s="107">
        <f t="shared" si="2"/>
        <v>1.138846044716108</v>
      </c>
      <c r="N33" s="51"/>
    </row>
    <row r="34" spans="1:14" x14ac:dyDescent="0.2">
      <c r="A34" s="106" t="s">
        <v>913</v>
      </c>
      <c r="B34" s="106" t="s">
        <v>115</v>
      </c>
      <c r="C34" s="106" t="s">
        <v>920</v>
      </c>
      <c r="D34" s="106" t="s">
        <v>410</v>
      </c>
      <c r="E34" s="106" t="s">
        <v>1922</v>
      </c>
      <c r="F34" s="128">
        <v>21.535468857999998</v>
      </c>
      <c r="G34" s="128">
        <v>20.993167034000003</v>
      </c>
      <c r="H34" s="129">
        <f t="shared" si="0"/>
        <v>2.5832301678050618E-2</v>
      </c>
      <c r="I34" s="149">
        <v>207.14117049000001</v>
      </c>
      <c r="J34" s="149">
        <v>13.351788519999999</v>
      </c>
      <c r="K34" s="129">
        <f t="shared" si="1"/>
        <v>14.514114096378753</v>
      </c>
      <c r="L34" s="107">
        <f t="shared" si="2"/>
        <v>9.6186050954284745</v>
      </c>
      <c r="N34" s="51"/>
    </row>
    <row r="35" spans="1:14" x14ac:dyDescent="0.2">
      <c r="A35" s="106" t="s">
        <v>1968</v>
      </c>
      <c r="B35" s="106" t="s">
        <v>440</v>
      </c>
      <c r="C35" s="106" t="s">
        <v>1591</v>
      </c>
      <c r="D35" s="106" t="s">
        <v>410</v>
      </c>
      <c r="E35" s="106" t="s">
        <v>1922</v>
      </c>
      <c r="F35" s="128">
        <v>6.5971225599999999</v>
      </c>
      <c r="G35" s="128">
        <v>14.991259730000001</v>
      </c>
      <c r="H35" s="129">
        <f t="shared" si="0"/>
        <v>-0.55993541044465656</v>
      </c>
      <c r="I35" s="149">
        <v>185.56097229</v>
      </c>
      <c r="J35" s="149">
        <v>116.67695845</v>
      </c>
      <c r="K35" s="129">
        <f t="shared" si="1"/>
        <v>0.59038232359750031</v>
      </c>
      <c r="L35" s="107">
        <f t="shared" si="2"/>
        <v>28.127561766868251</v>
      </c>
      <c r="N35" s="51"/>
    </row>
    <row r="36" spans="1:14" x14ac:dyDescent="0.2">
      <c r="A36" s="106" t="s">
        <v>1708</v>
      </c>
      <c r="B36" s="106" t="s">
        <v>719</v>
      </c>
      <c r="C36" s="106" t="s">
        <v>1595</v>
      </c>
      <c r="D36" s="106" t="s">
        <v>411</v>
      </c>
      <c r="E36" s="106" t="s">
        <v>412</v>
      </c>
      <c r="F36" s="128">
        <v>5.2198779100000001</v>
      </c>
      <c r="G36" s="128">
        <v>13.18155765</v>
      </c>
      <c r="H36" s="129">
        <f t="shared" si="0"/>
        <v>-0.60400143529319539</v>
      </c>
      <c r="I36" s="149">
        <v>177.90298317</v>
      </c>
      <c r="J36" s="149">
        <v>34.884899240000003</v>
      </c>
      <c r="K36" s="129">
        <f t="shared" si="1"/>
        <v>4.099713258337621</v>
      </c>
      <c r="L36" s="107">
        <f t="shared" si="2"/>
        <v>34.081828394718144</v>
      </c>
      <c r="N36" s="51"/>
    </row>
    <row r="37" spans="1:14" x14ac:dyDescent="0.2">
      <c r="A37" s="106" t="s">
        <v>1966</v>
      </c>
      <c r="B37" s="106" t="s">
        <v>441</v>
      </c>
      <c r="C37" s="106" t="s">
        <v>1591</v>
      </c>
      <c r="D37" s="106" t="s">
        <v>410</v>
      </c>
      <c r="E37" s="106" t="s">
        <v>1922</v>
      </c>
      <c r="F37" s="128">
        <v>5.2642467100000001</v>
      </c>
      <c r="G37" s="128">
        <v>5.5435131599999998</v>
      </c>
      <c r="H37" s="129">
        <f t="shared" si="0"/>
        <v>-5.0377160104008833E-2</v>
      </c>
      <c r="I37" s="149">
        <v>177.29553278</v>
      </c>
      <c r="J37" s="149">
        <v>256.41170364999999</v>
      </c>
      <c r="K37" s="129">
        <f t="shared" si="1"/>
        <v>-0.30855132485681291</v>
      </c>
      <c r="L37" s="107">
        <f t="shared" si="2"/>
        <v>33.679183850408862</v>
      </c>
      <c r="N37" s="51"/>
    </row>
    <row r="38" spans="1:14" x14ac:dyDescent="0.2">
      <c r="A38" s="106" t="s">
        <v>1664</v>
      </c>
      <c r="B38" s="106" t="s">
        <v>1665</v>
      </c>
      <c r="C38" s="106" t="s">
        <v>1595</v>
      </c>
      <c r="D38" s="106" t="s">
        <v>411</v>
      </c>
      <c r="E38" s="106" t="s">
        <v>412</v>
      </c>
      <c r="F38" s="128">
        <v>145.317394108</v>
      </c>
      <c r="G38" s="128">
        <v>119.820558913</v>
      </c>
      <c r="H38" s="129">
        <f t="shared" si="0"/>
        <v>0.21279182325891921</v>
      </c>
      <c r="I38" s="149">
        <v>175.46920700999999</v>
      </c>
      <c r="J38" s="149">
        <v>110.18772869</v>
      </c>
      <c r="K38" s="129">
        <f t="shared" si="1"/>
        <v>0.59245688332193169</v>
      </c>
      <c r="L38" s="107">
        <f t="shared" si="2"/>
        <v>1.2074893586351483</v>
      </c>
      <c r="N38" s="51"/>
    </row>
    <row r="39" spans="1:14" x14ac:dyDescent="0.2">
      <c r="A39" s="106" t="s">
        <v>1620</v>
      </c>
      <c r="B39" s="106" t="s">
        <v>1621</v>
      </c>
      <c r="C39" s="106" t="s">
        <v>1220</v>
      </c>
      <c r="D39" s="106" t="s">
        <v>410</v>
      </c>
      <c r="E39" s="106" t="s">
        <v>1922</v>
      </c>
      <c r="F39" s="128">
        <v>26.65208475</v>
      </c>
      <c r="G39" s="128">
        <v>42.276376781000003</v>
      </c>
      <c r="H39" s="129">
        <f t="shared" si="0"/>
        <v>-0.36957500194344772</v>
      </c>
      <c r="I39" s="149">
        <v>171.381587508347</v>
      </c>
      <c r="J39" s="149">
        <v>114.157740658988</v>
      </c>
      <c r="K39" s="129">
        <f t="shared" si="1"/>
        <v>0.50126996661836598</v>
      </c>
      <c r="L39" s="107">
        <f t="shared" si="2"/>
        <v>6.4303257743598081</v>
      </c>
      <c r="N39" s="51"/>
    </row>
    <row r="40" spans="1:14" x14ac:dyDescent="0.2">
      <c r="A40" s="106" t="s">
        <v>1956</v>
      </c>
      <c r="B40" s="106" t="s">
        <v>447</v>
      </c>
      <c r="C40" s="106" t="s">
        <v>1591</v>
      </c>
      <c r="D40" s="106" t="s">
        <v>410</v>
      </c>
      <c r="E40" s="106" t="s">
        <v>1922</v>
      </c>
      <c r="F40" s="128">
        <v>15.980182259999999</v>
      </c>
      <c r="G40" s="128">
        <v>4.8046634050000003</v>
      </c>
      <c r="H40" s="129">
        <f t="shared" si="0"/>
        <v>2.3259733123802455</v>
      </c>
      <c r="I40" s="149">
        <v>170.29529448</v>
      </c>
      <c r="J40" s="149">
        <v>149.67271477</v>
      </c>
      <c r="K40" s="129">
        <f t="shared" si="1"/>
        <v>0.13778449693847294</v>
      </c>
      <c r="L40" s="107">
        <f t="shared" si="2"/>
        <v>10.65665533153938</v>
      </c>
      <c r="N40" s="51"/>
    </row>
    <row r="41" spans="1:14" x14ac:dyDescent="0.2">
      <c r="A41" s="106" t="s">
        <v>996</v>
      </c>
      <c r="B41" s="106" t="s">
        <v>997</v>
      </c>
      <c r="C41" s="106" t="s">
        <v>1595</v>
      </c>
      <c r="D41" s="106" t="s">
        <v>411</v>
      </c>
      <c r="E41" s="106" t="s">
        <v>412</v>
      </c>
      <c r="F41" s="128">
        <v>123.495397036</v>
      </c>
      <c r="G41" s="128">
        <v>133.30251362199999</v>
      </c>
      <c r="H41" s="129">
        <f t="shared" si="0"/>
        <v>-7.3570380029063798E-2</v>
      </c>
      <c r="I41" s="149">
        <v>166.835967722286</v>
      </c>
      <c r="J41" s="149">
        <v>129.97858345587551</v>
      </c>
      <c r="K41" s="129">
        <f t="shared" si="1"/>
        <v>0.28356505576876567</v>
      </c>
      <c r="L41" s="107">
        <f t="shared" si="2"/>
        <v>1.3509488752333971</v>
      </c>
      <c r="N41" s="51"/>
    </row>
    <row r="42" spans="1:14" x14ac:dyDescent="0.2">
      <c r="A42" s="106" t="s">
        <v>1960</v>
      </c>
      <c r="B42" s="106" t="s">
        <v>438</v>
      </c>
      <c r="C42" s="106" t="s">
        <v>1591</v>
      </c>
      <c r="D42" s="106" t="s">
        <v>410</v>
      </c>
      <c r="E42" s="106" t="s">
        <v>1922</v>
      </c>
      <c r="F42" s="128">
        <v>3.2897524300000001</v>
      </c>
      <c r="G42" s="128">
        <v>5.6483244800000003</v>
      </c>
      <c r="H42" s="129">
        <f t="shared" si="0"/>
        <v>-0.41757021190114063</v>
      </c>
      <c r="I42" s="149">
        <v>166.01508469000001</v>
      </c>
      <c r="J42" s="149">
        <v>484.22286530000002</v>
      </c>
      <c r="K42" s="129">
        <f t="shared" si="1"/>
        <v>-0.65715149657968874</v>
      </c>
      <c r="L42" s="107">
        <f t="shared" si="2"/>
        <v>50.464309464770274</v>
      </c>
      <c r="N42" s="51"/>
    </row>
    <row r="43" spans="1:14" x14ac:dyDescent="0.2">
      <c r="A43" s="106" t="s">
        <v>1962</v>
      </c>
      <c r="B43" s="106" t="s">
        <v>450</v>
      </c>
      <c r="C43" s="106" t="s">
        <v>1591</v>
      </c>
      <c r="D43" s="106" t="s">
        <v>410</v>
      </c>
      <c r="E43" s="106" t="s">
        <v>1922</v>
      </c>
      <c r="F43" s="128">
        <v>12.09197</v>
      </c>
      <c r="G43" s="128">
        <v>14.73077348</v>
      </c>
      <c r="H43" s="129">
        <f t="shared" si="0"/>
        <v>-0.1791354326086616</v>
      </c>
      <c r="I43" s="149">
        <v>164.81690644</v>
      </c>
      <c r="J43" s="149">
        <v>176.36170484000002</v>
      </c>
      <c r="K43" s="129">
        <f t="shared" si="1"/>
        <v>-6.5460914037283602E-2</v>
      </c>
      <c r="L43" s="107">
        <f t="shared" si="2"/>
        <v>13.630277484975567</v>
      </c>
      <c r="N43" s="51"/>
    </row>
    <row r="44" spans="1:14" x14ac:dyDescent="0.2">
      <c r="A44" s="106" t="s">
        <v>37</v>
      </c>
      <c r="B44" s="106" t="s">
        <v>264</v>
      </c>
      <c r="C44" s="106" t="s">
        <v>1220</v>
      </c>
      <c r="D44" s="106" t="s">
        <v>410</v>
      </c>
      <c r="E44" s="106" t="s">
        <v>1922</v>
      </c>
      <c r="F44" s="128">
        <v>4.3076318099999993</v>
      </c>
      <c r="G44" s="128">
        <v>9.6558516399999998</v>
      </c>
      <c r="H44" s="129">
        <f t="shared" si="0"/>
        <v>-0.55388380325197306</v>
      </c>
      <c r="I44" s="149">
        <v>159.84499241999998</v>
      </c>
      <c r="J44" s="149">
        <v>30.189309510000001</v>
      </c>
      <c r="K44" s="129">
        <f t="shared" si="1"/>
        <v>4.2947548325692058</v>
      </c>
      <c r="L44" s="107">
        <f t="shared" si="2"/>
        <v>37.10739438057962</v>
      </c>
      <c r="N44" s="51"/>
    </row>
    <row r="45" spans="1:14" x14ac:dyDescent="0.2">
      <c r="A45" s="106" t="s">
        <v>1713</v>
      </c>
      <c r="B45" s="106" t="s">
        <v>1129</v>
      </c>
      <c r="C45" s="106" t="s">
        <v>1595</v>
      </c>
      <c r="D45" s="106" t="s">
        <v>411</v>
      </c>
      <c r="E45" s="106" t="s">
        <v>412</v>
      </c>
      <c r="F45" s="128">
        <v>5.0617790199999995</v>
      </c>
      <c r="G45" s="128">
        <v>2.7166095099999996</v>
      </c>
      <c r="H45" s="129">
        <f t="shared" si="0"/>
        <v>0.8632707429489932</v>
      </c>
      <c r="I45" s="149">
        <v>157.00369322</v>
      </c>
      <c r="J45" s="149">
        <v>71.687283900000011</v>
      </c>
      <c r="K45" s="129">
        <f t="shared" si="1"/>
        <v>1.1901191491508021</v>
      </c>
      <c r="L45" s="107">
        <f t="shared" si="2"/>
        <v>31.017492585047702</v>
      </c>
      <c r="N45" s="51"/>
    </row>
    <row r="46" spans="1:14" x14ac:dyDescent="0.2">
      <c r="A46" s="106" t="s">
        <v>991</v>
      </c>
      <c r="B46" s="106" t="s">
        <v>992</v>
      </c>
      <c r="C46" s="106" t="s">
        <v>1595</v>
      </c>
      <c r="D46" s="106" t="s">
        <v>1490</v>
      </c>
      <c r="E46" s="106" t="s">
        <v>412</v>
      </c>
      <c r="F46" s="128">
        <v>99.898755512999998</v>
      </c>
      <c r="G46" s="128">
        <v>88.354143784000001</v>
      </c>
      <c r="H46" s="129">
        <f t="shared" si="0"/>
        <v>0.13066293480499547</v>
      </c>
      <c r="I46" s="149">
        <v>153.73167766672302</v>
      </c>
      <c r="J46" s="149">
        <v>46.917248389999997</v>
      </c>
      <c r="K46" s="129">
        <f t="shared" si="1"/>
        <v>2.2766558769352208</v>
      </c>
      <c r="L46" s="107">
        <f t="shared" si="2"/>
        <v>1.538874802566661</v>
      </c>
      <c r="N46" s="51"/>
    </row>
    <row r="47" spans="1:14" x14ac:dyDescent="0.2">
      <c r="A47" s="106" t="s">
        <v>1768</v>
      </c>
      <c r="B47" s="106" t="s">
        <v>1769</v>
      </c>
      <c r="C47" s="106" t="s">
        <v>1595</v>
      </c>
      <c r="D47" s="106" t="s">
        <v>1490</v>
      </c>
      <c r="E47" s="106" t="s">
        <v>412</v>
      </c>
      <c r="F47" s="128">
        <v>93.466771316000006</v>
      </c>
      <c r="G47" s="128">
        <v>78.200977511000005</v>
      </c>
      <c r="H47" s="129">
        <f t="shared" si="0"/>
        <v>0.19521231435825293</v>
      </c>
      <c r="I47" s="149">
        <v>149.55615741</v>
      </c>
      <c r="J47" s="149">
        <v>102.16018375</v>
      </c>
      <c r="K47" s="129">
        <f t="shared" si="1"/>
        <v>0.46393782704996345</v>
      </c>
      <c r="L47" s="107">
        <f t="shared" si="2"/>
        <v>1.6000997499353911</v>
      </c>
      <c r="N47" s="51"/>
    </row>
    <row r="48" spans="1:14" x14ac:dyDescent="0.2">
      <c r="A48" s="106" t="s">
        <v>932</v>
      </c>
      <c r="B48" s="106" t="s">
        <v>716</v>
      </c>
      <c r="C48" s="106" t="s">
        <v>1595</v>
      </c>
      <c r="D48" s="106" t="s">
        <v>411</v>
      </c>
      <c r="E48" s="106" t="s">
        <v>412</v>
      </c>
      <c r="F48" s="128">
        <v>26.614293980999999</v>
      </c>
      <c r="G48" s="128">
        <v>37.456008075</v>
      </c>
      <c r="H48" s="129">
        <f t="shared" si="0"/>
        <v>-0.28945193711756745</v>
      </c>
      <c r="I48" s="149">
        <v>145.57885999178799</v>
      </c>
      <c r="J48" s="149">
        <v>91.487593895665498</v>
      </c>
      <c r="K48" s="129">
        <f t="shared" si="1"/>
        <v>0.59124154208066049</v>
      </c>
      <c r="L48" s="107">
        <f t="shared" si="2"/>
        <v>5.4699500988347483</v>
      </c>
      <c r="N48" s="51"/>
    </row>
    <row r="49" spans="1:14" x14ac:dyDescent="0.2">
      <c r="A49" s="106" t="s">
        <v>1055</v>
      </c>
      <c r="B49" s="106" t="s">
        <v>1056</v>
      </c>
      <c r="C49" s="106" t="s">
        <v>1220</v>
      </c>
      <c r="D49" s="106" t="s">
        <v>410</v>
      </c>
      <c r="E49" s="106" t="s">
        <v>1922</v>
      </c>
      <c r="F49" s="128">
        <v>56.356553812000001</v>
      </c>
      <c r="G49" s="128">
        <v>38.770398920999995</v>
      </c>
      <c r="H49" s="129">
        <f t="shared" si="0"/>
        <v>0.45359747076201629</v>
      </c>
      <c r="I49" s="149">
        <v>141.31937249000001</v>
      </c>
      <c r="J49" s="149">
        <v>100.71567947</v>
      </c>
      <c r="K49" s="129">
        <f t="shared" si="1"/>
        <v>0.4031516565610278</v>
      </c>
      <c r="L49" s="107">
        <f t="shared" si="2"/>
        <v>2.5075942890586909</v>
      </c>
      <c r="N49" s="51"/>
    </row>
    <row r="50" spans="1:14" x14ac:dyDescent="0.2">
      <c r="A50" s="106" t="s">
        <v>599</v>
      </c>
      <c r="B50" s="106" t="s">
        <v>600</v>
      </c>
      <c r="C50" s="106" t="s">
        <v>1220</v>
      </c>
      <c r="D50" s="106" t="s">
        <v>410</v>
      </c>
      <c r="E50" s="106" t="s">
        <v>1922</v>
      </c>
      <c r="F50" s="128">
        <v>72.238752406000003</v>
      </c>
      <c r="G50" s="128">
        <v>71.252066688999989</v>
      </c>
      <c r="H50" s="129">
        <f t="shared" si="0"/>
        <v>1.3847818917403387E-2</v>
      </c>
      <c r="I50" s="149">
        <v>135.40602720947751</v>
      </c>
      <c r="J50" s="149">
        <v>631.17447839092506</v>
      </c>
      <c r="K50" s="129">
        <f t="shared" si="1"/>
        <v>-0.78546973642744111</v>
      </c>
      <c r="L50" s="107">
        <f t="shared" si="2"/>
        <v>1.874423667347707</v>
      </c>
      <c r="N50" s="51"/>
    </row>
    <row r="51" spans="1:14" x14ac:dyDescent="0.2">
      <c r="A51" s="106" t="s">
        <v>924</v>
      </c>
      <c r="B51" s="106" t="s">
        <v>108</v>
      </c>
      <c r="C51" s="106" t="s">
        <v>1593</v>
      </c>
      <c r="D51" s="106" t="s">
        <v>411</v>
      </c>
      <c r="E51" s="106" t="s">
        <v>412</v>
      </c>
      <c r="F51" s="128">
        <v>27.860883530000002</v>
      </c>
      <c r="G51" s="128">
        <v>11.01383133</v>
      </c>
      <c r="H51" s="129">
        <f t="shared" si="0"/>
        <v>1.5296268569240929</v>
      </c>
      <c r="I51" s="149">
        <v>135.28043428999999</v>
      </c>
      <c r="J51" s="149">
        <v>63.166462920000001</v>
      </c>
      <c r="K51" s="129">
        <f t="shared" si="1"/>
        <v>1.141649667187032</v>
      </c>
      <c r="L51" s="107">
        <f t="shared" si="2"/>
        <v>4.8555687095971996</v>
      </c>
      <c r="N51" s="51"/>
    </row>
    <row r="52" spans="1:14" x14ac:dyDescent="0.2">
      <c r="A52" s="106" t="s">
        <v>832</v>
      </c>
      <c r="B52" s="106" t="s">
        <v>833</v>
      </c>
      <c r="C52" s="106" t="s">
        <v>1590</v>
      </c>
      <c r="D52" s="106" t="s">
        <v>410</v>
      </c>
      <c r="E52" s="106" t="s">
        <v>1922</v>
      </c>
      <c r="F52" s="128">
        <v>299.09512332099996</v>
      </c>
      <c r="G52" s="128">
        <v>470.72541099</v>
      </c>
      <c r="H52" s="129">
        <f t="shared" si="0"/>
        <v>-0.36460807864193701</v>
      </c>
      <c r="I52" s="149">
        <v>130.86090551000001</v>
      </c>
      <c r="J52" s="149">
        <v>6.02152098</v>
      </c>
      <c r="K52" s="129">
        <f t="shared" si="1"/>
        <v>20.73220120707775</v>
      </c>
      <c r="L52" s="107">
        <f t="shared" si="2"/>
        <v>0.43752269865515409</v>
      </c>
      <c r="N52" s="51"/>
    </row>
    <row r="53" spans="1:14" x14ac:dyDescent="0.2">
      <c r="A53" s="106" t="s">
        <v>931</v>
      </c>
      <c r="B53" s="106" t="s">
        <v>715</v>
      </c>
      <c r="C53" s="106" t="s">
        <v>1595</v>
      </c>
      <c r="D53" s="106" t="s">
        <v>411</v>
      </c>
      <c r="E53" s="106" t="s">
        <v>1922</v>
      </c>
      <c r="F53" s="128">
        <v>4.4574745460000003</v>
      </c>
      <c r="G53" s="128">
        <v>2.030378845</v>
      </c>
      <c r="H53" s="129">
        <f t="shared" si="0"/>
        <v>1.195390558258107</v>
      </c>
      <c r="I53" s="149">
        <v>128.96687192507702</v>
      </c>
      <c r="J53" s="149">
        <v>11.672346095835</v>
      </c>
      <c r="K53" s="129">
        <f t="shared" si="1"/>
        <v>10.048924600607567</v>
      </c>
      <c r="L53" s="107">
        <f t="shared" si="2"/>
        <v>28.932722014264311</v>
      </c>
      <c r="N53" s="51"/>
    </row>
    <row r="54" spans="1:14" x14ac:dyDescent="0.2">
      <c r="A54" s="106" t="s">
        <v>707</v>
      </c>
      <c r="B54" s="106" t="s">
        <v>708</v>
      </c>
      <c r="C54" s="106" t="s">
        <v>1593</v>
      </c>
      <c r="D54" s="106" t="s">
        <v>411</v>
      </c>
      <c r="E54" s="106" t="s">
        <v>1922</v>
      </c>
      <c r="F54" s="128">
        <v>287.70046975399998</v>
      </c>
      <c r="G54" s="128">
        <v>423.950601038</v>
      </c>
      <c r="H54" s="129">
        <f t="shared" si="0"/>
        <v>-0.3213820925136216</v>
      </c>
      <c r="I54" s="149">
        <v>126.46537252</v>
      </c>
      <c r="J54" s="149">
        <v>141.73222611000003</v>
      </c>
      <c r="K54" s="129">
        <f t="shared" si="1"/>
        <v>-0.10771617725210381</v>
      </c>
      <c r="L54" s="107">
        <f t="shared" si="2"/>
        <v>0.4395730484143282</v>
      </c>
      <c r="N54" s="51"/>
    </row>
    <row r="55" spans="1:14" x14ac:dyDescent="0.2">
      <c r="A55" s="106" t="s">
        <v>1719</v>
      </c>
      <c r="B55" s="106" t="s">
        <v>709</v>
      </c>
      <c r="C55" s="106" t="s">
        <v>1593</v>
      </c>
      <c r="D55" s="106" t="s">
        <v>411</v>
      </c>
      <c r="E55" s="106" t="s">
        <v>412</v>
      </c>
      <c r="F55" s="128">
        <v>38.314753409999994</v>
      </c>
      <c r="G55" s="128">
        <v>41.955905389000002</v>
      </c>
      <c r="H55" s="129">
        <f t="shared" si="0"/>
        <v>-8.6785208071201492E-2</v>
      </c>
      <c r="I55" s="149">
        <v>123.25875333</v>
      </c>
      <c r="J55" s="149">
        <v>59.130394020000004</v>
      </c>
      <c r="K55" s="129">
        <f t="shared" si="1"/>
        <v>1.0845244712610826</v>
      </c>
      <c r="L55" s="107">
        <f t="shared" si="2"/>
        <v>3.2170050009464495</v>
      </c>
      <c r="N55" s="51"/>
    </row>
    <row r="56" spans="1:14" x14ac:dyDescent="0.2">
      <c r="A56" s="106" t="s">
        <v>1449</v>
      </c>
      <c r="B56" s="106" t="s">
        <v>1450</v>
      </c>
      <c r="C56" s="106" t="s">
        <v>1591</v>
      </c>
      <c r="D56" s="106" t="s">
        <v>410</v>
      </c>
      <c r="E56" s="106" t="s">
        <v>1922</v>
      </c>
      <c r="F56" s="128">
        <v>4.6769314400000006</v>
      </c>
      <c r="G56" s="128">
        <v>2.8593694900000002</v>
      </c>
      <c r="H56" s="129">
        <f t="shared" si="0"/>
        <v>0.63565130577090967</v>
      </c>
      <c r="I56" s="149">
        <v>123.08438070999999</v>
      </c>
      <c r="J56" s="149">
        <v>150.28771628999999</v>
      </c>
      <c r="K56" s="129">
        <f t="shared" si="1"/>
        <v>-0.18100837680910375</v>
      </c>
      <c r="L56" s="107">
        <f t="shared" si="2"/>
        <v>26.317336973834273</v>
      </c>
      <c r="N56" s="51"/>
    </row>
    <row r="57" spans="1:14" x14ac:dyDescent="0.2">
      <c r="A57" s="106" t="s">
        <v>318</v>
      </c>
      <c r="B57" s="106" t="s">
        <v>319</v>
      </c>
      <c r="C57" s="106" t="s">
        <v>1220</v>
      </c>
      <c r="D57" s="106" t="s">
        <v>410</v>
      </c>
      <c r="E57" s="106" t="s">
        <v>1922</v>
      </c>
      <c r="F57" s="128">
        <v>35.608859033000002</v>
      </c>
      <c r="G57" s="128">
        <v>47.412913697999997</v>
      </c>
      <c r="H57" s="129">
        <f t="shared" si="0"/>
        <v>-0.24896286147244151</v>
      </c>
      <c r="I57" s="149">
        <v>118.62535043999999</v>
      </c>
      <c r="J57" s="149">
        <v>147.79528759000002</v>
      </c>
      <c r="K57" s="129">
        <f t="shared" si="1"/>
        <v>-0.19736716661034925</v>
      </c>
      <c r="L57" s="107">
        <f t="shared" si="2"/>
        <v>3.3313437627997473</v>
      </c>
      <c r="N57" s="51"/>
    </row>
    <row r="58" spans="1:14" x14ac:dyDescent="0.2">
      <c r="A58" s="106" t="s">
        <v>1693</v>
      </c>
      <c r="B58" s="106" t="s">
        <v>718</v>
      </c>
      <c r="C58" s="106" t="s">
        <v>1595</v>
      </c>
      <c r="D58" s="106" t="s">
        <v>1490</v>
      </c>
      <c r="E58" s="106" t="s">
        <v>412</v>
      </c>
      <c r="F58" s="128">
        <v>51.271383498000006</v>
      </c>
      <c r="G58" s="128">
        <v>89.240826464000008</v>
      </c>
      <c r="H58" s="129">
        <f t="shared" si="0"/>
        <v>-0.42547166437680828</v>
      </c>
      <c r="I58" s="149">
        <v>116.71641609999999</v>
      </c>
      <c r="J58" s="149">
        <v>272.07197281999998</v>
      </c>
      <c r="K58" s="129">
        <f t="shared" si="1"/>
        <v>-0.57100904260646368</v>
      </c>
      <c r="L58" s="107">
        <f t="shared" si="2"/>
        <v>2.2764436638335077</v>
      </c>
      <c r="N58" s="51"/>
    </row>
    <row r="59" spans="1:14" x14ac:dyDescent="0.2">
      <c r="A59" s="106" t="s">
        <v>1666</v>
      </c>
      <c r="B59" s="106" t="s">
        <v>1667</v>
      </c>
      <c r="C59" s="106" t="s">
        <v>1595</v>
      </c>
      <c r="D59" s="106" t="s">
        <v>411</v>
      </c>
      <c r="E59" s="106" t="s">
        <v>412</v>
      </c>
      <c r="F59" s="128">
        <v>35.099036570999999</v>
      </c>
      <c r="G59" s="128">
        <v>25.128277073</v>
      </c>
      <c r="H59" s="129">
        <f t="shared" si="0"/>
        <v>0.39679439497718083</v>
      </c>
      <c r="I59" s="149">
        <v>114.17063899999999</v>
      </c>
      <c r="J59" s="149">
        <v>40.927303610000003</v>
      </c>
      <c r="K59" s="129">
        <f t="shared" si="1"/>
        <v>1.7895959159181949</v>
      </c>
      <c r="L59" s="107">
        <f t="shared" si="2"/>
        <v>3.2528140414637936</v>
      </c>
      <c r="N59" s="51"/>
    </row>
    <row r="60" spans="1:14" x14ac:dyDescent="0.2">
      <c r="A60" s="106" t="s">
        <v>2125</v>
      </c>
      <c r="B60" s="106" t="s">
        <v>184</v>
      </c>
      <c r="C60" s="106" t="s">
        <v>1220</v>
      </c>
      <c r="D60" s="106" t="s">
        <v>410</v>
      </c>
      <c r="E60" s="106" t="s">
        <v>1922</v>
      </c>
      <c r="F60" s="128">
        <v>36.099752121000002</v>
      </c>
      <c r="G60" s="128">
        <v>26.129677828000002</v>
      </c>
      <c r="H60" s="129">
        <f t="shared" si="0"/>
        <v>0.38156131731238885</v>
      </c>
      <c r="I60" s="149">
        <v>110.63792989</v>
      </c>
      <c r="J60" s="149">
        <v>85.309446409999993</v>
      </c>
      <c r="K60" s="129">
        <f t="shared" si="1"/>
        <v>0.29690127583609538</v>
      </c>
      <c r="L60" s="107">
        <f t="shared" si="2"/>
        <v>3.064783645027843</v>
      </c>
      <c r="N60" s="51"/>
    </row>
    <row r="61" spans="1:14" x14ac:dyDescent="0.2">
      <c r="A61" s="106" t="s">
        <v>892</v>
      </c>
      <c r="B61" s="106" t="s">
        <v>893</v>
      </c>
      <c r="C61" s="106" t="s">
        <v>1590</v>
      </c>
      <c r="D61" s="106" t="s">
        <v>410</v>
      </c>
      <c r="E61" s="106" t="s">
        <v>1922</v>
      </c>
      <c r="F61" s="128">
        <v>15.666960234999999</v>
      </c>
      <c r="G61" s="128">
        <v>14.675587948999999</v>
      </c>
      <c r="H61" s="129">
        <f t="shared" si="0"/>
        <v>6.7552474861325873E-2</v>
      </c>
      <c r="I61" s="149">
        <v>107.94859087</v>
      </c>
      <c r="J61" s="149">
        <v>22.361923739999998</v>
      </c>
      <c r="K61" s="129">
        <f t="shared" si="1"/>
        <v>3.827339191614648</v>
      </c>
      <c r="L61" s="107">
        <f t="shared" si="2"/>
        <v>6.8902064759724597</v>
      </c>
      <c r="N61" s="51"/>
    </row>
    <row r="62" spans="1:14" x14ac:dyDescent="0.2">
      <c r="A62" s="106" t="s">
        <v>1775</v>
      </c>
      <c r="B62" s="106" t="s">
        <v>1776</v>
      </c>
      <c r="C62" s="106" t="s">
        <v>1595</v>
      </c>
      <c r="D62" s="106" t="s">
        <v>1490</v>
      </c>
      <c r="E62" s="106" t="s">
        <v>412</v>
      </c>
      <c r="F62" s="128">
        <v>36.643884045999997</v>
      </c>
      <c r="G62" s="128">
        <v>29.041372272999997</v>
      </c>
      <c r="H62" s="129">
        <f t="shared" si="0"/>
        <v>0.26178211213759051</v>
      </c>
      <c r="I62" s="149">
        <v>106.99488272166049</v>
      </c>
      <c r="J62" s="149">
        <v>72.169098409999989</v>
      </c>
      <c r="K62" s="129">
        <f t="shared" si="1"/>
        <v>0.48255811807169424</v>
      </c>
      <c r="L62" s="107">
        <f t="shared" si="2"/>
        <v>2.9198564919413865</v>
      </c>
      <c r="N62" s="51"/>
    </row>
    <row r="63" spans="1:14" x14ac:dyDescent="0.2">
      <c r="A63" s="106" t="s">
        <v>1735</v>
      </c>
      <c r="B63" s="106" t="s">
        <v>739</v>
      </c>
      <c r="C63" s="106" t="s">
        <v>1595</v>
      </c>
      <c r="D63" s="106" t="s">
        <v>411</v>
      </c>
      <c r="E63" s="106" t="s">
        <v>412</v>
      </c>
      <c r="F63" s="128">
        <v>24.422923410999999</v>
      </c>
      <c r="G63" s="128">
        <v>16.370350378000001</v>
      </c>
      <c r="H63" s="129">
        <f t="shared" si="0"/>
        <v>0.491899858406317</v>
      </c>
      <c r="I63" s="149">
        <v>106.9374215</v>
      </c>
      <c r="J63" s="149">
        <v>64.157976539999993</v>
      </c>
      <c r="K63" s="129">
        <f t="shared" si="1"/>
        <v>0.66678295150609523</v>
      </c>
      <c r="L63" s="107">
        <f t="shared" si="2"/>
        <v>4.3785676145483778</v>
      </c>
      <c r="N63" s="51"/>
    </row>
    <row r="64" spans="1:14" x14ac:dyDescent="0.2">
      <c r="A64" s="106" t="s">
        <v>1662</v>
      </c>
      <c r="B64" s="106" t="s">
        <v>1663</v>
      </c>
      <c r="C64" s="106" t="s">
        <v>1595</v>
      </c>
      <c r="D64" s="106" t="s">
        <v>411</v>
      </c>
      <c r="E64" s="106" t="s">
        <v>412</v>
      </c>
      <c r="F64" s="128">
        <v>68.411360314999996</v>
      </c>
      <c r="G64" s="128">
        <v>27.02339284</v>
      </c>
      <c r="H64" s="129">
        <f t="shared" si="0"/>
        <v>1.5315607377670788</v>
      </c>
      <c r="I64" s="149">
        <v>106.77361431999999</v>
      </c>
      <c r="J64" s="149">
        <v>90.791458519999992</v>
      </c>
      <c r="K64" s="129">
        <f t="shared" si="1"/>
        <v>0.17603149085306713</v>
      </c>
      <c r="L64" s="107">
        <f t="shared" si="2"/>
        <v>1.5607585323309032</v>
      </c>
      <c r="N64" s="51"/>
    </row>
    <row r="65" spans="1:14" x14ac:dyDescent="0.2">
      <c r="A65" s="106" t="s">
        <v>1954</v>
      </c>
      <c r="B65" s="106" t="s">
        <v>454</v>
      </c>
      <c r="C65" s="106" t="s">
        <v>1591</v>
      </c>
      <c r="D65" s="106" t="s">
        <v>410</v>
      </c>
      <c r="E65" s="106" t="s">
        <v>1922</v>
      </c>
      <c r="F65" s="128">
        <v>10.527918529999999</v>
      </c>
      <c r="G65" s="128">
        <v>15.335711230000001</v>
      </c>
      <c r="H65" s="129">
        <f t="shared" si="0"/>
        <v>-0.31350307970033431</v>
      </c>
      <c r="I65" s="149">
        <v>106.35532490999999</v>
      </c>
      <c r="J65" s="149">
        <v>176.81662797999999</v>
      </c>
      <c r="K65" s="129">
        <f t="shared" si="1"/>
        <v>-0.39849930334589345</v>
      </c>
      <c r="L65" s="107">
        <f t="shared" si="2"/>
        <v>10.102217699247337</v>
      </c>
      <c r="N65" s="51"/>
    </row>
    <row r="66" spans="1:14" x14ac:dyDescent="0.2">
      <c r="A66" s="106" t="s">
        <v>2486</v>
      </c>
      <c r="B66" s="106" t="s">
        <v>2526</v>
      </c>
      <c r="C66" s="106" t="s">
        <v>1220</v>
      </c>
      <c r="D66" s="106" t="s">
        <v>410</v>
      </c>
      <c r="E66" s="106" t="s">
        <v>1922</v>
      </c>
      <c r="F66" s="128">
        <v>0</v>
      </c>
      <c r="G66" s="128">
        <v>0</v>
      </c>
      <c r="H66" s="129" t="str">
        <f t="shared" si="0"/>
        <v/>
      </c>
      <c r="I66" s="149">
        <v>106.10811382999999</v>
      </c>
      <c r="J66" s="149">
        <v>0</v>
      </c>
      <c r="K66" s="129" t="str">
        <f t="shared" si="1"/>
        <v/>
      </c>
      <c r="L66" s="107" t="str">
        <f t="shared" si="2"/>
        <v/>
      </c>
      <c r="N66" s="51"/>
    </row>
    <row r="67" spans="1:14" x14ac:dyDescent="0.2">
      <c r="A67" s="106" t="s">
        <v>790</v>
      </c>
      <c r="B67" s="106" t="s">
        <v>255</v>
      </c>
      <c r="C67" s="106" t="s">
        <v>1220</v>
      </c>
      <c r="D67" s="106" t="s">
        <v>410</v>
      </c>
      <c r="E67" s="106" t="s">
        <v>1922</v>
      </c>
      <c r="F67" s="128">
        <v>17.010908870999998</v>
      </c>
      <c r="G67" s="128">
        <v>10.904676502000001</v>
      </c>
      <c r="H67" s="129">
        <f t="shared" si="0"/>
        <v>0.55996455904767717</v>
      </c>
      <c r="I67" s="149">
        <v>103.28269795999999</v>
      </c>
      <c r="J67" s="149">
        <v>116.91545837999999</v>
      </c>
      <c r="K67" s="129">
        <f t="shared" si="1"/>
        <v>-0.1166035750010973</v>
      </c>
      <c r="L67" s="107">
        <f t="shared" si="2"/>
        <v>6.0715567135907209</v>
      </c>
      <c r="N67" s="51"/>
    </row>
    <row r="68" spans="1:14" x14ac:dyDescent="0.2">
      <c r="A68" s="106" t="s">
        <v>227</v>
      </c>
      <c r="B68" s="106" t="s">
        <v>228</v>
      </c>
      <c r="C68" s="106" t="s">
        <v>1591</v>
      </c>
      <c r="D68" s="106" t="s">
        <v>410</v>
      </c>
      <c r="E68" s="106" t="s">
        <v>1922</v>
      </c>
      <c r="F68" s="128">
        <v>22.682661620000001</v>
      </c>
      <c r="G68" s="128">
        <v>26.369516340000001</v>
      </c>
      <c r="H68" s="129">
        <f t="shared" si="0"/>
        <v>-0.13981503006967932</v>
      </c>
      <c r="I68" s="149">
        <v>102.55488214</v>
      </c>
      <c r="J68" s="149">
        <v>221.09796187000001</v>
      </c>
      <c r="K68" s="129">
        <f t="shared" si="1"/>
        <v>-0.53615636583615511</v>
      </c>
      <c r="L68" s="107">
        <f t="shared" si="2"/>
        <v>4.5212896025206408</v>
      </c>
      <c r="N68" s="51"/>
    </row>
    <row r="69" spans="1:14" x14ac:dyDescent="0.2">
      <c r="A69" s="106" t="s">
        <v>460</v>
      </c>
      <c r="B69" s="106" t="s">
        <v>461</v>
      </c>
      <c r="C69" s="106" t="s">
        <v>1596</v>
      </c>
      <c r="D69" s="106" t="s">
        <v>410</v>
      </c>
      <c r="E69" s="106" t="s">
        <v>412</v>
      </c>
      <c r="F69" s="128">
        <v>28.338001103</v>
      </c>
      <c r="G69" s="128">
        <v>14.174219115</v>
      </c>
      <c r="H69" s="129">
        <f t="shared" si="0"/>
        <v>0.99926365417979501</v>
      </c>
      <c r="I69" s="149">
        <v>101.99033173999999</v>
      </c>
      <c r="J69" s="149">
        <v>30.752517319999999</v>
      </c>
      <c r="K69" s="129">
        <f t="shared" si="1"/>
        <v>2.3164872546440369</v>
      </c>
      <c r="L69" s="107">
        <f t="shared" si="2"/>
        <v>3.599065839869799</v>
      </c>
      <c r="N69" s="51"/>
    </row>
    <row r="70" spans="1:14" x14ac:dyDescent="0.2">
      <c r="A70" s="106" t="s">
        <v>1729</v>
      </c>
      <c r="B70" s="106" t="s">
        <v>53</v>
      </c>
      <c r="C70" s="106" t="s">
        <v>1595</v>
      </c>
      <c r="D70" s="106" t="s">
        <v>411</v>
      </c>
      <c r="E70" s="106" t="s">
        <v>412</v>
      </c>
      <c r="F70" s="128">
        <v>11.725912150000001</v>
      </c>
      <c r="G70" s="128">
        <v>11.237059560000001</v>
      </c>
      <c r="H70" s="129">
        <f t="shared" si="0"/>
        <v>4.3503604069176971E-2</v>
      </c>
      <c r="I70" s="149">
        <v>101.0984997271745</v>
      </c>
      <c r="J70" s="149">
        <v>17.25362391937735</v>
      </c>
      <c r="K70" s="129">
        <f t="shared" si="1"/>
        <v>4.859551604902661</v>
      </c>
      <c r="L70" s="107">
        <f t="shared" si="2"/>
        <v>8.6218025884813141</v>
      </c>
      <c r="N70" s="51"/>
    </row>
    <row r="71" spans="1:14" x14ac:dyDescent="0.2">
      <c r="A71" s="106" t="s">
        <v>1215</v>
      </c>
      <c r="B71" s="106" t="s">
        <v>213</v>
      </c>
      <c r="C71" s="106" t="s">
        <v>1220</v>
      </c>
      <c r="D71" s="106" t="s">
        <v>410</v>
      </c>
      <c r="E71" s="106" t="s">
        <v>1922</v>
      </c>
      <c r="F71" s="128">
        <v>12.834262744</v>
      </c>
      <c r="G71" s="128">
        <v>18.319762021000003</v>
      </c>
      <c r="H71" s="129">
        <f t="shared" ref="H71:H134" si="3">IF(ISERROR(F71/G71-1),"",IF((F71/G71-1)&gt;10000%,"",F71/G71-1))</f>
        <v>-0.29943070607096078</v>
      </c>
      <c r="I71" s="149">
        <v>99.861235239999999</v>
      </c>
      <c r="J71" s="149">
        <v>10.62423012</v>
      </c>
      <c r="K71" s="129">
        <f t="shared" ref="K71:K134" si="4">IF(ISERROR(I71/J71-1),"",IF((I71/J71-1)&gt;10000%,"",I71/J71-1))</f>
        <v>8.3993855660197241</v>
      </c>
      <c r="L71" s="107">
        <f t="shared" ref="L71:L134" si="5">IF(ISERROR(I71/F71),"",IF(I71/F71&gt;10000%,"",I71/F71))</f>
        <v>7.7808314534222065</v>
      </c>
      <c r="N71" s="51"/>
    </row>
    <row r="72" spans="1:14" x14ac:dyDescent="0.2">
      <c r="A72" s="106" t="s">
        <v>923</v>
      </c>
      <c r="B72" s="106" t="s">
        <v>104</v>
      </c>
      <c r="C72" s="106" t="s">
        <v>1593</v>
      </c>
      <c r="D72" s="106" t="s">
        <v>411</v>
      </c>
      <c r="E72" s="106" t="s">
        <v>412</v>
      </c>
      <c r="F72" s="128">
        <v>46.643983538000001</v>
      </c>
      <c r="G72" s="128">
        <v>25.268117063000002</v>
      </c>
      <c r="H72" s="129">
        <f t="shared" si="3"/>
        <v>0.84596198528384181</v>
      </c>
      <c r="I72" s="149">
        <v>97.239230050000003</v>
      </c>
      <c r="J72" s="149">
        <v>54.421446630000005</v>
      </c>
      <c r="K72" s="129">
        <f t="shared" si="4"/>
        <v>0.78678142665168616</v>
      </c>
      <c r="L72" s="107">
        <f t="shared" si="5"/>
        <v>2.0847110961434283</v>
      </c>
      <c r="N72" s="51"/>
    </row>
    <row r="73" spans="1:14" x14ac:dyDescent="0.2">
      <c r="A73" s="106" t="s">
        <v>2128</v>
      </c>
      <c r="B73" s="106" t="s">
        <v>722</v>
      </c>
      <c r="C73" s="106" t="s">
        <v>1220</v>
      </c>
      <c r="D73" s="106" t="s">
        <v>410</v>
      </c>
      <c r="E73" s="106" t="s">
        <v>1922</v>
      </c>
      <c r="F73" s="128">
        <v>18.546129100000002</v>
      </c>
      <c r="G73" s="128">
        <v>20.621142967999997</v>
      </c>
      <c r="H73" s="129">
        <f t="shared" si="3"/>
        <v>-0.10062555073790103</v>
      </c>
      <c r="I73" s="149">
        <v>96.465001889999996</v>
      </c>
      <c r="J73" s="149">
        <v>40.285068710000004</v>
      </c>
      <c r="K73" s="129">
        <f t="shared" si="4"/>
        <v>1.3945596961599418</v>
      </c>
      <c r="L73" s="107">
        <f t="shared" si="5"/>
        <v>5.2013550304683251</v>
      </c>
      <c r="N73" s="51"/>
    </row>
    <row r="74" spans="1:14" x14ac:dyDescent="0.2">
      <c r="A74" s="106" t="s">
        <v>2349</v>
      </c>
      <c r="B74" s="106" t="s">
        <v>2350</v>
      </c>
      <c r="C74" s="106" t="s">
        <v>1591</v>
      </c>
      <c r="D74" s="106" t="s">
        <v>410</v>
      </c>
      <c r="E74" s="106" t="s">
        <v>1922</v>
      </c>
      <c r="F74" s="128">
        <v>25.69203362</v>
      </c>
      <c r="G74" s="128">
        <v>0.52456250000000004</v>
      </c>
      <c r="H74" s="129">
        <f t="shared" si="3"/>
        <v>47.97802191349934</v>
      </c>
      <c r="I74" s="149">
        <v>96.453599281495499</v>
      </c>
      <c r="J74" s="149">
        <v>0.147147</v>
      </c>
      <c r="K74" s="129" t="str">
        <f t="shared" si="4"/>
        <v/>
      </c>
      <c r="L74" s="107">
        <f t="shared" si="5"/>
        <v>3.7542220560699819</v>
      </c>
      <c r="N74" s="51"/>
    </row>
    <row r="75" spans="1:14" x14ac:dyDescent="0.2">
      <c r="A75" s="106" t="s">
        <v>2192</v>
      </c>
      <c r="B75" s="106" t="s">
        <v>1085</v>
      </c>
      <c r="C75" s="106" t="s">
        <v>1594</v>
      </c>
      <c r="D75" s="106" t="s">
        <v>410</v>
      </c>
      <c r="E75" s="106" t="s">
        <v>1922</v>
      </c>
      <c r="F75" s="128">
        <v>167.20413094400001</v>
      </c>
      <c r="G75" s="128">
        <v>97.55168161200001</v>
      </c>
      <c r="H75" s="129">
        <f t="shared" si="3"/>
        <v>0.71400562431136949</v>
      </c>
      <c r="I75" s="149">
        <v>96.330065099999999</v>
      </c>
      <c r="J75" s="149">
        <v>37.457840439999998</v>
      </c>
      <c r="K75" s="129">
        <f t="shared" si="4"/>
        <v>1.5716929745136157</v>
      </c>
      <c r="L75" s="107">
        <f t="shared" si="5"/>
        <v>0.57612251896014965</v>
      </c>
      <c r="N75" s="51"/>
    </row>
    <row r="76" spans="1:14" x14ac:dyDescent="0.2">
      <c r="A76" s="106" t="s">
        <v>1670</v>
      </c>
      <c r="B76" s="106" t="s">
        <v>1159</v>
      </c>
      <c r="C76" s="106" t="s">
        <v>1595</v>
      </c>
      <c r="D76" s="106" t="s">
        <v>411</v>
      </c>
      <c r="E76" s="106" t="s">
        <v>412</v>
      </c>
      <c r="F76" s="128">
        <v>52.554319939999999</v>
      </c>
      <c r="G76" s="128">
        <v>38.256957795999995</v>
      </c>
      <c r="H76" s="129">
        <f t="shared" si="3"/>
        <v>0.37371926487826701</v>
      </c>
      <c r="I76" s="149">
        <v>95.821502510000002</v>
      </c>
      <c r="J76" s="149">
        <v>59.801754289999998</v>
      </c>
      <c r="K76" s="129">
        <f t="shared" si="4"/>
        <v>0.60231925714632761</v>
      </c>
      <c r="L76" s="107">
        <f t="shared" si="5"/>
        <v>1.823284986265584</v>
      </c>
      <c r="N76" s="51"/>
    </row>
    <row r="77" spans="1:14" x14ac:dyDescent="0.2">
      <c r="A77" s="106" t="s">
        <v>2752</v>
      </c>
      <c r="B77" s="106" t="s">
        <v>188</v>
      </c>
      <c r="C77" s="106" t="s">
        <v>1220</v>
      </c>
      <c r="D77" s="106" t="s">
        <v>410</v>
      </c>
      <c r="E77" s="106" t="s">
        <v>1922</v>
      </c>
      <c r="F77" s="128">
        <v>41.622346981</v>
      </c>
      <c r="G77" s="128">
        <v>16.369847096999997</v>
      </c>
      <c r="H77" s="129">
        <f t="shared" si="3"/>
        <v>1.5426228317445845</v>
      </c>
      <c r="I77" s="149">
        <v>95.582221989999994</v>
      </c>
      <c r="J77" s="149">
        <v>41.298836689999995</v>
      </c>
      <c r="K77" s="129">
        <f t="shared" si="4"/>
        <v>1.3144047060566248</v>
      </c>
      <c r="L77" s="107">
        <f t="shared" si="5"/>
        <v>2.296415962166475</v>
      </c>
      <c r="N77" s="51"/>
    </row>
    <row r="78" spans="1:14" x14ac:dyDescent="0.2">
      <c r="A78" s="106" t="s">
        <v>1698</v>
      </c>
      <c r="B78" s="106" t="s">
        <v>1141</v>
      </c>
      <c r="C78" s="106" t="s">
        <v>1595</v>
      </c>
      <c r="D78" s="106" t="s">
        <v>411</v>
      </c>
      <c r="E78" s="106" t="s">
        <v>412</v>
      </c>
      <c r="F78" s="128">
        <v>37.236000130000001</v>
      </c>
      <c r="G78" s="128">
        <v>51.145017960000004</v>
      </c>
      <c r="H78" s="129">
        <f t="shared" si="3"/>
        <v>-0.27195254561994886</v>
      </c>
      <c r="I78" s="149">
        <v>91.00325509999999</v>
      </c>
      <c r="J78" s="149">
        <v>173.99004930999999</v>
      </c>
      <c r="K78" s="129">
        <f t="shared" si="4"/>
        <v>-0.47696287540065874</v>
      </c>
      <c r="L78" s="107">
        <f t="shared" si="5"/>
        <v>2.4439589317403945</v>
      </c>
      <c r="N78" s="51"/>
    </row>
    <row r="79" spans="1:14" x14ac:dyDescent="0.2">
      <c r="A79" s="106" t="s">
        <v>930</v>
      </c>
      <c r="B79" s="106" t="s">
        <v>714</v>
      </c>
      <c r="C79" s="106" t="s">
        <v>1595</v>
      </c>
      <c r="D79" s="106" t="s">
        <v>1490</v>
      </c>
      <c r="E79" s="106" t="s">
        <v>412</v>
      </c>
      <c r="F79" s="128">
        <v>9.2136882899999986</v>
      </c>
      <c r="G79" s="128">
        <v>9.7915354519999998</v>
      </c>
      <c r="H79" s="129">
        <f t="shared" si="3"/>
        <v>-5.9014969085565805E-2</v>
      </c>
      <c r="I79" s="149">
        <v>87.318798390998012</v>
      </c>
      <c r="J79" s="149">
        <v>48.983449239999999</v>
      </c>
      <c r="K79" s="129">
        <f t="shared" si="4"/>
        <v>0.782618409805516</v>
      </c>
      <c r="L79" s="107">
        <f t="shared" si="5"/>
        <v>9.477073202679188</v>
      </c>
      <c r="N79" s="51"/>
    </row>
    <row r="80" spans="1:14" x14ac:dyDescent="0.2">
      <c r="A80" s="106" t="s">
        <v>925</v>
      </c>
      <c r="B80" s="106" t="s">
        <v>105</v>
      </c>
      <c r="C80" s="106" t="s">
        <v>1593</v>
      </c>
      <c r="D80" s="106" t="s">
        <v>411</v>
      </c>
      <c r="E80" s="106" t="s">
        <v>412</v>
      </c>
      <c r="F80" s="128">
        <v>30.525215809999999</v>
      </c>
      <c r="G80" s="128">
        <v>9.7587742100000003</v>
      </c>
      <c r="H80" s="129">
        <f t="shared" si="3"/>
        <v>2.1279764397787004</v>
      </c>
      <c r="I80" s="149">
        <v>86.962995219999996</v>
      </c>
      <c r="J80" s="149">
        <v>11.88632307</v>
      </c>
      <c r="K80" s="129">
        <f t="shared" si="4"/>
        <v>6.3162234197963798</v>
      </c>
      <c r="L80" s="107">
        <f t="shared" si="5"/>
        <v>2.8488904308257532</v>
      </c>
      <c r="N80" s="51"/>
    </row>
    <row r="81" spans="1:14" x14ac:dyDescent="0.2">
      <c r="A81" s="106" t="s">
        <v>474</v>
      </c>
      <c r="B81" s="106" t="s">
        <v>475</v>
      </c>
      <c r="C81" s="106" t="s">
        <v>1590</v>
      </c>
      <c r="D81" s="106" t="s">
        <v>410</v>
      </c>
      <c r="E81" s="106" t="s">
        <v>1922</v>
      </c>
      <c r="F81" s="128">
        <v>3.8147294769999998</v>
      </c>
      <c r="G81" s="128">
        <v>1.6833502819999999</v>
      </c>
      <c r="H81" s="129">
        <f t="shared" si="3"/>
        <v>1.2661531101344479</v>
      </c>
      <c r="I81" s="149">
        <v>85.891960739999988</v>
      </c>
      <c r="J81" s="149">
        <v>56.238023130000002</v>
      </c>
      <c r="K81" s="129">
        <f t="shared" si="4"/>
        <v>0.52729338549919946</v>
      </c>
      <c r="L81" s="107">
        <f t="shared" si="5"/>
        <v>22.515872031782344</v>
      </c>
      <c r="N81" s="51"/>
    </row>
    <row r="82" spans="1:14" x14ac:dyDescent="0.2">
      <c r="A82" s="106" t="s">
        <v>1696</v>
      </c>
      <c r="B82" s="106" t="s">
        <v>1651</v>
      </c>
      <c r="C82" s="106" t="s">
        <v>1595</v>
      </c>
      <c r="D82" s="106" t="s">
        <v>411</v>
      </c>
      <c r="E82" s="106" t="s">
        <v>412</v>
      </c>
      <c r="F82" s="128">
        <v>19.371092017999999</v>
      </c>
      <c r="G82" s="128">
        <v>1.7974457150000001</v>
      </c>
      <c r="H82" s="129">
        <f t="shared" si="3"/>
        <v>9.7770108751239793</v>
      </c>
      <c r="I82" s="149">
        <v>84.977619750000002</v>
      </c>
      <c r="J82" s="149">
        <v>1.34360681</v>
      </c>
      <c r="K82" s="129">
        <f t="shared" si="4"/>
        <v>62.245898366650877</v>
      </c>
      <c r="L82" s="107">
        <f t="shared" si="5"/>
        <v>4.3868264974962239</v>
      </c>
      <c r="N82" s="51"/>
    </row>
    <row r="83" spans="1:14" x14ac:dyDescent="0.2">
      <c r="A83" s="106" t="s">
        <v>2132</v>
      </c>
      <c r="B83" s="106" t="s">
        <v>358</v>
      </c>
      <c r="C83" s="106" t="s">
        <v>1220</v>
      </c>
      <c r="D83" s="106" t="s">
        <v>410</v>
      </c>
      <c r="E83" s="106" t="s">
        <v>412</v>
      </c>
      <c r="F83" s="128">
        <v>15.31591903</v>
      </c>
      <c r="G83" s="128">
        <v>10.737890146</v>
      </c>
      <c r="H83" s="129">
        <f t="shared" si="3"/>
        <v>0.42634342703770112</v>
      </c>
      <c r="I83" s="149">
        <v>84.051355860000001</v>
      </c>
      <c r="J83" s="149">
        <v>49.399099630000002</v>
      </c>
      <c r="K83" s="129">
        <f t="shared" si="4"/>
        <v>0.70147546189193566</v>
      </c>
      <c r="L83" s="107">
        <f t="shared" si="5"/>
        <v>5.4878427925457638</v>
      </c>
      <c r="N83" s="51"/>
    </row>
    <row r="84" spans="1:14" x14ac:dyDescent="0.2">
      <c r="A84" s="106" t="s">
        <v>1660</v>
      </c>
      <c r="B84" s="106" t="s">
        <v>1661</v>
      </c>
      <c r="C84" s="106" t="s">
        <v>1595</v>
      </c>
      <c r="D84" s="106" t="s">
        <v>411</v>
      </c>
      <c r="E84" s="106" t="s">
        <v>412</v>
      </c>
      <c r="F84" s="128">
        <v>32.831883914999999</v>
      </c>
      <c r="G84" s="128">
        <v>9.3998578760000004</v>
      </c>
      <c r="H84" s="129">
        <f t="shared" si="3"/>
        <v>2.4928064177254585</v>
      </c>
      <c r="I84" s="149">
        <v>83.751534930000005</v>
      </c>
      <c r="J84" s="149">
        <v>8.2630558000000001</v>
      </c>
      <c r="K84" s="129">
        <f t="shared" si="4"/>
        <v>9.1356613046229231</v>
      </c>
      <c r="L84" s="107">
        <f t="shared" si="5"/>
        <v>2.5509207801425062</v>
      </c>
      <c r="N84" s="51"/>
    </row>
    <row r="85" spans="1:14" x14ac:dyDescent="0.2">
      <c r="A85" s="106" t="s">
        <v>2756</v>
      </c>
      <c r="B85" s="106" t="s">
        <v>1052</v>
      </c>
      <c r="C85" s="106" t="s">
        <v>1220</v>
      </c>
      <c r="D85" s="106" t="s">
        <v>410</v>
      </c>
      <c r="E85" s="106" t="s">
        <v>1922</v>
      </c>
      <c r="F85" s="128">
        <v>33.313943309999999</v>
      </c>
      <c r="G85" s="128">
        <v>27.943952790000001</v>
      </c>
      <c r="H85" s="129">
        <f t="shared" si="3"/>
        <v>0.19217003980631175</v>
      </c>
      <c r="I85" s="149">
        <v>83.048112430000003</v>
      </c>
      <c r="J85" s="149">
        <v>81.681979749999996</v>
      </c>
      <c r="K85" s="129">
        <f t="shared" si="4"/>
        <v>1.6725019204740788E-2</v>
      </c>
      <c r="L85" s="107">
        <f t="shared" si="5"/>
        <v>2.4928934907886173</v>
      </c>
      <c r="N85" s="51"/>
    </row>
    <row r="86" spans="1:14" x14ac:dyDescent="0.2">
      <c r="A86" s="106" t="s">
        <v>1019</v>
      </c>
      <c r="B86" s="106" t="s">
        <v>1020</v>
      </c>
      <c r="C86" s="106" t="s">
        <v>1596</v>
      </c>
      <c r="D86" s="106" t="s">
        <v>410</v>
      </c>
      <c r="E86" s="106" t="s">
        <v>1922</v>
      </c>
      <c r="F86" s="128">
        <v>121.358553355</v>
      </c>
      <c r="G86" s="128">
        <v>207.94864402300001</v>
      </c>
      <c r="H86" s="129">
        <f t="shared" si="3"/>
        <v>-0.41640132386928563</v>
      </c>
      <c r="I86" s="149">
        <v>78.354894639999998</v>
      </c>
      <c r="J86" s="149">
        <v>115.57088687000001</v>
      </c>
      <c r="K86" s="129">
        <f t="shared" si="4"/>
        <v>-0.32201874743647552</v>
      </c>
      <c r="L86" s="107">
        <f t="shared" si="5"/>
        <v>0.64564789603906203</v>
      </c>
      <c r="N86" s="51"/>
    </row>
    <row r="87" spans="1:14" x14ac:dyDescent="0.2">
      <c r="A87" s="106" t="s">
        <v>2138</v>
      </c>
      <c r="B87" s="106" t="s">
        <v>544</v>
      </c>
      <c r="C87" s="106" t="s">
        <v>1220</v>
      </c>
      <c r="D87" s="106" t="s">
        <v>410</v>
      </c>
      <c r="E87" s="106" t="s">
        <v>1922</v>
      </c>
      <c r="F87" s="128">
        <v>4.2336955700000001</v>
      </c>
      <c r="G87" s="128">
        <v>0.82841562999999996</v>
      </c>
      <c r="H87" s="129">
        <f t="shared" si="3"/>
        <v>4.1105935434849297</v>
      </c>
      <c r="I87" s="149">
        <v>78.264654219999997</v>
      </c>
      <c r="J87" s="149">
        <v>1.36882879</v>
      </c>
      <c r="K87" s="129">
        <f t="shared" si="4"/>
        <v>56.176364781164487</v>
      </c>
      <c r="L87" s="107">
        <f t="shared" si="5"/>
        <v>18.48613177919167</v>
      </c>
      <c r="N87" s="51"/>
    </row>
    <row r="88" spans="1:14" x14ac:dyDescent="0.2">
      <c r="A88" s="106" t="s">
        <v>1216</v>
      </c>
      <c r="B88" s="106" t="s">
        <v>826</v>
      </c>
      <c r="C88" s="106" t="s">
        <v>1595</v>
      </c>
      <c r="D88" s="106" t="s">
        <v>411</v>
      </c>
      <c r="E88" s="106" t="s">
        <v>1922</v>
      </c>
      <c r="F88" s="128">
        <v>3.9969493840000001</v>
      </c>
      <c r="G88" s="128">
        <v>6.9344979879999995</v>
      </c>
      <c r="H88" s="129">
        <f t="shared" si="3"/>
        <v>-0.42361373657954249</v>
      </c>
      <c r="I88" s="149">
        <v>77.055196699999996</v>
      </c>
      <c r="J88" s="149">
        <v>9.5362356899999998</v>
      </c>
      <c r="K88" s="129">
        <f t="shared" si="4"/>
        <v>7.0802529640498015</v>
      </c>
      <c r="L88" s="107">
        <f t="shared" si="5"/>
        <v>19.278502001665576</v>
      </c>
      <c r="N88" s="51"/>
    </row>
    <row r="89" spans="1:14" x14ac:dyDescent="0.2">
      <c r="A89" s="106" t="s">
        <v>942</v>
      </c>
      <c r="B89" s="106" t="s">
        <v>1655</v>
      </c>
      <c r="C89" s="106" t="s">
        <v>1595</v>
      </c>
      <c r="D89" s="106" t="s">
        <v>410</v>
      </c>
      <c r="E89" s="106" t="s">
        <v>1922</v>
      </c>
      <c r="F89" s="128">
        <v>13.857776135</v>
      </c>
      <c r="G89" s="128">
        <v>30.738871515</v>
      </c>
      <c r="H89" s="129">
        <f t="shared" si="3"/>
        <v>-0.54917745993903311</v>
      </c>
      <c r="I89" s="149">
        <v>75.83753222</v>
      </c>
      <c r="J89" s="149">
        <v>53.835841950000002</v>
      </c>
      <c r="K89" s="129">
        <f t="shared" si="4"/>
        <v>0.40868108444248064</v>
      </c>
      <c r="L89" s="107">
        <f t="shared" si="5"/>
        <v>5.4725615049055634</v>
      </c>
      <c r="N89" s="51"/>
    </row>
    <row r="90" spans="1:14" x14ac:dyDescent="0.2">
      <c r="A90" s="106" t="s">
        <v>2137</v>
      </c>
      <c r="B90" s="106" t="s">
        <v>360</v>
      </c>
      <c r="C90" s="106" t="s">
        <v>1220</v>
      </c>
      <c r="D90" s="106" t="s">
        <v>410</v>
      </c>
      <c r="E90" s="106" t="s">
        <v>1922</v>
      </c>
      <c r="F90" s="128">
        <v>8.9168024600000013</v>
      </c>
      <c r="G90" s="128">
        <v>2.9977318450000001</v>
      </c>
      <c r="H90" s="129">
        <f t="shared" si="3"/>
        <v>1.9745163747293084</v>
      </c>
      <c r="I90" s="149">
        <v>74.440107280000007</v>
      </c>
      <c r="J90" s="149">
        <v>38.635977600000004</v>
      </c>
      <c r="K90" s="129">
        <f t="shared" si="4"/>
        <v>0.92670438032348379</v>
      </c>
      <c r="L90" s="107">
        <f t="shared" si="5"/>
        <v>8.3482961088273342</v>
      </c>
      <c r="N90" s="51"/>
    </row>
    <row r="91" spans="1:14" x14ac:dyDescent="0.2">
      <c r="A91" s="106" t="s">
        <v>943</v>
      </c>
      <c r="B91" s="106" t="s">
        <v>88</v>
      </c>
      <c r="C91" s="106" t="s">
        <v>1595</v>
      </c>
      <c r="D91" s="106" t="s">
        <v>411</v>
      </c>
      <c r="E91" s="106" t="s">
        <v>1922</v>
      </c>
      <c r="F91" s="128">
        <v>6.0134336490000004</v>
      </c>
      <c r="G91" s="128">
        <v>3.9836302039999998</v>
      </c>
      <c r="H91" s="129">
        <f t="shared" si="3"/>
        <v>0.50953611180120495</v>
      </c>
      <c r="I91" s="149">
        <v>73.435601689791497</v>
      </c>
      <c r="J91" s="149">
        <v>0.44318514000000003</v>
      </c>
      <c r="K91" s="129" t="str">
        <f t="shared" si="4"/>
        <v/>
      </c>
      <c r="L91" s="107">
        <f t="shared" si="5"/>
        <v>12.211925162257909</v>
      </c>
      <c r="N91" s="51"/>
    </row>
    <row r="92" spans="1:14" x14ac:dyDescent="0.2">
      <c r="A92" s="106" t="s">
        <v>601</v>
      </c>
      <c r="B92" s="106" t="s">
        <v>602</v>
      </c>
      <c r="C92" s="106" t="s">
        <v>1220</v>
      </c>
      <c r="D92" s="106" t="s">
        <v>410</v>
      </c>
      <c r="E92" s="106" t="s">
        <v>1922</v>
      </c>
      <c r="F92" s="128">
        <v>47.526223516999998</v>
      </c>
      <c r="G92" s="128">
        <v>53.705069148999996</v>
      </c>
      <c r="H92" s="129">
        <f t="shared" si="3"/>
        <v>-0.11505144169645021</v>
      </c>
      <c r="I92" s="149">
        <v>71.329435883600993</v>
      </c>
      <c r="J92" s="149">
        <v>58.326469369999998</v>
      </c>
      <c r="K92" s="129">
        <f t="shared" si="4"/>
        <v>0.22293422958820508</v>
      </c>
      <c r="L92" s="107">
        <f t="shared" si="5"/>
        <v>1.5008437575118219</v>
      </c>
      <c r="N92" s="51"/>
    </row>
    <row r="93" spans="1:14" x14ac:dyDescent="0.2">
      <c r="A93" s="106" t="s">
        <v>1704</v>
      </c>
      <c r="B93" s="106" t="s">
        <v>1759</v>
      </c>
      <c r="C93" s="106" t="s">
        <v>1595</v>
      </c>
      <c r="D93" s="106" t="s">
        <v>411</v>
      </c>
      <c r="E93" s="106" t="s">
        <v>412</v>
      </c>
      <c r="F93" s="128">
        <v>2.403506197</v>
      </c>
      <c r="G93" s="128">
        <v>1.4395742790000001</v>
      </c>
      <c r="H93" s="129">
        <f t="shared" si="3"/>
        <v>0.66959512410126898</v>
      </c>
      <c r="I93" s="149">
        <v>70.862966920000005</v>
      </c>
      <c r="J93" s="149">
        <v>6.6236365599999996</v>
      </c>
      <c r="K93" s="129">
        <f t="shared" si="4"/>
        <v>9.6984986688339685</v>
      </c>
      <c r="L93" s="107">
        <f t="shared" si="5"/>
        <v>29.483163808127266</v>
      </c>
      <c r="N93" s="51"/>
    </row>
    <row r="94" spans="1:14" x14ac:dyDescent="0.2">
      <c r="A94" s="106" t="s">
        <v>2165</v>
      </c>
      <c r="B94" s="106" t="s">
        <v>125</v>
      </c>
      <c r="C94" s="106" t="s">
        <v>1589</v>
      </c>
      <c r="D94" s="106" t="s">
        <v>410</v>
      </c>
      <c r="E94" s="106" t="s">
        <v>1922</v>
      </c>
      <c r="F94" s="128">
        <v>18.170198915</v>
      </c>
      <c r="G94" s="128">
        <v>10.370544095000001</v>
      </c>
      <c r="H94" s="129">
        <f t="shared" si="3"/>
        <v>0.75209697278665288</v>
      </c>
      <c r="I94" s="149">
        <v>69.216978310000002</v>
      </c>
      <c r="J94" s="149">
        <v>33.847050240000002</v>
      </c>
      <c r="K94" s="129">
        <f t="shared" si="4"/>
        <v>1.0449929260955297</v>
      </c>
      <c r="L94" s="107">
        <f t="shared" si="5"/>
        <v>3.8093682206670549</v>
      </c>
      <c r="N94" s="51"/>
    </row>
    <row r="95" spans="1:14" x14ac:dyDescent="0.2">
      <c r="A95" s="106" t="s">
        <v>1958</v>
      </c>
      <c r="B95" s="106" t="s">
        <v>445</v>
      </c>
      <c r="C95" s="106" t="s">
        <v>1591</v>
      </c>
      <c r="D95" s="106" t="s">
        <v>410</v>
      </c>
      <c r="E95" s="106" t="s">
        <v>1922</v>
      </c>
      <c r="F95" s="128">
        <v>6.02757904</v>
      </c>
      <c r="G95" s="128">
        <v>7.6595417399999999</v>
      </c>
      <c r="H95" s="129">
        <f t="shared" si="3"/>
        <v>-0.21306270732588239</v>
      </c>
      <c r="I95" s="149">
        <v>66.609579530000005</v>
      </c>
      <c r="J95" s="149">
        <v>41.999193659999996</v>
      </c>
      <c r="K95" s="129">
        <f t="shared" si="4"/>
        <v>0.58597281817433844</v>
      </c>
      <c r="L95" s="107">
        <f t="shared" si="5"/>
        <v>11.050801505541104</v>
      </c>
      <c r="N95" s="51"/>
    </row>
    <row r="96" spans="1:14" x14ac:dyDescent="0.2">
      <c r="A96" s="106" t="s">
        <v>789</v>
      </c>
      <c r="B96" s="106" t="s">
        <v>261</v>
      </c>
      <c r="C96" s="106" t="s">
        <v>1220</v>
      </c>
      <c r="D96" s="106" t="s">
        <v>410</v>
      </c>
      <c r="E96" s="106" t="s">
        <v>1922</v>
      </c>
      <c r="F96" s="128">
        <v>34.905461021000001</v>
      </c>
      <c r="G96" s="128">
        <v>34.697126028999996</v>
      </c>
      <c r="H96" s="129">
        <f t="shared" si="3"/>
        <v>6.0043875629893773E-3</v>
      </c>
      <c r="I96" s="149">
        <v>66.431353770000001</v>
      </c>
      <c r="J96" s="149">
        <v>55.867679380000006</v>
      </c>
      <c r="K96" s="129">
        <f t="shared" si="4"/>
        <v>0.18908382283337999</v>
      </c>
      <c r="L96" s="107">
        <f t="shared" si="5"/>
        <v>1.9031793830207036</v>
      </c>
      <c r="N96" s="51"/>
    </row>
    <row r="97" spans="1:14" x14ac:dyDescent="0.2">
      <c r="A97" s="106" t="s">
        <v>1711</v>
      </c>
      <c r="B97" s="106" t="s">
        <v>720</v>
      </c>
      <c r="C97" s="106" t="s">
        <v>1595</v>
      </c>
      <c r="D97" s="106" t="s">
        <v>411</v>
      </c>
      <c r="E97" s="106" t="s">
        <v>412</v>
      </c>
      <c r="F97" s="128">
        <v>0.76929014000000007</v>
      </c>
      <c r="G97" s="128">
        <v>0.54506004000000008</v>
      </c>
      <c r="H97" s="129">
        <f t="shared" si="3"/>
        <v>0.41138605574534504</v>
      </c>
      <c r="I97" s="149">
        <v>66.186345160000002</v>
      </c>
      <c r="J97" s="149">
        <v>6.8019619800000006</v>
      </c>
      <c r="K97" s="129">
        <f t="shared" si="4"/>
        <v>8.7304785523073445</v>
      </c>
      <c r="L97" s="107">
        <f t="shared" si="5"/>
        <v>86.035608307679595</v>
      </c>
      <c r="N97" s="51"/>
    </row>
    <row r="98" spans="1:14" x14ac:dyDescent="0.2">
      <c r="A98" s="106" t="s">
        <v>740</v>
      </c>
      <c r="B98" s="106" t="s">
        <v>994</v>
      </c>
      <c r="C98" s="106" t="s">
        <v>1595</v>
      </c>
      <c r="D98" s="106" t="s">
        <v>411</v>
      </c>
      <c r="E98" s="106" t="s">
        <v>412</v>
      </c>
      <c r="F98" s="128">
        <v>32.747380147999998</v>
      </c>
      <c r="G98" s="128">
        <v>35.698355798000001</v>
      </c>
      <c r="H98" s="129">
        <f t="shared" si="3"/>
        <v>-8.2664189541338251E-2</v>
      </c>
      <c r="I98" s="149">
        <v>65.550535447518001</v>
      </c>
      <c r="J98" s="149">
        <v>83.503166474669996</v>
      </c>
      <c r="K98" s="129">
        <f t="shared" si="4"/>
        <v>-0.21499341623886536</v>
      </c>
      <c r="L98" s="107">
        <f t="shared" si="5"/>
        <v>2.0017031943094663</v>
      </c>
      <c r="N98" s="51"/>
    </row>
    <row r="99" spans="1:14" x14ac:dyDescent="0.2">
      <c r="A99" s="106" t="s">
        <v>678</v>
      </c>
      <c r="B99" s="106" t="s">
        <v>679</v>
      </c>
      <c r="C99" s="106" t="s">
        <v>1220</v>
      </c>
      <c r="D99" s="106" t="s">
        <v>410</v>
      </c>
      <c r="E99" s="106" t="s">
        <v>1922</v>
      </c>
      <c r="F99" s="128">
        <v>32.209360496999999</v>
      </c>
      <c r="G99" s="128">
        <v>44.647398681999995</v>
      </c>
      <c r="H99" s="129">
        <f t="shared" si="3"/>
        <v>-0.27858371488985545</v>
      </c>
      <c r="I99" s="149">
        <v>65.193491609888994</v>
      </c>
      <c r="J99" s="149">
        <v>79.528318847925007</v>
      </c>
      <c r="K99" s="129">
        <f t="shared" si="4"/>
        <v>-0.18024808578497975</v>
      </c>
      <c r="L99" s="107">
        <f t="shared" si="5"/>
        <v>2.0240542067254381</v>
      </c>
      <c r="N99" s="51"/>
    </row>
    <row r="100" spans="1:14" x14ac:dyDescent="0.2">
      <c r="A100" s="106" t="s">
        <v>1706</v>
      </c>
      <c r="B100" s="106" t="s">
        <v>1761</v>
      </c>
      <c r="C100" s="106" t="s">
        <v>1595</v>
      </c>
      <c r="D100" s="106" t="s">
        <v>411</v>
      </c>
      <c r="E100" s="106" t="s">
        <v>412</v>
      </c>
      <c r="F100" s="128">
        <v>5.0881249749999995</v>
      </c>
      <c r="G100" s="128">
        <v>0.50365459000000001</v>
      </c>
      <c r="H100" s="129">
        <f t="shared" si="3"/>
        <v>9.1024096196561999</v>
      </c>
      <c r="I100" s="149">
        <v>63.99843259</v>
      </c>
      <c r="J100" s="149">
        <v>2.4557259999999999</v>
      </c>
      <c r="K100" s="129">
        <f t="shared" si="4"/>
        <v>25.060901171384756</v>
      </c>
      <c r="L100" s="107">
        <f t="shared" si="5"/>
        <v>12.577999342478808</v>
      </c>
      <c r="N100" s="51"/>
    </row>
    <row r="101" spans="1:14" x14ac:dyDescent="0.2">
      <c r="A101" s="106" t="s">
        <v>1732</v>
      </c>
      <c r="B101" s="106" t="s">
        <v>766</v>
      </c>
      <c r="C101" s="106" t="s">
        <v>1595</v>
      </c>
      <c r="D101" s="106" t="s">
        <v>411</v>
      </c>
      <c r="E101" s="106" t="s">
        <v>412</v>
      </c>
      <c r="F101" s="128">
        <v>3.62143594</v>
      </c>
      <c r="G101" s="128">
        <v>0.82530241000000004</v>
      </c>
      <c r="H101" s="129">
        <f t="shared" si="3"/>
        <v>3.388010862587933</v>
      </c>
      <c r="I101" s="149">
        <v>63.47208491</v>
      </c>
      <c r="J101" s="149">
        <v>1.6650359999999999E-2</v>
      </c>
      <c r="K101" s="129" t="str">
        <f t="shared" si="4"/>
        <v/>
      </c>
      <c r="L101" s="107">
        <f t="shared" si="5"/>
        <v>17.526772794440209</v>
      </c>
      <c r="N101" s="51"/>
    </row>
    <row r="102" spans="1:14" x14ac:dyDescent="0.2">
      <c r="A102" s="106" t="s">
        <v>39</v>
      </c>
      <c r="B102" s="106" t="s">
        <v>688</v>
      </c>
      <c r="C102" s="106" t="s">
        <v>1220</v>
      </c>
      <c r="D102" s="106" t="s">
        <v>410</v>
      </c>
      <c r="E102" s="106" t="s">
        <v>1922</v>
      </c>
      <c r="F102" s="128">
        <v>3.6722430249999998</v>
      </c>
      <c r="G102" s="128">
        <v>10.123798177999999</v>
      </c>
      <c r="H102" s="129">
        <f t="shared" si="3"/>
        <v>-0.63726627492632737</v>
      </c>
      <c r="I102" s="149">
        <v>63.431878409999996</v>
      </c>
      <c r="J102" s="149">
        <v>29.105194040000001</v>
      </c>
      <c r="K102" s="129">
        <f t="shared" si="4"/>
        <v>1.1794006362858798</v>
      </c>
      <c r="L102" s="107">
        <f t="shared" si="5"/>
        <v>17.273333485329445</v>
      </c>
      <c r="N102" s="51"/>
    </row>
    <row r="103" spans="1:14" x14ac:dyDescent="0.2">
      <c r="A103" s="106" t="s">
        <v>1970</v>
      </c>
      <c r="B103" s="106" t="s">
        <v>449</v>
      </c>
      <c r="C103" s="106" t="s">
        <v>1591</v>
      </c>
      <c r="D103" s="106" t="s">
        <v>410</v>
      </c>
      <c r="E103" s="106" t="s">
        <v>1922</v>
      </c>
      <c r="F103" s="128">
        <v>2.9068009300000002</v>
      </c>
      <c r="G103" s="128">
        <v>10.806760949999999</v>
      </c>
      <c r="H103" s="129">
        <f t="shared" si="3"/>
        <v>-0.73102015086213223</v>
      </c>
      <c r="I103" s="149">
        <v>62.891132509999998</v>
      </c>
      <c r="J103" s="149">
        <v>130.07988606999999</v>
      </c>
      <c r="K103" s="129">
        <f t="shared" si="4"/>
        <v>-0.51651916057063318</v>
      </c>
      <c r="L103" s="107">
        <f t="shared" si="5"/>
        <v>21.635858121870079</v>
      </c>
      <c r="N103" s="51"/>
    </row>
    <row r="104" spans="1:14" x14ac:dyDescent="0.2">
      <c r="A104" s="106" t="s">
        <v>1606</v>
      </c>
      <c r="B104" s="106" t="s">
        <v>1607</v>
      </c>
      <c r="C104" s="106" t="s">
        <v>1608</v>
      </c>
      <c r="D104" s="106" t="s">
        <v>411</v>
      </c>
      <c r="E104" s="106" t="s">
        <v>1922</v>
      </c>
      <c r="F104" s="128">
        <v>1.58508793</v>
      </c>
      <c r="G104" s="128">
        <v>3.7626212999999997</v>
      </c>
      <c r="H104" s="129">
        <f t="shared" si="3"/>
        <v>-0.57872775290991951</v>
      </c>
      <c r="I104" s="149">
        <v>61.986825360603</v>
      </c>
      <c r="J104" s="149">
        <v>7.3249569373836501</v>
      </c>
      <c r="K104" s="129">
        <f t="shared" si="4"/>
        <v>7.4624149862570572</v>
      </c>
      <c r="L104" s="107">
        <f t="shared" si="5"/>
        <v>39.106237696607153</v>
      </c>
      <c r="N104" s="51"/>
    </row>
    <row r="105" spans="1:14" x14ac:dyDescent="0.2">
      <c r="A105" s="106" t="s">
        <v>41</v>
      </c>
      <c r="B105" s="106" t="s">
        <v>1137</v>
      </c>
      <c r="C105" s="106" t="s">
        <v>1595</v>
      </c>
      <c r="D105" s="106" t="s">
        <v>411</v>
      </c>
      <c r="E105" s="106" t="s">
        <v>412</v>
      </c>
      <c r="F105" s="128">
        <v>5.4526308669999999</v>
      </c>
      <c r="G105" s="128">
        <v>4.1538526960000004</v>
      </c>
      <c r="H105" s="129">
        <f t="shared" si="3"/>
        <v>0.31266832650341025</v>
      </c>
      <c r="I105" s="149">
        <v>60.532592700000002</v>
      </c>
      <c r="J105" s="149">
        <v>1.62709949</v>
      </c>
      <c r="K105" s="129">
        <f t="shared" si="4"/>
        <v>36.202760539246434</v>
      </c>
      <c r="L105" s="107">
        <f t="shared" si="5"/>
        <v>11.10153872075786</v>
      </c>
      <c r="N105" s="51"/>
    </row>
    <row r="106" spans="1:14" x14ac:dyDescent="0.2">
      <c r="A106" s="106" t="s">
        <v>38</v>
      </c>
      <c r="B106" s="106" t="s">
        <v>266</v>
      </c>
      <c r="C106" s="106" t="s">
        <v>1220</v>
      </c>
      <c r="D106" s="106" t="s">
        <v>410</v>
      </c>
      <c r="E106" s="106" t="s">
        <v>1922</v>
      </c>
      <c r="F106" s="128">
        <v>1.206456357</v>
      </c>
      <c r="G106" s="128">
        <v>14.053403119999999</v>
      </c>
      <c r="H106" s="129">
        <f t="shared" si="3"/>
        <v>-0.91415201380774169</v>
      </c>
      <c r="I106" s="149">
        <v>59.976091369999999</v>
      </c>
      <c r="J106" s="149">
        <v>50.655425479999998</v>
      </c>
      <c r="K106" s="129">
        <f t="shared" si="4"/>
        <v>0.18400133453977263</v>
      </c>
      <c r="L106" s="107">
        <f t="shared" si="5"/>
        <v>49.712607523688483</v>
      </c>
      <c r="N106" s="51"/>
    </row>
    <row r="107" spans="1:14" x14ac:dyDescent="0.2">
      <c r="A107" s="106" t="s">
        <v>2753</v>
      </c>
      <c r="B107" s="106" t="s">
        <v>189</v>
      </c>
      <c r="C107" s="106" t="s">
        <v>1220</v>
      </c>
      <c r="D107" s="106" t="s">
        <v>410</v>
      </c>
      <c r="E107" s="106" t="s">
        <v>1922</v>
      </c>
      <c r="F107" s="128">
        <v>47.301250163999995</v>
      </c>
      <c r="G107" s="128">
        <v>50.189130755000001</v>
      </c>
      <c r="H107" s="129">
        <f t="shared" si="3"/>
        <v>-5.7539960297325998E-2</v>
      </c>
      <c r="I107" s="149">
        <v>58.376438710000002</v>
      </c>
      <c r="J107" s="149">
        <v>37.469559279999999</v>
      </c>
      <c r="K107" s="129">
        <f t="shared" si="4"/>
        <v>0.55796971813221719</v>
      </c>
      <c r="L107" s="107">
        <f t="shared" si="5"/>
        <v>1.2341415609016841</v>
      </c>
      <c r="N107" s="51"/>
    </row>
    <row r="108" spans="1:14" x14ac:dyDescent="0.2">
      <c r="A108" s="106" t="s">
        <v>1676</v>
      </c>
      <c r="B108" s="106" t="s">
        <v>820</v>
      </c>
      <c r="C108" s="106" t="s">
        <v>1595</v>
      </c>
      <c r="D108" s="106" t="s">
        <v>411</v>
      </c>
      <c r="E108" s="106" t="s">
        <v>1922</v>
      </c>
      <c r="F108" s="128">
        <v>17.077072181999998</v>
      </c>
      <c r="G108" s="128">
        <v>16.215058249999998</v>
      </c>
      <c r="H108" s="129">
        <f t="shared" si="3"/>
        <v>5.3161321945914164E-2</v>
      </c>
      <c r="I108" s="149">
        <v>57.739575689999995</v>
      </c>
      <c r="J108" s="149">
        <v>43.478489450000005</v>
      </c>
      <c r="K108" s="129">
        <f t="shared" si="4"/>
        <v>0.32800325909206562</v>
      </c>
      <c r="L108" s="107">
        <f t="shared" si="5"/>
        <v>3.3811168023790463</v>
      </c>
      <c r="N108" s="51"/>
    </row>
    <row r="109" spans="1:14" x14ac:dyDescent="0.2">
      <c r="A109" s="106" t="s">
        <v>597</v>
      </c>
      <c r="B109" s="106" t="s">
        <v>598</v>
      </c>
      <c r="C109" s="106" t="s">
        <v>1220</v>
      </c>
      <c r="D109" s="106" t="s">
        <v>410</v>
      </c>
      <c r="E109" s="106" t="s">
        <v>1922</v>
      </c>
      <c r="F109" s="128">
        <v>6.8227129740000008</v>
      </c>
      <c r="G109" s="128">
        <v>9.5795740050000013</v>
      </c>
      <c r="H109" s="129">
        <f t="shared" si="3"/>
        <v>-0.2877853471940478</v>
      </c>
      <c r="I109" s="149">
        <v>57.583143440000001</v>
      </c>
      <c r="J109" s="149">
        <v>54.07351989</v>
      </c>
      <c r="K109" s="129">
        <f t="shared" si="4"/>
        <v>6.4904662340079078E-2</v>
      </c>
      <c r="L109" s="107">
        <f t="shared" si="5"/>
        <v>8.4399187917530583</v>
      </c>
      <c r="N109" s="51"/>
    </row>
    <row r="110" spans="1:14" x14ac:dyDescent="0.2">
      <c r="A110" s="106" t="s">
        <v>71</v>
      </c>
      <c r="B110" s="106" t="s">
        <v>83</v>
      </c>
      <c r="C110" s="106" t="s">
        <v>1220</v>
      </c>
      <c r="D110" s="106" t="s">
        <v>410</v>
      </c>
      <c r="E110" s="106" t="s">
        <v>1922</v>
      </c>
      <c r="F110" s="128">
        <v>13.598186220000001</v>
      </c>
      <c r="G110" s="128">
        <v>19.617065067000002</v>
      </c>
      <c r="H110" s="129">
        <f t="shared" si="3"/>
        <v>-0.30681851879693323</v>
      </c>
      <c r="I110" s="149">
        <v>57.506274359999999</v>
      </c>
      <c r="J110" s="149">
        <v>43.05060684</v>
      </c>
      <c r="K110" s="129">
        <f t="shared" si="4"/>
        <v>0.33578313015947248</v>
      </c>
      <c r="L110" s="107">
        <f t="shared" si="5"/>
        <v>4.2289665275667918</v>
      </c>
      <c r="N110" s="51"/>
    </row>
    <row r="111" spans="1:14" x14ac:dyDescent="0.2">
      <c r="A111" s="106" t="s">
        <v>1684</v>
      </c>
      <c r="B111" s="106" t="s">
        <v>819</v>
      </c>
      <c r="C111" s="106" t="s">
        <v>1595</v>
      </c>
      <c r="D111" s="106" t="s">
        <v>411</v>
      </c>
      <c r="E111" s="106" t="s">
        <v>1922</v>
      </c>
      <c r="F111" s="128">
        <v>17.025824611000001</v>
      </c>
      <c r="G111" s="128">
        <v>33.330847728000002</v>
      </c>
      <c r="H111" s="129">
        <f t="shared" si="3"/>
        <v>-0.48918717129725919</v>
      </c>
      <c r="I111" s="149">
        <v>56.67382671</v>
      </c>
      <c r="J111" s="149">
        <v>121.48884242</v>
      </c>
      <c r="K111" s="129">
        <f t="shared" si="4"/>
        <v>-0.53350591230367894</v>
      </c>
      <c r="L111" s="107">
        <f t="shared" si="5"/>
        <v>3.3286979047924832</v>
      </c>
      <c r="N111" s="51"/>
    </row>
    <row r="112" spans="1:14" x14ac:dyDescent="0.2">
      <c r="A112" s="106" t="s">
        <v>2150</v>
      </c>
      <c r="B112" s="106" t="s">
        <v>1002</v>
      </c>
      <c r="C112" s="106" t="s">
        <v>1220</v>
      </c>
      <c r="D112" s="106" t="s">
        <v>410</v>
      </c>
      <c r="E112" s="106" t="s">
        <v>1922</v>
      </c>
      <c r="F112" s="128">
        <v>3.851366761</v>
      </c>
      <c r="G112" s="128">
        <v>5.5766382999999999</v>
      </c>
      <c r="H112" s="129">
        <f t="shared" si="3"/>
        <v>-0.30937483232505858</v>
      </c>
      <c r="I112" s="149">
        <v>55.541264030000001</v>
      </c>
      <c r="J112" s="149">
        <v>10.19645371</v>
      </c>
      <c r="K112" s="129">
        <f t="shared" si="4"/>
        <v>4.4471157923787601</v>
      </c>
      <c r="L112" s="107">
        <f t="shared" si="5"/>
        <v>14.421182784362717</v>
      </c>
      <c r="N112" s="51"/>
    </row>
    <row r="113" spans="1:14" x14ac:dyDescent="0.2">
      <c r="A113" s="106" t="s">
        <v>2122</v>
      </c>
      <c r="B113" s="106" t="s">
        <v>437</v>
      </c>
      <c r="C113" s="106" t="s">
        <v>1220</v>
      </c>
      <c r="D113" s="106" t="s">
        <v>410</v>
      </c>
      <c r="E113" s="106" t="s">
        <v>1922</v>
      </c>
      <c r="F113" s="128">
        <v>1.3217321559999999</v>
      </c>
      <c r="G113" s="128">
        <v>1.118234623</v>
      </c>
      <c r="H113" s="129">
        <f t="shared" si="3"/>
        <v>0.18198106981704498</v>
      </c>
      <c r="I113" s="149">
        <v>54.996183130551501</v>
      </c>
      <c r="J113" s="149">
        <v>80.57277105</v>
      </c>
      <c r="K113" s="129">
        <f t="shared" si="4"/>
        <v>-0.31743463190035714</v>
      </c>
      <c r="L113" s="107">
        <f t="shared" si="5"/>
        <v>41.60917390175949</v>
      </c>
      <c r="N113" s="51"/>
    </row>
    <row r="114" spans="1:14" x14ac:dyDescent="0.2">
      <c r="A114" s="106" t="s">
        <v>2133</v>
      </c>
      <c r="B114" s="106" t="s">
        <v>252</v>
      </c>
      <c r="C114" s="106" t="s">
        <v>1220</v>
      </c>
      <c r="D114" s="106" t="s">
        <v>410</v>
      </c>
      <c r="E114" s="106" t="s">
        <v>1922</v>
      </c>
      <c r="F114" s="128">
        <v>10.172310693</v>
      </c>
      <c r="G114" s="128">
        <v>9.4328171709999999</v>
      </c>
      <c r="H114" s="129">
        <f t="shared" si="3"/>
        <v>7.8395829007847029E-2</v>
      </c>
      <c r="I114" s="149">
        <v>54.282426539999996</v>
      </c>
      <c r="J114" s="149">
        <v>18.351883280000003</v>
      </c>
      <c r="K114" s="129">
        <f t="shared" si="4"/>
        <v>1.9578668146368021</v>
      </c>
      <c r="L114" s="107">
        <f t="shared" si="5"/>
        <v>5.3362926259570544</v>
      </c>
      <c r="N114" s="51"/>
    </row>
    <row r="115" spans="1:14" x14ac:dyDescent="0.2">
      <c r="A115" s="106" t="s">
        <v>1723</v>
      </c>
      <c r="B115" s="106" t="s">
        <v>56</v>
      </c>
      <c r="C115" s="106" t="s">
        <v>1595</v>
      </c>
      <c r="D115" s="106" t="s">
        <v>411</v>
      </c>
      <c r="E115" s="106" t="s">
        <v>412</v>
      </c>
      <c r="F115" s="128">
        <v>1.6464353870000001</v>
      </c>
      <c r="G115" s="128">
        <v>1.4887565649999999</v>
      </c>
      <c r="H115" s="129">
        <f t="shared" si="3"/>
        <v>0.10591309936557702</v>
      </c>
      <c r="I115" s="149">
        <v>53.995818319999998</v>
      </c>
      <c r="J115" s="149">
        <v>2.8392805099999996</v>
      </c>
      <c r="K115" s="129">
        <f t="shared" si="4"/>
        <v>18.017429989684256</v>
      </c>
      <c r="L115" s="107">
        <f t="shared" si="5"/>
        <v>32.795589032125193</v>
      </c>
      <c r="N115" s="51"/>
    </row>
    <row r="116" spans="1:14" x14ac:dyDescent="0.2">
      <c r="A116" s="106" t="s">
        <v>2190</v>
      </c>
      <c r="B116" s="106" t="s">
        <v>1202</v>
      </c>
      <c r="C116" s="106" t="s">
        <v>1220</v>
      </c>
      <c r="D116" s="106" t="s">
        <v>410</v>
      </c>
      <c r="E116" s="106" t="s">
        <v>1922</v>
      </c>
      <c r="F116" s="128">
        <v>8.6457197400000005</v>
      </c>
      <c r="G116" s="128">
        <v>3.0308097599999999</v>
      </c>
      <c r="H116" s="129">
        <f t="shared" si="3"/>
        <v>1.8526104983903711</v>
      </c>
      <c r="I116" s="149">
        <v>50.586384369999998</v>
      </c>
      <c r="J116" s="149">
        <v>18.40715462</v>
      </c>
      <c r="K116" s="129">
        <f t="shared" si="4"/>
        <v>1.748191418734331</v>
      </c>
      <c r="L116" s="107">
        <f t="shared" si="5"/>
        <v>5.851032174447977</v>
      </c>
      <c r="N116" s="51"/>
    </row>
    <row r="117" spans="1:14" x14ac:dyDescent="0.2">
      <c r="A117" s="106" t="s">
        <v>769</v>
      </c>
      <c r="B117" s="106" t="s">
        <v>770</v>
      </c>
      <c r="C117" s="106" t="s">
        <v>1590</v>
      </c>
      <c r="D117" s="106" t="s">
        <v>410</v>
      </c>
      <c r="E117" s="106" t="s">
        <v>1922</v>
      </c>
      <c r="F117" s="128">
        <v>1.0534344369999999</v>
      </c>
      <c r="G117" s="128">
        <v>1.202223708</v>
      </c>
      <c r="H117" s="129">
        <f t="shared" si="3"/>
        <v>-0.12376171756546328</v>
      </c>
      <c r="I117" s="149">
        <v>48.712111740000005</v>
      </c>
      <c r="J117" s="149">
        <v>0.28694253000000003</v>
      </c>
      <c r="K117" s="129" t="str">
        <f t="shared" si="4"/>
        <v/>
      </c>
      <c r="L117" s="107">
        <f t="shared" si="5"/>
        <v>46.241237260786463</v>
      </c>
      <c r="N117" s="51"/>
    </row>
    <row r="118" spans="1:14" x14ac:dyDescent="0.2">
      <c r="A118" s="106" t="s">
        <v>1748</v>
      </c>
      <c r="B118" s="106" t="s">
        <v>1749</v>
      </c>
      <c r="C118" s="106" t="s">
        <v>1595</v>
      </c>
      <c r="D118" s="106" t="s">
        <v>411</v>
      </c>
      <c r="E118" s="106" t="s">
        <v>412</v>
      </c>
      <c r="F118" s="128">
        <v>35.211135753999997</v>
      </c>
      <c r="G118" s="128">
        <v>9.2101805050000003</v>
      </c>
      <c r="H118" s="129">
        <f t="shared" si="3"/>
        <v>2.8230668481344812</v>
      </c>
      <c r="I118" s="149">
        <v>48.405963049999997</v>
      </c>
      <c r="J118" s="149">
        <v>29.268067890000001</v>
      </c>
      <c r="K118" s="129">
        <f t="shared" si="4"/>
        <v>0.65388310673349315</v>
      </c>
      <c r="L118" s="107">
        <f t="shared" si="5"/>
        <v>1.3747344984321064</v>
      </c>
      <c r="N118" s="51"/>
    </row>
    <row r="119" spans="1:14" x14ac:dyDescent="0.2">
      <c r="A119" s="106" t="s">
        <v>322</v>
      </c>
      <c r="B119" s="106" t="s">
        <v>323</v>
      </c>
      <c r="C119" s="106" t="s">
        <v>1220</v>
      </c>
      <c r="D119" s="106" t="s">
        <v>410</v>
      </c>
      <c r="E119" s="106" t="s">
        <v>1922</v>
      </c>
      <c r="F119" s="128">
        <v>27.466262714999999</v>
      </c>
      <c r="G119" s="128">
        <v>28.517226973</v>
      </c>
      <c r="H119" s="129">
        <f t="shared" si="3"/>
        <v>-3.6853662489520822E-2</v>
      </c>
      <c r="I119" s="149">
        <v>48.389695439999997</v>
      </c>
      <c r="J119" s="149">
        <v>62.411865659999997</v>
      </c>
      <c r="K119" s="129">
        <f t="shared" si="4"/>
        <v>-0.22467154397191591</v>
      </c>
      <c r="L119" s="107">
        <f t="shared" si="5"/>
        <v>1.7617866668687037</v>
      </c>
      <c r="N119" s="51"/>
    </row>
    <row r="120" spans="1:14" x14ac:dyDescent="0.2">
      <c r="A120" s="106" t="s">
        <v>355</v>
      </c>
      <c r="B120" s="106" t="s">
        <v>701</v>
      </c>
      <c r="C120" s="106" t="s">
        <v>1592</v>
      </c>
      <c r="D120" s="106" t="s">
        <v>410</v>
      </c>
      <c r="E120" s="106" t="s">
        <v>1922</v>
      </c>
      <c r="F120" s="128">
        <v>22.829166434000001</v>
      </c>
      <c r="G120" s="128">
        <v>9.2721304580000012</v>
      </c>
      <c r="H120" s="129">
        <f t="shared" si="3"/>
        <v>1.4621273975176847</v>
      </c>
      <c r="I120" s="149">
        <v>47.469529560000005</v>
      </c>
      <c r="J120" s="149">
        <v>40.561610350000002</v>
      </c>
      <c r="K120" s="129">
        <f t="shared" si="4"/>
        <v>0.17030682831358557</v>
      </c>
      <c r="L120" s="107">
        <f t="shared" si="5"/>
        <v>2.0793369612174075</v>
      </c>
      <c r="N120" s="51"/>
    </row>
    <row r="121" spans="1:14" x14ac:dyDescent="0.2">
      <c r="A121" s="106" t="s">
        <v>787</v>
      </c>
      <c r="B121" s="106" t="s">
        <v>788</v>
      </c>
      <c r="C121" s="106" t="s">
        <v>1590</v>
      </c>
      <c r="D121" s="106" t="s">
        <v>410</v>
      </c>
      <c r="E121" s="106" t="s">
        <v>1922</v>
      </c>
      <c r="F121" s="128">
        <v>2.2361707499999999</v>
      </c>
      <c r="G121" s="128">
        <v>0.6942653299999999</v>
      </c>
      <c r="H121" s="129">
        <f t="shared" si="3"/>
        <v>2.2209166342787134</v>
      </c>
      <c r="I121" s="149">
        <v>46.17107317</v>
      </c>
      <c r="J121" s="149">
        <v>55.484465810000003</v>
      </c>
      <c r="K121" s="129">
        <f t="shared" si="4"/>
        <v>-0.16785585846482898</v>
      </c>
      <c r="L121" s="107">
        <f t="shared" si="5"/>
        <v>20.647382660738231</v>
      </c>
      <c r="N121" s="51"/>
    </row>
    <row r="122" spans="1:14" x14ac:dyDescent="0.2">
      <c r="A122" s="106" t="s">
        <v>771</v>
      </c>
      <c r="B122" s="106" t="s">
        <v>772</v>
      </c>
      <c r="C122" s="106" t="s">
        <v>1590</v>
      </c>
      <c r="D122" s="106" t="s">
        <v>410</v>
      </c>
      <c r="E122" s="106" t="s">
        <v>1922</v>
      </c>
      <c r="F122" s="128">
        <v>2.4985999999999997E-3</v>
      </c>
      <c r="G122" s="128">
        <v>1.2539E-2</v>
      </c>
      <c r="H122" s="129">
        <f t="shared" si="3"/>
        <v>-0.80073371082223466</v>
      </c>
      <c r="I122" s="149">
        <v>42.118043999999998</v>
      </c>
      <c r="J122" s="149">
        <v>0</v>
      </c>
      <c r="K122" s="129" t="str">
        <f t="shared" si="4"/>
        <v/>
      </c>
      <c r="L122" s="107" t="str">
        <f t="shared" si="5"/>
        <v/>
      </c>
      <c r="N122" s="51"/>
    </row>
    <row r="123" spans="1:14" x14ac:dyDescent="0.2">
      <c r="A123" s="106" t="s">
        <v>1957</v>
      </c>
      <c r="B123" s="106" t="s">
        <v>446</v>
      </c>
      <c r="C123" s="106" t="s">
        <v>1591</v>
      </c>
      <c r="D123" s="106" t="s">
        <v>410</v>
      </c>
      <c r="E123" s="106" t="s">
        <v>1922</v>
      </c>
      <c r="F123" s="128">
        <v>1.6911866299999998</v>
      </c>
      <c r="G123" s="128">
        <v>6.9698808899999998</v>
      </c>
      <c r="H123" s="129">
        <f t="shared" si="3"/>
        <v>-0.75735788649897573</v>
      </c>
      <c r="I123" s="149">
        <v>41.693134329999999</v>
      </c>
      <c r="J123" s="149">
        <v>132.33804695000001</v>
      </c>
      <c r="K123" s="129">
        <f t="shared" si="4"/>
        <v>-0.68494975337098252</v>
      </c>
      <c r="L123" s="107">
        <f t="shared" si="5"/>
        <v>24.653183504649633</v>
      </c>
      <c r="N123" s="51"/>
    </row>
    <row r="124" spans="1:14" x14ac:dyDescent="0.2">
      <c r="A124" s="106" t="s">
        <v>1117</v>
      </c>
      <c r="B124" s="106" t="s">
        <v>1118</v>
      </c>
      <c r="C124" s="106" t="s">
        <v>1596</v>
      </c>
      <c r="D124" s="106" t="s">
        <v>410</v>
      </c>
      <c r="E124" s="106" t="s">
        <v>1922</v>
      </c>
      <c r="F124" s="128">
        <v>3.3069080139999998</v>
      </c>
      <c r="G124" s="128">
        <v>2.6119771159999998</v>
      </c>
      <c r="H124" s="129">
        <f t="shared" si="3"/>
        <v>0.26605550781555931</v>
      </c>
      <c r="I124" s="149">
        <v>41.310366409999993</v>
      </c>
      <c r="J124" s="149">
        <v>23.841195429999999</v>
      </c>
      <c r="K124" s="129">
        <f t="shared" si="4"/>
        <v>0.73273049714688709</v>
      </c>
      <c r="L124" s="107">
        <f t="shared" si="5"/>
        <v>12.49214258005061</v>
      </c>
      <c r="N124" s="51"/>
    </row>
    <row r="125" spans="1:14" x14ac:dyDescent="0.2">
      <c r="A125" s="106" t="s">
        <v>1629</v>
      </c>
      <c r="B125" s="106" t="s">
        <v>811</v>
      </c>
      <c r="C125" s="106" t="s">
        <v>1220</v>
      </c>
      <c r="D125" s="106" t="s">
        <v>410</v>
      </c>
      <c r="E125" s="106" t="s">
        <v>1922</v>
      </c>
      <c r="F125" s="128">
        <v>34.339714115</v>
      </c>
      <c r="G125" s="128">
        <v>73.416723828999991</v>
      </c>
      <c r="H125" s="129">
        <f t="shared" si="3"/>
        <v>-0.53226305500933246</v>
      </c>
      <c r="I125" s="149">
        <v>41.014171659999995</v>
      </c>
      <c r="J125" s="149">
        <v>221.6719793</v>
      </c>
      <c r="K125" s="129">
        <f t="shared" si="4"/>
        <v>-0.81497809606105687</v>
      </c>
      <c r="L125" s="107">
        <f t="shared" si="5"/>
        <v>1.1943655536166655</v>
      </c>
      <c r="N125" s="51"/>
    </row>
    <row r="126" spans="1:14" x14ac:dyDescent="0.2">
      <c r="A126" s="106" t="s">
        <v>1697</v>
      </c>
      <c r="B126" s="106" t="s">
        <v>1652</v>
      </c>
      <c r="C126" s="106" t="s">
        <v>1595</v>
      </c>
      <c r="D126" s="106" t="s">
        <v>411</v>
      </c>
      <c r="E126" s="106" t="s">
        <v>412</v>
      </c>
      <c r="F126" s="128">
        <v>16.452706915</v>
      </c>
      <c r="G126" s="128">
        <v>12.59694621</v>
      </c>
      <c r="H126" s="129">
        <f t="shared" si="3"/>
        <v>0.30608693890739413</v>
      </c>
      <c r="I126" s="149">
        <v>40.208945770000007</v>
      </c>
      <c r="J126" s="149">
        <v>45.169630189999999</v>
      </c>
      <c r="K126" s="129">
        <f t="shared" si="4"/>
        <v>-0.10982344551269374</v>
      </c>
      <c r="L126" s="107">
        <f t="shared" si="5"/>
        <v>2.4439106572391043</v>
      </c>
      <c r="N126" s="51"/>
    </row>
    <row r="127" spans="1:14" x14ac:dyDescent="0.2">
      <c r="A127" s="106" t="s">
        <v>693</v>
      </c>
      <c r="B127" s="106" t="s">
        <v>694</v>
      </c>
      <c r="C127" s="106" t="s">
        <v>1220</v>
      </c>
      <c r="D127" s="106" t="s">
        <v>410</v>
      </c>
      <c r="E127" s="106" t="s">
        <v>412</v>
      </c>
      <c r="F127" s="128">
        <v>3.5094662999999997</v>
      </c>
      <c r="G127" s="128">
        <v>4.2895931789999997</v>
      </c>
      <c r="H127" s="129">
        <f t="shared" si="3"/>
        <v>-0.18186500361366786</v>
      </c>
      <c r="I127" s="149">
        <v>40.173408209999998</v>
      </c>
      <c r="J127" s="149">
        <v>42.419779829999996</v>
      </c>
      <c r="K127" s="129">
        <f t="shared" si="4"/>
        <v>-5.2955758587208024E-2</v>
      </c>
      <c r="L127" s="107">
        <f t="shared" si="5"/>
        <v>11.447155999189963</v>
      </c>
      <c r="N127" s="51"/>
    </row>
    <row r="128" spans="1:14" x14ac:dyDescent="0.2">
      <c r="A128" s="106" t="s">
        <v>1967</v>
      </c>
      <c r="B128" s="106" t="s">
        <v>451</v>
      </c>
      <c r="C128" s="106" t="s">
        <v>1591</v>
      </c>
      <c r="D128" s="106" t="s">
        <v>410</v>
      </c>
      <c r="E128" s="106" t="s">
        <v>1922</v>
      </c>
      <c r="F128" s="128">
        <v>1.6210916899999999</v>
      </c>
      <c r="G128" s="128">
        <v>2.7997559900000004</v>
      </c>
      <c r="H128" s="129">
        <f t="shared" si="3"/>
        <v>-0.4209882233344201</v>
      </c>
      <c r="I128" s="149">
        <v>40.136745670000003</v>
      </c>
      <c r="J128" s="149">
        <v>21.549832949999999</v>
      </c>
      <c r="K128" s="129">
        <f t="shared" si="4"/>
        <v>0.86250843628929408</v>
      </c>
      <c r="L128" s="107">
        <f t="shared" si="5"/>
        <v>24.759084213182295</v>
      </c>
      <c r="N128" s="51"/>
    </row>
    <row r="129" spans="1:14" x14ac:dyDescent="0.2">
      <c r="A129" s="106" t="s">
        <v>808</v>
      </c>
      <c r="B129" s="106" t="s">
        <v>308</v>
      </c>
      <c r="C129" s="106" t="s">
        <v>1595</v>
      </c>
      <c r="D129" s="106" t="s">
        <v>1490</v>
      </c>
      <c r="E129" s="106" t="s">
        <v>412</v>
      </c>
      <c r="F129" s="128">
        <v>19.925218625999999</v>
      </c>
      <c r="G129" s="128">
        <v>27.612422522999999</v>
      </c>
      <c r="H129" s="129">
        <f t="shared" si="3"/>
        <v>-0.27839657641762072</v>
      </c>
      <c r="I129" s="149">
        <v>39.857642890000001</v>
      </c>
      <c r="J129" s="149">
        <v>34.975151140000001</v>
      </c>
      <c r="K129" s="129">
        <f t="shared" si="4"/>
        <v>0.13959887493998679</v>
      </c>
      <c r="L129" s="107">
        <f t="shared" si="5"/>
        <v>2.0003616340746495</v>
      </c>
      <c r="N129" s="51"/>
    </row>
    <row r="130" spans="1:14" x14ac:dyDescent="0.2">
      <c r="A130" s="106" t="s">
        <v>1702</v>
      </c>
      <c r="B130" s="106" t="s">
        <v>1130</v>
      </c>
      <c r="C130" s="106" t="s">
        <v>1595</v>
      </c>
      <c r="D130" s="106" t="s">
        <v>1490</v>
      </c>
      <c r="E130" s="106" t="s">
        <v>1922</v>
      </c>
      <c r="F130" s="128">
        <v>12.290388235</v>
      </c>
      <c r="G130" s="128">
        <v>15.493758652</v>
      </c>
      <c r="H130" s="129">
        <f t="shared" si="3"/>
        <v>-0.20675231162107299</v>
      </c>
      <c r="I130" s="149">
        <v>39.612358860000001</v>
      </c>
      <c r="J130" s="149">
        <v>8.3862617900000007</v>
      </c>
      <c r="K130" s="129">
        <f t="shared" si="4"/>
        <v>3.7234822680153892</v>
      </c>
      <c r="L130" s="107">
        <f t="shared" si="5"/>
        <v>3.2230356033175385</v>
      </c>
      <c r="N130" s="51"/>
    </row>
    <row r="131" spans="1:14" x14ac:dyDescent="0.2">
      <c r="A131" s="106" t="s">
        <v>1884</v>
      </c>
      <c r="B131" s="106" t="s">
        <v>1905</v>
      </c>
      <c r="C131" s="106" t="s">
        <v>1220</v>
      </c>
      <c r="D131" s="106" t="s">
        <v>410</v>
      </c>
      <c r="E131" s="106" t="s">
        <v>1922</v>
      </c>
      <c r="F131" s="128">
        <v>0.95212388999999997</v>
      </c>
      <c r="G131" s="128">
        <v>1.1026357600000001</v>
      </c>
      <c r="H131" s="129">
        <f t="shared" si="3"/>
        <v>-0.13650189433362847</v>
      </c>
      <c r="I131" s="149">
        <v>39.3756238</v>
      </c>
      <c r="J131" s="149">
        <v>29.092279219999998</v>
      </c>
      <c r="K131" s="129">
        <f t="shared" si="4"/>
        <v>0.35347332198470505</v>
      </c>
      <c r="L131" s="107">
        <f t="shared" si="5"/>
        <v>41.355567498679193</v>
      </c>
      <c r="N131" s="51"/>
    </row>
    <row r="132" spans="1:14" x14ac:dyDescent="0.2">
      <c r="A132" s="106" t="s">
        <v>1701</v>
      </c>
      <c r="B132" s="106" t="s">
        <v>1649</v>
      </c>
      <c r="C132" s="106" t="s">
        <v>1595</v>
      </c>
      <c r="D132" s="106" t="s">
        <v>411</v>
      </c>
      <c r="E132" s="106" t="s">
        <v>412</v>
      </c>
      <c r="F132" s="128">
        <v>2.4091324479999998</v>
      </c>
      <c r="G132" s="128">
        <v>4.1272165530000002</v>
      </c>
      <c r="H132" s="129">
        <f t="shared" si="3"/>
        <v>-0.41628155027415648</v>
      </c>
      <c r="I132" s="149">
        <v>38.907629999999997</v>
      </c>
      <c r="J132" s="149">
        <v>52.934738590000002</v>
      </c>
      <c r="K132" s="129">
        <f t="shared" si="4"/>
        <v>-0.26498871938606094</v>
      </c>
      <c r="L132" s="107">
        <f t="shared" si="5"/>
        <v>16.150058512681657</v>
      </c>
      <c r="N132" s="51"/>
    </row>
    <row r="133" spans="1:14" x14ac:dyDescent="0.2">
      <c r="A133" s="106" t="s">
        <v>933</v>
      </c>
      <c r="B133" s="106" t="s">
        <v>717</v>
      </c>
      <c r="C133" s="106" t="s">
        <v>1595</v>
      </c>
      <c r="D133" s="106" t="s">
        <v>411</v>
      </c>
      <c r="E133" s="106" t="s">
        <v>412</v>
      </c>
      <c r="F133" s="128">
        <v>31.36380042</v>
      </c>
      <c r="G133" s="128">
        <v>18.151175901000002</v>
      </c>
      <c r="H133" s="129">
        <f t="shared" si="3"/>
        <v>0.72792113255164237</v>
      </c>
      <c r="I133" s="149">
        <v>38.849603985287501</v>
      </c>
      <c r="J133" s="149">
        <v>18.80689882649925</v>
      </c>
      <c r="K133" s="129">
        <f t="shared" si="4"/>
        <v>1.0657102664128617</v>
      </c>
      <c r="L133" s="107">
        <f t="shared" si="5"/>
        <v>1.2386765463701257</v>
      </c>
      <c r="N133" s="51"/>
    </row>
    <row r="134" spans="1:14" x14ac:dyDescent="0.2">
      <c r="A134" s="106" t="s">
        <v>2140</v>
      </c>
      <c r="B134" s="106" t="s">
        <v>262</v>
      </c>
      <c r="C134" s="106" t="s">
        <v>1220</v>
      </c>
      <c r="D134" s="106" t="s">
        <v>410</v>
      </c>
      <c r="E134" s="106" t="s">
        <v>1922</v>
      </c>
      <c r="F134" s="128">
        <v>19.909671710999998</v>
      </c>
      <c r="G134" s="128">
        <v>9.0988388920000016</v>
      </c>
      <c r="H134" s="129">
        <f t="shared" si="3"/>
        <v>1.1881552082986366</v>
      </c>
      <c r="I134" s="149">
        <v>38.80646033</v>
      </c>
      <c r="J134" s="149">
        <v>32.465629300000003</v>
      </c>
      <c r="K134" s="129">
        <f t="shared" si="4"/>
        <v>0.1953090442636205</v>
      </c>
      <c r="L134" s="107">
        <f t="shared" si="5"/>
        <v>1.9491260776821155</v>
      </c>
      <c r="N134" s="51"/>
    </row>
    <row r="135" spans="1:14" x14ac:dyDescent="0.2">
      <c r="A135" s="106" t="s">
        <v>2139</v>
      </c>
      <c r="B135" s="106" t="s">
        <v>476</v>
      </c>
      <c r="C135" s="106" t="s">
        <v>1220</v>
      </c>
      <c r="D135" s="106" t="s">
        <v>410</v>
      </c>
      <c r="E135" s="106" t="s">
        <v>1922</v>
      </c>
      <c r="F135" s="128">
        <v>6.7060605000000004</v>
      </c>
      <c r="G135" s="128">
        <v>46.149285077000002</v>
      </c>
      <c r="H135" s="129">
        <f t="shared" ref="H135:H198" si="6">IF(ISERROR(F135/G135-1),"",IF((F135/G135-1)&gt;10000%,"",F135/G135-1))</f>
        <v>-0.8546876622506514</v>
      </c>
      <c r="I135" s="149">
        <v>38.704101189999996</v>
      </c>
      <c r="J135" s="149">
        <v>88.453845270000002</v>
      </c>
      <c r="K135" s="129">
        <f t="shared" ref="K135:K198" si="7">IF(ISERROR(I135/J135-1),"",IF((I135/J135-1)&gt;10000%,"",I135/J135-1))</f>
        <v>-0.56243732455205231</v>
      </c>
      <c r="L135" s="107">
        <f t="shared" ref="L135:L198" si="8">IF(ISERROR(I135/F135),"",IF(I135/F135&gt;10000%,"",I135/F135))</f>
        <v>5.7715108878006687</v>
      </c>
      <c r="N135" s="51"/>
    </row>
    <row r="136" spans="1:14" x14ac:dyDescent="0.2">
      <c r="A136" s="106" t="s">
        <v>1714</v>
      </c>
      <c r="B136" s="106" t="s">
        <v>1110</v>
      </c>
      <c r="C136" s="106" t="s">
        <v>1596</v>
      </c>
      <c r="D136" s="106" t="s">
        <v>410</v>
      </c>
      <c r="E136" s="106" t="s">
        <v>1922</v>
      </c>
      <c r="F136" s="128">
        <v>14.199813446</v>
      </c>
      <c r="G136" s="128">
        <v>36.944210673000001</v>
      </c>
      <c r="H136" s="129">
        <f t="shared" si="6"/>
        <v>-0.61564171524233768</v>
      </c>
      <c r="I136" s="149">
        <v>38.694943670000001</v>
      </c>
      <c r="J136" s="149">
        <v>22.371760590000001</v>
      </c>
      <c r="K136" s="129">
        <f t="shared" si="7"/>
        <v>0.72963337035245823</v>
      </c>
      <c r="L136" s="107">
        <f t="shared" si="8"/>
        <v>2.7250318334921597</v>
      </c>
      <c r="N136" s="51"/>
    </row>
    <row r="137" spans="1:14" x14ac:dyDescent="0.2">
      <c r="A137" s="106" t="s">
        <v>2124</v>
      </c>
      <c r="B137" s="106" t="s">
        <v>82</v>
      </c>
      <c r="C137" s="106" t="s">
        <v>1220</v>
      </c>
      <c r="D137" s="106" t="s">
        <v>410</v>
      </c>
      <c r="E137" s="106" t="s">
        <v>1922</v>
      </c>
      <c r="F137" s="128">
        <v>38.44916714</v>
      </c>
      <c r="G137" s="128">
        <v>7.7277576149999998</v>
      </c>
      <c r="H137" s="129">
        <f t="shared" si="6"/>
        <v>3.9754623599177163</v>
      </c>
      <c r="I137" s="149">
        <v>38.278462450000006</v>
      </c>
      <c r="J137" s="149">
        <v>38.775451689999997</v>
      </c>
      <c r="K137" s="129">
        <f t="shared" si="7"/>
        <v>-1.2817110267942078E-2</v>
      </c>
      <c r="L137" s="107">
        <f t="shared" si="8"/>
        <v>0.99556024999505377</v>
      </c>
      <c r="N137" s="51"/>
    </row>
    <row r="138" spans="1:14" x14ac:dyDescent="0.2">
      <c r="A138" s="106" t="s">
        <v>314</v>
      </c>
      <c r="B138" s="106" t="s">
        <v>315</v>
      </c>
      <c r="C138" s="106" t="s">
        <v>1220</v>
      </c>
      <c r="D138" s="106" t="s">
        <v>410</v>
      </c>
      <c r="E138" s="106" t="s">
        <v>1922</v>
      </c>
      <c r="F138" s="128">
        <v>4.4561829199999998</v>
      </c>
      <c r="G138" s="128">
        <v>1.788866828</v>
      </c>
      <c r="H138" s="129">
        <f t="shared" si="6"/>
        <v>1.4910646506772833</v>
      </c>
      <c r="I138" s="149">
        <v>37.61766197</v>
      </c>
      <c r="J138" s="149">
        <v>23.42305052</v>
      </c>
      <c r="K138" s="129">
        <f t="shared" si="7"/>
        <v>0.60601036734646474</v>
      </c>
      <c r="L138" s="107">
        <f t="shared" si="8"/>
        <v>8.4416781459231487</v>
      </c>
      <c r="N138" s="51"/>
    </row>
    <row r="139" spans="1:14" x14ac:dyDescent="0.2">
      <c r="A139" s="106" t="s">
        <v>899</v>
      </c>
      <c r="B139" s="106" t="s">
        <v>900</v>
      </c>
      <c r="C139" s="106" t="s">
        <v>1593</v>
      </c>
      <c r="D139" s="106" t="s">
        <v>411</v>
      </c>
      <c r="E139" s="106" t="s">
        <v>412</v>
      </c>
      <c r="F139" s="128">
        <v>12.995332817</v>
      </c>
      <c r="G139" s="128">
        <v>3.38250151</v>
      </c>
      <c r="H139" s="129">
        <f t="shared" si="6"/>
        <v>2.8419296424793021</v>
      </c>
      <c r="I139" s="149">
        <v>36.941669490000002</v>
      </c>
      <c r="J139" s="149">
        <v>15.563019730000001</v>
      </c>
      <c r="K139" s="129">
        <f t="shared" si="7"/>
        <v>1.3736826227103935</v>
      </c>
      <c r="L139" s="107">
        <f t="shared" si="8"/>
        <v>2.8426874486565143</v>
      </c>
      <c r="N139" s="51"/>
    </row>
    <row r="140" spans="1:14" x14ac:dyDescent="0.2">
      <c r="A140" s="106" t="s">
        <v>1675</v>
      </c>
      <c r="B140" s="106" t="s">
        <v>814</v>
      </c>
      <c r="C140" s="106" t="s">
        <v>1595</v>
      </c>
      <c r="D140" s="106" t="s">
        <v>411</v>
      </c>
      <c r="E140" s="106" t="s">
        <v>1922</v>
      </c>
      <c r="F140" s="128">
        <v>15.425476074999999</v>
      </c>
      <c r="G140" s="128">
        <v>47.02725367</v>
      </c>
      <c r="H140" s="129">
        <f t="shared" si="6"/>
        <v>-0.67198858382750215</v>
      </c>
      <c r="I140" s="149">
        <v>36.884212670000004</v>
      </c>
      <c r="J140" s="149">
        <v>147.51639573</v>
      </c>
      <c r="K140" s="129">
        <f t="shared" si="7"/>
        <v>-0.74996533444655622</v>
      </c>
      <c r="L140" s="107">
        <f t="shared" si="8"/>
        <v>2.3911231323212179</v>
      </c>
      <c r="N140" s="51"/>
    </row>
    <row r="141" spans="1:14" x14ac:dyDescent="0.2">
      <c r="A141" s="106" t="s">
        <v>1725</v>
      </c>
      <c r="B141" s="106" t="s">
        <v>58</v>
      </c>
      <c r="C141" s="106" t="s">
        <v>1595</v>
      </c>
      <c r="D141" s="106" t="s">
        <v>1490</v>
      </c>
      <c r="E141" s="106" t="s">
        <v>412</v>
      </c>
      <c r="F141" s="128">
        <v>13.005056537</v>
      </c>
      <c r="G141" s="128">
        <v>8.5718355299999995</v>
      </c>
      <c r="H141" s="129">
        <f t="shared" si="6"/>
        <v>0.51718456233609045</v>
      </c>
      <c r="I141" s="149">
        <v>36.838618930000003</v>
      </c>
      <c r="J141" s="149">
        <v>8.3232982599999996</v>
      </c>
      <c r="K141" s="129">
        <f t="shared" si="7"/>
        <v>3.42596405646528</v>
      </c>
      <c r="L141" s="107">
        <f t="shared" si="8"/>
        <v>2.8326381223482109</v>
      </c>
      <c r="N141" s="51"/>
    </row>
    <row r="142" spans="1:14" x14ac:dyDescent="0.2">
      <c r="A142" s="106" t="s">
        <v>959</v>
      </c>
      <c r="B142" s="106" t="s">
        <v>1101</v>
      </c>
      <c r="C142" s="106" t="s">
        <v>1596</v>
      </c>
      <c r="D142" s="106" t="s">
        <v>410</v>
      </c>
      <c r="E142" s="106" t="s">
        <v>412</v>
      </c>
      <c r="F142" s="128">
        <v>6.3349145399999998</v>
      </c>
      <c r="G142" s="128">
        <v>7.0458502699999999</v>
      </c>
      <c r="H142" s="129">
        <f t="shared" si="6"/>
        <v>-0.10090133947737157</v>
      </c>
      <c r="I142" s="149">
        <v>36.73059147</v>
      </c>
      <c r="J142" s="149">
        <v>6.60625353</v>
      </c>
      <c r="K142" s="129">
        <f t="shared" si="7"/>
        <v>4.5599730320976644</v>
      </c>
      <c r="L142" s="107">
        <f t="shared" si="8"/>
        <v>5.7981194912851972</v>
      </c>
      <c r="N142" s="51"/>
    </row>
    <row r="143" spans="1:14" x14ac:dyDescent="0.2">
      <c r="A143" s="106" t="s">
        <v>1730</v>
      </c>
      <c r="B143" s="106" t="s">
        <v>752</v>
      </c>
      <c r="C143" s="106" t="s">
        <v>1595</v>
      </c>
      <c r="D143" s="106" t="s">
        <v>1490</v>
      </c>
      <c r="E143" s="106" t="s">
        <v>1922</v>
      </c>
      <c r="F143" s="128">
        <v>18.061177069999999</v>
      </c>
      <c r="G143" s="128">
        <v>7.9112300599999994</v>
      </c>
      <c r="H143" s="129">
        <f t="shared" si="6"/>
        <v>1.2829796293397138</v>
      </c>
      <c r="I143" s="149">
        <v>36.529669770000005</v>
      </c>
      <c r="J143" s="149">
        <v>27.08774319155215</v>
      </c>
      <c r="K143" s="129">
        <f t="shared" si="7"/>
        <v>0.34856822555053268</v>
      </c>
      <c r="L143" s="107">
        <f t="shared" si="8"/>
        <v>2.022551998046493</v>
      </c>
      <c r="N143" s="51"/>
    </row>
    <row r="144" spans="1:14" x14ac:dyDescent="0.2">
      <c r="A144" s="106" t="s">
        <v>988</v>
      </c>
      <c r="B144" s="106" t="s">
        <v>989</v>
      </c>
      <c r="C144" s="106" t="s">
        <v>1595</v>
      </c>
      <c r="D144" s="106" t="s">
        <v>411</v>
      </c>
      <c r="E144" s="106" t="s">
        <v>412</v>
      </c>
      <c r="F144" s="128">
        <v>8.8044878890000007</v>
      </c>
      <c r="G144" s="128">
        <v>7.4034248979999999</v>
      </c>
      <c r="H144" s="129">
        <f t="shared" si="6"/>
        <v>0.18924524936809872</v>
      </c>
      <c r="I144" s="149">
        <v>34.185873329424595</v>
      </c>
      <c r="J144" s="149">
        <v>11.073489689999999</v>
      </c>
      <c r="K144" s="129">
        <f t="shared" si="7"/>
        <v>2.0871815738715513</v>
      </c>
      <c r="L144" s="107">
        <f t="shared" si="8"/>
        <v>3.8827781650009596</v>
      </c>
      <c r="N144" s="51"/>
    </row>
    <row r="145" spans="1:14" x14ac:dyDescent="0.2">
      <c r="A145" s="106" t="s">
        <v>1707</v>
      </c>
      <c r="B145" s="106" t="s">
        <v>1762</v>
      </c>
      <c r="C145" s="106" t="s">
        <v>1595</v>
      </c>
      <c r="D145" s="106" t="s">
        <v>411</v>
      </c>
      <c r="E145" s="106" t="s">
        <v>412</v>
      </c>
      <c r="F145" s="128">
        <v>1.3100586999999999</v>
      </c>
      <c r="G145" s="128">
        <v>3.4908531000000003</v>
      </c>
      <c r="H145" s="129">
        <f t="shared" si="6"/>
        <v>-0.62471674903764929</v>
      </c>
      <c r="I145" s="149">
        <v>34.08006039</v>
      </c>
      <c r="J145" s="149">
        <v>41.782660849999999</v>
      </c>
      <c r="K145" s="129">
        <f t="shared" si="7"/>
        <v>-0.18434920857846704</v>
      </c>
      <c r="L145" s="107">
        <f t="shared" si="8"/>
        <v>26.014147602699026</v>
      </c>
      <c r="N145" s="51"/>
    </row>
    <row r="146" spans="1:14" x14ac:dyDescent="0.2">
      <c r="A146" s="106" t="s">
        <v>2586</v>
      </c>
      <c r="B146" s="106" t="s">
        <v>2587</v>
      </c>
      <c r="C146" s="106" t="s">
        <v>1821</v>
      </c>
      <c r="D146" s="106" t="s">
        <v>411</v>
      </c>
      <c r="E146" s="106" t="s">
        <v>412</v>
      </c>
      <c r="F146" s="128">
        <v>14.653694289999999</v>
      </c>
      <c r="G146" s="128">
        <v>12.434837230000001</v>
      </c>
      <c r="H146" s="129">
        <f t="shared" si="6"/>
        <v>0.17843876996208952</v>
      </c>
      <c r="I146" s="149">
        <v>33.384052339999997</v>
      </c>
      <c r="J146" s="149">
        <v>3.8921509999999999E-2</v>
      </c>
      <c r="K146" s="129" t="str">
        <f t="shared" si="7"/>
        <v/>
      </c>
      <c r="L146" s="107">
        <f t="shared" si="8"/>
        <v>2.2782004100346218</v>
      </c>
      <c r="N146" s="51"/>
    </row>
    <row r="147" spans="1:14" x14ac:dyDescent="0.2">
      <c r="A147" s="106" t="s">
        <v>234</v>
      </c>
      <c r="B147" s="106" t="s">
        <v>375</v>
      </c>
      <c r="C147" s="106" t="s">
        <v>1608</v>
      </c>
      <c r="D147" s="106" t="s">
        <v>411</v>
      </c>
      <c r="E147" s="106" t="s">
        <v>1922</v>
      </c>
      <c r="F147" s="128">
        <v>1.9177894499999999</v>
      </c>
      <c r="G147" s="128">
        <v>6.3867581600000003</v>
      </c>
      <c r="H147" s="129">
        <f t="shared" si="6"/>
        <v>-0.69972411637393206</v>
      </c>
      <c r="I147" s="149">
        <v>33.089971009999999</v>
      </c>
      <c r="J147" s="149">
        <v>0.25114826000000001</v>
      </c>
      <c r="K147" s="129" t="str">
        <f t="shared" si="7"/>
        <v/>
      </c>
      <c r="L147" s="107">
        <f t="shared" si="8"/>
        <v>17.254225175761604</v>
      </c>
      <c r="N147" s="51"/>
    </row>
    <row r="148" spans="1:14" x14ac:dyDescent="0.2">
      <c r="A148" s="106" t="s">
        <v>316</v>
      </c>
      <c r="B148" s="106" t="s">
        <v>317</v>
      </c>
      <c r="C148" s="106" t="s">
        <v>1220</v>
      </c>
      <c r="D148" s="106" t="s">
        <v>410</v>
      </c>
      <c r="E148" s="106" t="s">
        <v>1922</v>
      </c>
      <c r="F148" s="128">
        <v>30.727262692</v>
      </c>
      <c r="G148" s="128">
        <v>47.199063338000002</v>
      </c>
      <c r="H148" s="129">
        <f t="shared" si="6"/>
        <v>-0.34898575270536236</v>
      </c>
      <c r="I148" s="149">
        <v>33.082031700000002</v>
      </c>
      <c r="J148" s="149">
        <v>24.943461109999998</v>
      </c>
      <c r="K148" s="129">
        <f t="shared" si="7"/>
        <v>0.32628072560215782</v>
      </c>
      <c r="L148" s="107">
        <f t="shared" si="8"/>
        <v>1.0766345193713944</v>
      </c>
      <c r="N148" s="51"/>
    </row>
    <row r="149" spans="1:14" x14ac:dyDescent="0.2">
      <c r="A149" s="106" t="s">
        <v>2484</v>
      </c>
      <c r="B149" s="106" t="s">
        <v>2485</v>
      </c>
      <c r="C149" s="106" t="s">
        <v>1591</v>
      </c>
      <c r="D149" s="106" t="s">
        <v>410</v>
      </c>
      <c r="E149" s="106" t="s">
        <v>1922</v>
      </c>
      <c r="F149" s="128">
        <v>6.0376434100000003</v>
      </c>
      <c r="G149" s="128">
        <v>7.9450132</v>
      </c>
      <c r="H149" s="129">
        <f t="shared" si="6"/>
        <v>-0.2400713179431847</v>
      </c>
      <c r="I149" s="149">
        <v>32.662049702978848</v>
      </c>
      <c r="J149" s="149">
        <v>15.76518508507135</v>
      </c>
      <c r="K149" s="129">
        <f t="shared" si="7"/>
        <v>1.0717834599929801</v>
      </c>
      <c r="L149" s="107">
        <f t="shared" si="8"/>
        <v>5.4097348062791353</v>
      </c>
      <c r="N149" s="51"/>
    </row>
    <row r="150" spans="1:14" x14ac:dyDescent="0.2">
      <c r="A150" s="106" t="s">
        <v>72</v>
      </c>
      <c r="B150" s="106" t="s">
        <v>84</v>
      </c>
      <c r="C150" s="106" t="s">
        <v>1595</v>
      </c>
      <c r="D150" s="106" t="s">
        <v>1490</v>
      </c>
      <c r="E150" s="106" t="s">
        <v>412</v>
      </c>
      <c r="F150" s="128">
        <v>19.276308379</v>
      </c>
      <c r="G150" s="128">
        <v>11.891443652000001</v>
      </c>
      <c r="H150" s="129">
        <f t="shared" si="6"/>
        <v>0.62102339657960282</v>
      </c>
      <c r="I150" s="149">
        <v>31.540333969999999</v>
      </c>
      <c r="J150" s="149">
        <v>71.590449319999991</v>
      </c>
      <c r="K150" s="129">
        <f t="shared" si="7"/>
        <v>-0.55943377546048345</v>
      </c>
      <c r="L150" s="107">
        <f t="shared" si="8"/>
        <v>1.6362227325830021</v>
      </c>
      <c r="N150" s="51"/>
    </row>
    <row r="151" spans="1:14" x14ac:dyDescent="0.2">
      <c r="A151" s="106" t="s">
        <v>1081</v>
      </c>
      <c r="B151" s="106" t="s">
        <v>580</v>
      </c>
      <c r="C151" s="106" t="s">
        <v>1591</v>
      </c>
      <c r="D151" s="106" t="s">
        <v>410</v>
      </c>
      <c r="E151" s="106" t="s">
        <v>1922</v>
      </c>
      <c r="F151" s="128">
        <v>3.6592509100000004</v>
      </c>
      <c r="G151" s="128">
        <v>0.2229698</v>
      </c>
      <c r="H151" s="129">
        <f t="shared" si="6"/>
        <v>15.411419438865714</v>
      </c>
      <c r="I151" s="149">
        <v>30.683964962968549</v>
      </c>
      <c r="J151" s="149">
        <v>0.10168249</v>
      </c>
      <c r="K151" s="129" t="str">
        <f t="shared" si="7"/>
        <v/>
      </c>
      <c r="L151" s="107">
        <f t="shared" si="8"/>
        <v>8.3853132014302201</v>
      </c>
      <c r="N151" s="51"/>
    </row>
    <row r="152" spans="1:14" x14ac:dyDescent="0.2">
      <c r="A152" s="106" t="s">
        <v>1435</v>
      </c>
      <c r="B152" s="106" t="s">
        <v>1436</v>
      </c>
      <c r="C152" s="106" t="s">
        <v>1595</v>
      </c>
      <c r="D152" s="106" t="s">
        <v>1490</v>
      </c>
      <c r="E152" s="106" t="s">
        <v>1922</v>
      </c>
      <c r="F152" s="128">
        <v>9.6057703199999995</v>
      </c>
      <c r="G152" s="128">
        <v>11.31361074</v>
      </c>
      <c r="H152" s="129">
        <f t="shared" si="6"/>
        <v>-0.15095449713165576</v>
      </c>
      <c r="I152" s="149">
        <v>30.150370989999999</v>
      </c>
      <c r="J152" s="149">
        <v>62.97021041</v>
      </c>
      <c r="K152" s="129">
        <f t="shared" si="7"/>
        <v>-0.52119628005543461</v>
      </c>
      <c r="L152" s="107">
        <f t="shared" si="8"/>
        <v>3.1387770044037446</v>
      </c>
      <c r="N152" s="51"/>
    </row>
    <row r="153" spans="1:14" x14ac:dyDescent="0.2">
      <c r="A153" s="106" t="s">
        <v>68</v>
      </c>
      <c r="B153" s="106" t="s">
        <v>79</v>
      </c>
      <c r="C153" s="106" t="s">
        <v>1593</v>
      </c>
      <c r="D153" s="106" t="s">
        <v>411</v>
      </c>
      <c r="E153" s="106" t="s">
        <v>412</v>
      </c>
      <c r="F153" s="128">
        <v>9.8055275150000014</v>
      </c>
      <c r="G153" s="128">
        <v>0.56473737000000002</v>
      </c>
      <c r="H153" s="129">
        <f t="shared" si="6"/>
        <v>16.362986825185661</v>
      </c>
      <c r="I153" s="149">
        <v>29.19695785</v>
      </c>
      <c r="J153" s="149">
        <v>0.34667990999999998</v>
      </c>
      <c r="K153" s="129">
        <f t="shared" si="7"/>
        <v>83.218776478856256</v>
      </c>
      <c r="L153" s="107">
        <f t="shared" si="8"/>
        <v>2.9776019500568394</v>
      </c>
      <c r="N153" s="51"/>
    </row>
    <row r="154" spans="1:14" x14ac:dyDescent="0.2">
      <c r="A154" s="106" t="s">
        <v>2191</v>
      </c>
      <c r="B154" s="106" t="s">
        <v>1083</v>
      </c>
      <c r="C154" s="106" t="s">
        <v>1594</v>
      </c>
      <c r="D154" s="106" t="s">
        <v>410</v>
      </c>
      <c r="E154" s="106" t="s">
        <v>1922</v>
      </c>
      <c r="F154" s="128">
        <v>83.471871019999995</v>
      </c>
      <c r="G154" s="128">
        <v>91.915690951000002</v>
      </c>
      <c r="H154" s="129">
        <f t="shared" si="6"/>
        <v>-9.1864836608815614E-2</v>
      </c>
      <c r="I154" s="149">
        <v>29.195032480000002</v>
      </c>
      <c r="J154" s="149">
        <v>51.151933140000004</v>
      </c>
      <c r="K154" s="129">
        <f t="shared" si="7"/>
        <v>-0.42924869720769265</v>
      </c>
      <c r="L154" s="107">
        <f t="shared" si="8"/>
        <v>0.34975893223963828</v>
      </c>
      <c r="N154" s="51"/>
    </row>
    <row r="155" spans="1:14" x14ac:dyDescent="0.2">
      <c r="A155" s="106" t="s">
        <v>928</v>
      </c>
      <c r="B155" s="106" t="s">
        <v>109</v>
      </c>
      <c r="C155" s="106" t="s">
        <v>1593</v>
      </c>
      <c r="D155" s="106" t="s">
        <v>411</v>
      </c>
      <c r="E155" s="106" t="s">
        <v>412</v>
      </c>
      <c r="F155" s="128">
        <v>23.192794187000001</v>
      </c>
      <c r="G155" s="128">
        <v>5.6527902560000003</v>
      </c>
      <c r="H155" s="129">
        <f t="shared" si="6"/>
        <v>3.102893108829333</v>
      </c>
      <c r="I155" s="149">
        <v>29.067907000000002</v>
      </c>
      <c r="J155" s="149">
        <v>12.42146148</v>
      </c>
      <c r="K155" s="129">
        <f t="shared" si="7"/>
        <v>1.3401358243394079</v>
      </c>
      <c r="L155" s="107">
        <f t="shared" si="8"/>
        <v>1.2533163001245065</v>
      </c>
      <c r="N155" s="51"/>
    </row>
    <row r="156" spans="1:14" x14ac:dyDescent="0.2">
      <c r="A156" s="106" t="s">
        <v>1949</v>
      </c>
      <c r="B156" s="106" t="s">
        <v>1840</v>
      </c>
      <c r="C156" s="106" t="s">
        <v>1828</v>
      </c>
      <c r="D156" s="106" t="s">
        <v>410</v>
      </c>
      <c r="E156" s="106" t="s">
        <v>1922</v>
      </c>
      <c r="F156" s="128">
        <v>0.61773680000000009</v>
      </c>
      <c r="G156" s="128">
        <v>0.1672419</v>
      </c>
      <c r="H156" s="129">
        <f t="shared" si="6"/>
        <v>2.6936724588754379</v>
      </c>
      <c r="I156" s="149">
        <v>28.76675629</v>
      </c>
      <c r="J156" s="149">
        <v>0.77674074999999998</v>
      </c>
      <c r="K156" s="129">
        <f t="shared" si="7"/>
        <v>36.035209353957548</v>
      </c>
      <c r="L156" s="107">
        <f t="shared" si="8"/>
        <v>46.56798217299017</v>
      </c>
      <c r="N156" s="51"/>
    </row>
    <row r="157" spans="1:14" x14ac:dyDescent="0.2">
      <c r="A157" s="106" t="s">
        <v>1080</v>
      </c>
      <c r="B157" s="106" t="s">
        <v>583</v>
      </c>
      <c r="C157" s="106" t="s">
        <v>1591</v>
      </c>
      <c r="D157" s="106" t="s">
        <v>410</v>
      </c>
      <c r="E157" s="106" t="s">
        <v>1922</v>
      </c>
      <c r="F157" s="128">
        <v>10.06387016</v>
      </c>
      <c r="G157" s="128">
        <v>9.5939256400000001</v>
      </c>
      <c r="H157" s="129">
        <f t="shared" si="6"/>
        <v>4.8983548302757196E-2</v>
      </c>
      <c r="I157" s="149">
        <v>28.650285787332251</v>
      </c>
      <c r="J157" s="149">
        <v>42.080284631587951</v>
      </c>
      <c r="K157" s="129">
        <f t="shared" si="7"/>
        <v>-0.31915180616849603</v>
      </c>
      <c r="L157" s="107">
        <f t="shared" si="8"/>
        <v>2.8468457295093175</v>
      </c>
      <c r="N157" s="51"/>
    </row>
    <row r="158" spans="1:14" x14ac:dyDescent="0.2">
      <c r="A158" s="106" t="s">
        <v>2134</v>
      </c>
      <c r="B158" s="106" t="s">
        <v>357</v>
      </c>
      <c r="C158" s="106" t="s">
        <v>1220</v>
      </c>
      <c r="D158" s="106" t="s">
        <v>410</v>
      </c>
      <c r="E158" s="106" t="s">
        <v>412</v>
      </c>
      <c r="F158" s="128">
        <v>9.1083180399999986</v>
      </c>
      <c r="G158" s="128">
        <v>12.3308789</v>
      </c>
      <c r="H158" s="129">
        <f t="shared" si="6"/>
        <v>-0.26134072730209046</v>
      </c>
      <c r="I158" s="149">
        <v>28.472510399999997</v>
      </c>
      <c r="J158" s="149">
        <v>105.56361828</v>
      </c>
      <c r="K158" s="129">
        <f t="shared" si="7"/>
        <v>-0.73028102992378785</v>
      </c>
      <c r="L158" s="107">
        <f t="shared" si="8"/>
        <v>3.1259899220646892</v>
      </c>
      <c r="N158" s="51"/>
    </row>
    <row r="159" spans="1:14" x14ac:dyDescent="0.2">
      <c r="A159" s="106" t="s">
        <v>2135</v>
      </c>
      <c r="B159" s="106" t="s">
        <v>562</v>
      </c>
      <c r="C159" s="106" t="s">
        <v>1220</v>
      </c>
      <c r="D159" s="106" t="s">
        <v>410</v>
      </c>
      <c r="E159" s="106" t="s">
        <v>1922</v>
      </c>
      <c r="F159" s="128">
        <v>0.17085445999999999</v>
      </c>
      <c r="G159" s="128">
        <v>3.90491353</v>
      </c>
      <c r="H159" s="129">
        <f t="shared" si="6"/>
        <v>-0.95624628850616311</v>
      </c>
      <c r="I159" s="149">
        <v>28.167073569999999</v>
      </c>
      <c r="J159" s="149">
        <v>0.65201882</v>
      </c>
      <c r="K159" s="129">
        <f t="shared" si="7"/>
        <v>42.199786119670591</v>
      </c>
      <c r="L159" s="107" t="str">
        <f t="shared" si="8"/>
        <v/>
      </c>
      <c r="N159" s="51"/>
    </row>
    <row r="160" spans="1:14" x14ac:dyDescent="0.2">
      <c r="A160" s="106" t="s">
        <v>945</v>
      </c>
      <c r="B160" s="106" t="s">
        <v>1087</v>
      </c>
      <c r="C160" s="106" t="s">
        <v>1596</v>
      </c>
      <c r="D160" s="106" t="s">
        <v>410</v>
      </c>
      <c r="E160" s="106" t="s">
        <v>412</v>
      </c>
      <c r="F160" s="128">
        <v>28.615576916000002</v>
      </c>
      <c r="G160" s="128">
        <v>44.115617755000002</v>
      </c>
      <c r="H160" s="129">
        <f t="shared" si="6"/>
        <v>-0.35135042027702867</v>
      </c>
      <c r="I160" s="149">
        <v>27.944350359999998</v>
      </c>
      <c r="J160" s="149">
        <v>66.5918542</v>
      </c>
      <c r="K160" s="129">
        <f t="shared" si="7"/>
        <v>-0.58036383435017802</v>
      </c>
      <c r="L160" s="107">
        <f t="shared" si="8"/>
        <v>0.976543315622454</v>
      </c>
      <c r="N160" s="51"/>
    </row>
    <row r="161" spans="1:14" x14ac:dyDescent="0.2">
      <c r="A161" s="106" t="s">
        <v>1948</v>
      </c>
      <c r="B161" s="106" t="s">
        <v>334</v>
      </c>
      <c r="C161" s="106" t="s">
        <v>1596</v>
      </c>
      <c r="D161" s="106" t="s">
        <v>410</v>
      </c>
      <c r="E161" s="106" t="s">
        <v>412</v>
      </c>
      <c r="F161" s="128">
        <v>22.146594149999999</v>
      </c>
      <c r="G161" s="128">
        <v>23.295689489000001</v>
      </c>
      <c r="H161" s="129">
        <f t="shared" si="6"/>
        <v>-4.9326521953453883E-2</v>
      </c>
      <c r="I161" s="149">
        <v>27.75116487</v>
      </c>
      <c r="J161" s="149">
        <v>7.2071997000000003</v>
      </c>
      <c r="K161" s="129">
        <f t="shared" si="7"/>
        <v>2.8504781364667888</v>
      </c>
      <c r="L161" s="107">
        <f t="shared" si="8"/>
        <v>1.2530669358024065</v>
      </c>
      <c r="N161" s="51"/>
    </row>
    <row r="162" spans="1:14" x14ac:dyDescent="0.2">
      <c r="A162" s="106" t="s">
        <v>40</v>
      </c>
      <c r="B162" s="106" t="s">
        <v>725</v>
      </c>
      <c r="C162" s="106" t="s">
        <v>1593</v>
      </c>
      <c r="D162" s="106" t="s">
        <v>411</v>
      </c>
      <c r="E162" s="106" t="s">
        <v>412</v>
      </c>
      <c r="F162" s="128">
        <v>60.730372398999997</v>
      </c>
      <c r="G162" s="128">
        <v>73.717055603999995</v>
      </c>
      <c r="H162" s="129">
        <f t="shared" si="6"/>
        <v>-0.17616931520926515</v>
      </c>
      <c r="I162" s="149">
        <v>27.75062239</v>
      </c>
      <c r="J162" s="149">
        <v>9.1204556799999992</v>
      </c>
      <c r="K162" s="129">
        <f t="shared" si="7"/>
        <v>2.0426793752042007</v>
      </c>
      <c r="L162" s="107">
        <f t="shared" si="8"/>
        <v>0.45694800301367738</v>
      </c>
      <c r="N162" s="51"/>
    </row>
    <row r="163" spans="1:14" x14ac:dyDescent="0.2">
      <c r="A163" s="106" t="s">
        <v>498</v>
      </c>
      <c r="B163" s="106" t="s">
        <v>876</v>
      </c>
      <c r="C163" s="106" t="s">
        <v>1590</v>
      </c>
      <c r="D163" s="106" t="s">
        <v>410</v>
      </c>
      <c r="E163" s="106" t="s">
        <v>1922</v>
      </c>
      <c r="F163" s="128">
        <v>0.50283293699999998</v>
      </c>
      <c r="G163" s="128">
        <v>3.515773807</v>
      </c>
      <c r="H163" s="129">
        <f t="shared" si="6"/>
        <v>-0.85697801832448772</v>
      </c>
      <c r="I163" s="149">
        <v>27.51135687</v>
      </c>
      <c r="J163" s="149">
        <v>4.8387439199999998</v>
      </c>
      <c r="K163" s="129">
        <f t="shared" si="7"/>
        <v>4.6856401836615484</v>
      </c>
      <c r="L163" s="107">
        <f t="shared" si="8"/>
        <v>54.712718371509546</v>
      </c>
      <c r="N163" s="51"/>
    </row>
    <row r="164" spans="1:14" x14ac:dyDescent="0.2">
      <c r="A164" s="106" t="s">
        <v>792</v>
      </c>
      <c r="B164" s="106" t="s">
        <v>259</v>
      </c>
      <c r="C164" s="106" t="s">
        <v>1220</v>
      </c>
      <c r="D164" s="106" t="s">
        <v>410</v>
      </c>
      <c r="E164" s="106" t="s">
        <v>1922</v>
      </c>
      <c r="F164" s="128">
        <v>14.02112612</v>
      </c>
      <c r="G164" s="128">
        <v>13.945384205</v>
      </c>
      <c r="H164" s="129">
        <f t="shared" si="6"/>
        <v>5.4313250812296765E-3</v>
      </c>
      <c r="I164" s="149">
        <v>27.435046249999999</v>
      </c>
      <c r="J164" s="149">
        <v>27.041528</v>
      </c>
      <c r="K164" s="129">
        <f t="shared" si="7"/>
        <v>1.4552367381014841E-2</v>
      </c>
      <c r="L164" s="107">
        <f t="shared" si="8"/>
        <v>1.9566934934609945</v>
      </c>
      <c r="N164" s="51"/>
    </row>
    <row r="165" spans="1:14" x14ac:dyDescent="0.2">
      <c r="A165" s="106" t="s">
        <v>1770</v>
      </c>
      <c r="B165" s="106" t="s">
        <v>1771</v>
      </c>
      <c r="C165" s="106" t="s">
        <v>1595</v>
      </c>
      <c r="D165" s="106" t="s">
        <v>1490</v>
      </c>
      <c r="E165" s="106" t="s">
        <v>412</v>
      </c>
      <c r="F165" s="128">
        <v>40.938203635999997</v>
      </c>
      <c r="G165" s="128">
        <v>42.827867412000003</v>
      </c>
      <c r="H165" s="129">
        <f t="shared" si="6"/>
        <v>-4.4122294435574361E-2</v>
      </c>
      <c r="I165" s="149">
        <v>27.00849736</v>
      </c>
      <c r="J165" s="149">
        <v>48.248454150000001</v>
      </c>
      <c r="K165" s="129">
        <f t="shared" si="7"/>
        <v>-0.44022046227568101</v>
      </c>
      <c r="L165" s="107">
        <f t="shared" si="8"/>
        <v>0.65973821421537471</v>
      </c>
      <c r="N165" s="51"/>
    </row>
    <row r="166" spans="1:14" x14ac:dyDescent="0.2">
      <c r="A166" s="106" t="s">
        <v>1938</v>
      </c>
      <c r="B166" s="106" t="s">
        <v>85</v>
      </c>
      <c r="C166" s="106" t="s">
        <v>1595</v>
      </c>
      <c r="D166" s="106" t="s">
        <v>411</v>
      </c>
      <c r="E166" s="106" t="s">
        <v>412</v>
      </c>
      <c r="F166" s="128">
        <v>1.0011684889999999</v>
      </c>
      <c r="G166" s="128">
        <v>1.9918414529999999</v>
      </c>
      <c r="H166" s="129">
        <f t="shared" si="6"/>
        <v>-0.49736537137928527</v>
      </c>
      <c r="I166" s="149">
        <v>26.956245539999998</v>
      </c>
      <c r="J166" s="149">
        <v>35.411670990000005</v>
      </c>
      <c r="K166" s="129">
        <f t="shared" si="7"/>
        <v>-0.23877510474972385</v>
      </c>
      <c r="L166" s="107">
        <f t="shared" si="8"/>
        <v>26.924784225804775</v>
      </c>
      <c r="N166" s="51"/>
    </row>
    <row r="167" spans="1:14" x14ac:dyDescent="0.2">
      <c r="A167" s="106" t="s">
        <v>267</v>
      </c>
      <c r="B167" s="106" t="s">
        <v>274</v>
      </c>
      <c r="C167" s="106" t="s">
        <v>1220</v>
      </c>
      <c r="D167" s="106" t="s">
        <v>410</v>
      </c>
      <c r="E167" s="106" t="s">
        <v>1922</v>
      </c>
      <c r="F167" s="128">
        <v>11.842668076999999</v>
      </c>
      <c r="G167" s="128">
        <v>17.575518035000002</v>
      </c>
      <c r="H167" s="129">
        <f t="shared" si="6"/>
        <v>-0.32618383973568055</v>
      </c>
      <c r="I167" s="149">
        <v>26.755834629999999</v>
      </c>
      <c r="J167" s="149">
        <v>12.237947380000001</v>
      </c>
      <c r="K167" s="129">
        <f t="shared" si="7"/>
        <v>1.1863008394468189</v>
      </c>
      <c r="L167" s="107">
        <f t="shared" si="8"/>
        <v>2.2592742155767507</v>
      </c>
      <c r="N167" s="51"/>
    </row>
    <row r="168" spans="1:14" x14ac:dyDescent="0.2">
      <c r="A168" s="106" t="s">
        <v>1135</v>
      </c>
      <c r="B168" s="106" t="s">
        <v>1136</v>
      </c>
      <c r="C168" s="106" t="s">
        <v>1595</v>
      </c>
      <c r="D168" s="106" t="s">
        <v>411</v>
      </c>
      <c r="E168" s="106" t="s">
        <v>412</v>
      </c>
      <c r="F168" s="128">
        <v>44.806356266000002</v>
      </c>
      <c r="G168" s="128">
        <v>55.397977233000006</v>
      </c>
      <c r="H168" s="129">
        <f t="shared" si="6"/>
        <v>-0.19119147477988929</v>
      </c>
      <c r="I168" s="149">
        <v>26.218470420000003</v>
      </c>
      <c r="J168" s="149">
        <v>51.812718770000004</v>
      </c>
      <c r="K168" s="129">
        <f t="shared" si="7"/>
        <v>-0.49397616951186285</v>
      </c>
      <c r="L168" s="107">
        <f t="shared" si="8"/>
        <v>0.58515069300324085</v>
      </c>
      <c r="N168" s="51"/>
    </row>
    <row r="169" spans="1:14" x14ac:dyDescent="0.2">
      <c r="A169" s="106" t="s">
        <v>1386</v>
      </c>
      <c r="B169" s="106" t="s">
        <v>1390</v>
      </c>
      <c r="C169" s="106" t="s">
        <v>1596</v>
      </c>
      <c r="D169" s="106" t="s">
        <v>410</v>
      </c>
      <c r="E169" s="106" t="s">
        <v>1922</v>
      </c>
      <c r="F169" s="128">
        <v>21.181735302</v>
      </c>
      <c r="G169" s="128">
        <v>12.340566545</v>
      </c>
      <c r="H169" s="129">
        <f t="shared" si="6"/>
        <v>0.71643135059971441</v>
      </c>
      <c r="I169" s="149">
        <v>26.028211519999999</v>
      </c>
      <c r="J169" s="149">
        <v>23.211487050000002</v>
      </c>
      <c r="K169" s="129">
        <f t="shared" si="7"/>
        <v>0.12135045307232906</v>
      </c>
      <c r="L169" s="107">
        <f t="shared" si="8"/>
        <v>1.2288044935365796</v>
      </c>
      <c r="N169" s="51"/>
    </row>
    <row r="170" spans="1:14" x14ac:dyDescent="0.2">
      <c r="A170" s="106" t="s">
        <v>2580</v>
      </c>
      <c r="B170" s="106" t="s">
        <v>2581</v>
      </c>
      <c r="C170" s="106" t="s">
        <v>1821</v>
      </c>
      <c r="D170" s="106" t="s">
        <v>411</v>
      </c>
      <c r="E170" s="106" t="s">
        <v>412</v>
      </c>
      <c r="F170" s="128">
        <v>4.6204541299999997</v>
      </c>
      <c r="G170" s="128">
        <v>16.863164789999999</v>
      </c>
      <c r="H170" s="129">
        <f t="shared" si="6"/>
        <v>-0.72600314427692902</v>
      </c>
      <c r="I170" s="149">
        <v>25.284519739999997</v>
      </c>
      <c r="J170" s="149">
        <v>18.705896710000001</v>
      </c>
      <c r="K170" s="129">
        <f t="shared" si="7"/>
        <v>0.35168712476013653</v>
      </c>
      <c r="L170" s="107">
        <f t="shared" si="8"/>
        <v>5.472301862241407</v>
      </c>
      <c r="N170" s="51"/>
    </row>
    <row r="171" spans="1:14" x14ac:dyDescent="0.2">
      <c r="A171" s="106" t="s">
        <v>1050</v>
      </c>
      <c r="B171" s="106" t="s">
        <v>1051</v>
      </c>
      <c r="C171" s="106" t="s">
        <v>1590</v>
      </c>
      <c r="D171" s="106" t="s">
        <v>410</v>
      </c>
      <c r="E171" s="106" t="s">
        <v>1922</v>
      </c>
      <c r="F171" s="128">
        <v>0.69577422499999997</v>
      </c>
      <c r="G171" s="128">
        <v>1.707577068</v>
      </c>
      <c r="H171" s="129">
        <f t="shared" si="6"/>
        <v>-0.59253714632340104</v>
      </c>
      <c r="I171" s="149">
        <v>25.210496290115302</v>
      </c>
      <c r="J171" s="149">
        <v>0.16533807</v>
      </c>
      <c r="K171" s="129" t="str">
        <f t="shared" si="7"/>
        <v/>
      </c>
      <c r="L171" s="107">
        <f t="shared" si="8"/>
        <v>36.233731265505419</v>
      </c>
      <c r="N171" s="51"/>
    </row>
    <row r="172" spans="1:14" x14ac:dyDescent="0.2">
      <c r="A172" s="106" t="s">
        <v>1053</v>
      </c>
      <c r="B172" s="106" t="s">
        <v>1054</v>
      </c>
      <c r="C172" s="106" t="s">
        <v>1220</v>
      </c>
      <c r="D172" s="106" t="s">
        <v>410</v>
      </c>
      <c r="E172" s="106" t="s">
        <v>1922</v>
      </c>
      <c r="F172" s="128">
        <v>14.688307310000001</v>
      </c>
      <c r="G172" s="128">
        <v>6.3942276360000001</v>
      </c>
      <c r="H172" s="129">
        <f t="shared" si="6"/>
        <v>1.2971198628124663</v>
      </c>
      <c r="I172" s="149">
        <v>24.930274230000002</v>
      </c>
      <c r="J172" s="149">
        <v>42.7204172</v>
      </c>
      <c r="K172" s="129">
        <f t="shared" si="7"/>
        <v>-0.41643186410642075</v>
      </c>
      <c r="L172" s="107">
        <f t="shared" si="8"/>
        <v>1.6972870803858475</v>
      </c>
      <c r="N172" s="51"/>
    </row>
    <row r="173" spans="1:14" x14ac:dyDescent="0.2">
      <c r="A173" s="106" t="s">
        <v>2754</v>
      </c>
      <c r="B173" s="106" t="s">
        <v>190</v>
      </c>
      <c r="C173" s="106" t="s">
        <v>1220</v>
      </c>
      <c r="D173" s="106" t="s">
        <v>410</v>
      </c>
      <c r="E173" s="106" t="s">
        <v>1922</v>
      </c>
      <c r="F173" s="128">
        <v>31.938493617999999</v>
      </c>
      <c r="G173" s="128">
        <v>25.943146646000002</v>
      </c>
      <c r="H173" s="129">
        <f t="shared" si="6"/>
        <v>0.23109559737713536</v>
      </c>
      <c r="I173" s="149">
        <v>24.566848620000002</v>
      </c>
      <c r="J173" s="149">
        <v>37.436476030000001</v>
      </c>
      <c r="K173" s="129">
        <f t="shared" si="7"/>
        <v>-0.34377240527892705</v>
      </c>
      <c r="L173" s="107">
        <f t="shared" si="8"/>
        <v>0.76919246454862666</v>
      </c>
      <c r="N173" s="51"/>
    </row>
    <row r="174" spans="1:14" x14ac:dyDescent="0.2">
      <c r="A174" s="106" t="s">
        <v>332</v>
      </c>
      <c r="B174" s="106" t="s">
        <v>333</v>
      </c>
      <c r="C174" s="106" t="s">
        <v>1596</v>
      </c>
      <c r="D174" s="106" t="s">
        <v>410</v>
      </c>
      <c r="E174" s="106" t="s">
        <v>1922</v>
      </c>
      <c r="F174" s="128">
        <v>139.31124575999999</v>
      </c>
      <c r="G174" s="128">
        <v>155.52832022600001</v>
      </c>
      <c r="H174" s="129">
        <f t="shared" si="6"/>
        <v>-0.10427087775676347</v>
      </c>
      <c r="I174" s="149">
        <v>24.391380510000001</v>
      </c>
      <c r="J174" s="149">
        <v>35.874513640000004</v>
      </c>
      <c r="K174" s="129">
        <f t="shared" si="7"/>
        <v>-0.32009167414039408</v>
      </c>
      <c r="L174" s="107">
        <f t="shared" si="8"/>
        <v>0.17508550998115777</v>
      </c>
      <c r="N174" s="51"/>
    </row>
    <row r="175" spans="1:14" x14ac:dyDescent="0.2">
      <c r="A175" s="106" t="s">
        <v>1688</v>
      </c>
      <c r="B175" s="106" t="s">
        <v>824</v>
      </c>
      <c r="C175" s="106" t="s">
        <v>1595</v>
      </c>
      <c r="D175" s="106" t="s">
        <v>411</v>
      </c>
      <c r="E175" s="106" t="s">
        <v>1922</v>
      </c>
      <c r="F175" s="128">
        <v>19.124318842000001</v>
      </c>
      <c r="G175" s="128">
        <v>27.904448486</v>
      </c>
      <c r="H175" s="129">
        <f t="shared" si="6"/>
        <v>-0.31464981823256943</v>
      </c>
      <c r="I175" s="149">
        <v>24.3853212</v>
      </c>
      <c r="J175" s="149">
        <v>44.901255749999997</v>
      </c>
      <c r="K175" s="129">
        <f t="shared" si="7"/>
        <v>-0.45691226686906183</v>
      </c>
      <c r="L175" s="107">
        <f t="shared" si="8"/>
        <v>1.2750948884226931</v>
      </c>
      <c r="N175" s="51"/>
    </row>
    <row r="176" spans="1:14" x14ac:dyDescent="0.2">
      <c r="A176" s="106" t="s">
        <v>1679</v>
      </c>
      <c r="B176" s="106" t="s">
        <v>813</v>
      </c>
      <c r="C176" s="106" t="s">
        <v>1595</v>
      </c>
      <c r="D176" s="106" t="s">
        <v>411</v>
      </c>
      <c r="E176" s="106" t="s">
        <v>1922</v>
      </c>
      <c r="F176" s="128">
        <v>7.5506304589999997</v>
      </c>
      <c r="G176" s="128">
        <v>7.4191442709999995</v>
      </c>
      <c r="H176" s="129">
        <f t="shared" si="6"/>
        <v>1.7722554407515023E-2</v>
      </c>
      <c r="I176" s="149">
        <v>24.093565510000001</v>
      </c>
      <c r="J176" s="149">
        <v>7.8827112599999998</v>
      </c>
      <c r="K176" s="129">
        <f t="shared" si="7"/>
        <v>2.0565074268621633</v>
      </c>
      <c r="L176" s="107">
        <f t="shared" si="8"/>
        <v>3.1909342724198075</v>
      </c>
      <c r="N176" s="51"/>
    </row>
    <row r="177" spans="1:14" x14ac:dyDescent="0.2">
      <c r="A177" s="106" t="s">
        <v>1680</v>
      </c>
      <c r="B177" s="106" t="s">
        <v>815</v>
      </c>
      <c r="C177" s="106" t="s">
        <v>1595</v>
      </c>
      <c r="D177" s="106" t="s">
        <v>411</v>
      </c>
      <c r="E177" s="106" t="s">
        <v>1922</v>
      </c>
      <c r="F177" s="128">
        <v>25.999771583000001</v>
      </c>
      <c r="G177" s="128">
        <v>38.207717275</v>
      </c>
      <c r="H177" s="129">
        <f t="shared" si="6"/>
        <v>-0.3195151807718144</v>
      </c>
      <c r="I177" s="149">
        <v>23.97651415</v>
      </c>
      <c r="J177" s="149">
        <v>27.317266579999998</v>
      </c>
      <c r="K177" s="129">
        <f t="shared" si="7"/>
        <v>-0.12229453559039061</v>
      </c>
      <c r="L177" s="107">
        <f t="shared" si="8"/>
        <v>0.92218172276856036</v>
      </c>
      <c r="N177" s="51"/>
    </row>
    <row r="178" spans="1:14" x14ac:dyDescent="0.2">
      <c r="A178" s="106" t="s">
        <v>962</v>
      </c>
      <c r="B178" s="106" t="s">
        <v>1104</v>
      </c>
      <c r="C178" s="106" t="s">
        <v>1596</v>
      </c>
      <c r="D178" s="106" t="s">
        <v>410</v>
      </c>
      <c r="E178" s="106" t="s">
        <v>412</v>
      </c>
      <c r="F178" s="128">
        <v>3.4438547900000001</v>
      </c>
      <c r="G178" s="128">
        <v>1.7160020300000001</v>
      </c>
      <c r="H178" s="129">
        <f t="shared" si="6"/>
        <v>1.0069060116438209</v>
      </c>
      <c r="I178" s="149">
        <v>23.744524070000001</v>
      </c>
      <c r="J178" s="149">
        <v>4.1725980000000003E-2</v>
      </c>
      <c r="K178" s="129" t="str">
        <f t="shared" si="7"/>
        <v/>
      </c>
      <c r="L178" s="107">
        <f t="shared" si="8"/>
        <v>6.8947518167570587</v>
      </c>
      <c r="N178" s="51"/>
    </row>
    <row r="179" spans="1:14" x14ac:dyDescent="0.2">
      <c r="A179" s="106" t="s">
        <v>149</v>
      </c>
      <c r="B179" s="106" t="s">
        <v>150</v>
      </c>
      <c r="C179" s="106" t="s">
        <v>1597</v>
      </c>
      <c r="D179" s="106" t="s">
        <v>411</v>
      </c>
      <c r="E179" s="106" t="s">
        <v>412</v>
      </c>
      <c r="F179" s="128">
        <v>11.366837200999999</v>
      </c>
      <c r="G179" s="128">
        <v>6.8146756249999996</v>
      </c>
      <c r="H179" s="129">
        <f t="shared" si="6"/>
        <v>0.66799387476348149</v>
      </c>
      <c r="I179" s="149">
        <v>23.446372069999999</v>
      </c>
      <c r="J179" s="149">
        <v>79.96235369</v>
      </c>
      <c r="K179" s="129">
        <f t="shared" si="7"/>
        <v>-0.70678236710118036</v>
      </c>
      <c r="L179" s="107">
        <f t="shared" si="8"/>
        <v>2.0626997339187105</v>
      </c>
      <c r="N179" s="51"/>
    </row>
    <row r="180" spans="1:14" x14ac:dyDescent="0.2">
      <c r="A180" s="106" t="s">
        <v>603</v>
      </c>
      <c r="B180" s="106" t="s">
        <v>604</v>
      </c>
      <c r="C180" s="106" t="s">
        <v>1220</v>
      </c>
      <c r="D180" s="106" t="s">
        <v>410</v>
      </c>
      <c r="E180" s="106" t="s">
        <v>1922</v>
      </c>
      <c r="F180" s="128">
        <v>8.2464831459999992</v>
      </c>
      <c r="G180" s="128">
        <v>17.994726995000001</v>
      </c>
      <c r="H180" s="129">
        <f t="shared" si="6"/>
        <v>-0.54172779902182677</v>
      </c>
      <c r="I180" s="149">
        <v>23.216783840000002</v>
      </c>
      <c r="J180" s="149">
        <v>33.446456699999999</v>
      </c>
      <c r="K180" s="129">
        <f t="shared" si="7"/>
        <v>-0.30585221483267011</v>
      </c>
      <c r="L180" s="107">
        <f t="shared" si="8"/>
        <v>2.815355761839085</v>
      </c>
      <c r="N180" s="51"/>
    </row>
    <row r="181" spans="1:14" x14ac:dyDescent="0.2">
      <c r="A181" s="106" t="s">
        <v>2789</v>
      </c>
      <c r="B181" s="106" t="s">
        <v>110</v>
      </c>
      <c r="C181" s="106" t="s">
        <v>1596</v>
      </c>
      <c r="D181" s="106" t="s">
        <v>410</v>
      </c>
      <c r="E181" s="106" t="s">
        <v>412</v>
      </c>
      <c r="F181" s="128">
        <v>27.278005613000001</v>
      </c>
      <c r="G181" s="128">
        <v>38.835803321999997</v>
      </c>
      <c r="H181" s="129">
        <f t="shared" si="6"/>
        <v>-0.29760676284125287</v>
      </c>
      <c r="I181" s="149">
        <v>22.648467350000001</v>
      </c>
      <c r="J181" s="149">
        <v>46.582380880000002</v>
      </c>
      <c r="K181" s="129">
        <f t="shared" si="7"/>
        <v>-0.51379755774303826</v>
      </c>
      <c r="L181" s="107">
        <f t="shared" si="8"/>
        <v>0.83028311055139303</v>
      </c>
      <c r="N181" s="51"/>
    </row>
    <row r="182" spans="1:14" x14ac:dyDescent="0.2">
      <c r="A182" s="106" t="s">
        <v>1685</v>
      </c>
      <c r="B182" s="106" t="s">
        <v>821</v>
      </c>
      <c r="C182" s="106" t="s">
        <v>1595</v>
      </c>
      <c r="D182" s="106" t="s">
        <v>411</v>
      </c>
      <c r="E182" s="106" t="s">
        <v>1922</v>
      </c>
      <c r="F182" s="128">
        <v>3.0925957639999999</v>
      </c>
      <c r="G182" s="128">
        <v>5.0390184219999998</v>
      </c>
      <c r="H182" s="129">
        <f t="shared" si="6"/>
        <v>-0.38627020085936892</v>
      </c>
      <c r="I182" s="149">
        <v>22.36930916</v>
      </c>
      <c r="J182" s="149">
        <v>22.12229619</v>
      </c>
      <c r="K182" s="129">
        <f t="shared" si="7"/>
        <v>1.1165792550578812E-2</v>
      </c>
      <c r="L182" s="107">
        <f t="shared" si="8"/>
        <v>7.2331823707432337</v>
      </c>
      <c r="N182" s="51"/>
    </row>
    <row r="183" spans="1:14" x14ac:dyDescent="0.2">
      <c r="A183" s="106" t="s">
        <v>948</v>
      </c>
      <c r="B183" s="106" t="s">
        <v>1090</v>
      </c>
      <c r="C183" s="106" t="s">
        <v>1596</v>
      </c>
      <c r="D183" s="106" t="s">
        <v>410</v>
      </c>
      <c r="E183" s="106" t="s">
        <v>412</v>
      </c>
      <c r="F183" s="128">
        <v>15.728706477999999</v>
      </c>
      <c r="G183" s="128">
        <v>14.170805769999999</v>
      </c>
      <c r="H183" s="129">
        <f t="shared" si="6"/>
        <v>0.10993734112834441</v>
      </c>
      <c r="I183" s="149">
        <v>21.977843879999998</v>
      </c>
      <c r="J183" s="149">
        <v>21.07650207</v>
      </c>
      <c r="K183" s="129">
        <f t="shared" si="7"/>
        <v>4.2765246671693014E-2</v>
      </c>
      <c r="L183" s="107">
        <f t="shared" si="8"/>
        <v>1.3973077767546092</v>
      </c>
      <c r="N183" s="51"/>
    </row>
    <row r="184" spans="1:14" x14ac:dyDescent="0.2">
      <c r="A184" s="106" t="s">
        <v>2141</v>
      </c>
      <c r="B184" s="106" t="s">
        <v>263</v>
      </c>
      <c r="C184" s="106" t="s">
        <v>1220</v>
      </c>
      <c r="D184" s="106" t="s">
        <v>410</v>
      </c>
      <c r="E184" s="106" t="s">
        <v>1922</v>
      </c>
      <c r="F184" s="128">
        <v>5.7720245050000001</v>
      </c>
      <c r="G184" s="128">
        <v>9.1715941500000007</v>
      </c>
      <c r="H184" s="129">
        <f t="shared" si="6"/>
        <v>-0.37066289561013777</v>
      </c>
      <c r="I184" s="149">
        <v>21.708292989999997</v>
      </c>
      <c r="J184" s="149">
        <v>65.088338159999992</v>
      </c>
      <c r="K184" s="129">
        <f t="shared" si="7"/>
        <v>-0.66647953222224343</v>
      </c>
      <c r="L184" s="107">
        <f t="shared" si="8"/>
        <v>3.7609495543886289</v>
      </c>
      <c r="N184" s="51"/>
    </row>
    <row r="185" spans="1:14" x14ac:dyDescent="0.2">
      <c r="A185" s="106" t="s">
        <v>1618</v>
      </c>
      <c r="B185" s="106" t="s">
        <v>1619</v>
      </c>
      <c r="C185" s="106" t="s">
        <v>1220</v>
      </c>
      <c r="D185" s="106" t="s">
        <v>410</v>
      </c>
      <c r="E185" s="106" t="s">
        <v>1922</v>
      </c>
      <c r="F185" s="128">
        <v>7.7955491619999995</v>
      </c>
      <c r="G185" s="128">
        <v>8.3695553379999996</v>
      </c>
      <c r="H185" s="129">
        <f t="shared" si="6"/>
        <v>-6.8582637048094974E-2</v>
      </c>
      <c r="I185" s="149">
        <v>21.133118920000001</v>
      </c>
      <c r="J185" s="149">
        <v>16.07823634</v>
      </c>
      <c r="K185" s="129">
        <f t="shared" si="7"/>
        <v>0.31439285212049572</v>
      </c>
      <c r="L185" s="107">
        <f t="shared" si="8"/>
        <v>2.7109211270214297</v>
      </c>
      <c r="N185" s="51"/>
    </row>
    <row r="186" spans="1:14" x14ac:dyDescent="0.2">
      <c r="A186" s="106" t="s">
        <v>1778</v>
      </c>
      <c r="B186" s="106" t="s">
        <v>1779</v>
      </c>
      <c r="C186" s="106" t="s">
        <v>1220</v>
      </c>
      <c r="D186" s="106" t="s">
        <v>410</v>
      </c>
      <c r="E186" s="106" t="s">
        <v>1922</v>
      </c>
      <c r="F186" s="128">
        <v>46.998676980999996</v>
      </c>
      <c r="G186" s="128">
        <v>24.471104352000001</v>
      </c>
      <c r="H186" s="129">
        <f t="shared" si="6"/>
        <v>0.92057850373061867</v>
      </c>
      <c r="I186" s="149">
        <v>21.014726270000001</v>
      </c>
      <c r="J186" s="149">
        <v>16.742321690000001</v>
      </c>
      <c r="K186" s="129">
        <f t="shared" si="7"/>
        <v>0.25518590904580818</v>
      </c>
      <c r="L186" s="107">
        <f t="shared" si="8"/>
        <v>0.44713442207097781</v>
      </c>
      <c r="N186" s="51"/>
    </row>
    <row r="187" spans="1:14" x14ac:dyDescent="0.2">
      <c r="A187" s="106" t="s">
        <v>1217</v>
      </c>
      <c r="B187" s="106" t="s">
        <v>1213</v>
      </c>
      <c r="C187" s="106" t="s">
        <v>1596</v>
      </c>
      <c r="D187" s="106" t="s">
        <v>410</v>
      </c>
      <c r="E187" s="106" t="s">
        <v>412</v>
      </c>
      <c r="F187" s="128">
        <v>61.937087612000006</v>
      </c>
      <c r="G187" s="128">
        <v>93.619444606999991</v>
      </c>
      <c r="H187" s="129">
        <f t="shared" si="6"/>
        <v>-0.33841641688858159</v>
      </c>
      <c r="I187" s="149">
        <v>20.875809399999998</v>
      </c>
      <c r="J187" s="149">
        <v>31.68815128</v>
      </c>
      <c r="K187" s="129">
        <f t="shared" si="7"/>
        <v>-0.34121087672363581</v>
      </c>
      <c r="L187" s="107">
        <f t="shared" si="8"/>
        <v>0.33704861182325618</v>
      </c>
      <c r="N187" s="51"/>
    </row>
    <row r="188" spans="1:14" x14ac:dyDescent="0.2">
      <c r="A188" s="106" t="s">
        <v>2039</v>
      </c>
      <c r="B188" s="106" t="s">
        <v>132</v>
      </c>
      <c r="C188" s="106" t="s">
        <v>1589</v>
      </c>
      <c r="D188" s="106" t="s">
        <v>410</v>
      </c>
      <c r="E188" s="106" t="s">
        <v>1922</v>
      </c>
      <c r="F188" s="128">
        <v>5.3700038000000001</v>
      </c>
      <c r="G188" s="128">
        <v>4.9203592900000004</v>
      </c>
      <c r="H188" s="129">
        <f t="shared" si="6"/>
        <v>9.1384487086917598E-2</v>
      </c>
      <c r="I188" s="149">
        <v>20.752077159999999</v>
      </c>
      <c r="J188" s="149">
        <v>4.2819202900000004</v>
      </c>
      <c r="K188" s="129">
        <f t="shared" si="7"/>
        <v>3.8464417257986829</v>
      </c>
      <c r="L188" s="107">
        <f t="shared" si="8"/>
        <v>3.8644436638946136</v>
      </c>
      <c r="N188" s="51"/>
    </row>
    <row r="189" spans="1:14" x14ac:dyDescent="0.2">
      <c r="A189" s="106" t="s">
        <v>417</v>
      </c>
      <c r="B189" s="106" t="s">
        <v>418</v>
      </c>
      <c r="C189" s="106" t="s">
        <v>1590</v>
      </c>
      <c r="D189" s="106" t="s">
        <v>410</v>
      </c>
      <c r="E189" s="106" t="s">
        <v>1922</v>
      </c>
      <c r="F189" s="128">
        <v>13.440608964999999</v>
      </c>
      <c r="G189" s="128">
        <v>12.827451891000001</v>
      </c>
      <c r="H189" s="129">
        <f t="shared" si="6"/>
        <v>4.7800379935956094E-2</v>
      </c>
      <c r="I189" s="149">
        <v>20.50977125</v>
      </c>
      <c r="J189" s="149">
        <v>20.554860000000001</v>
      </c>
      <c r="K189" s="129">
        <f t="shared" si="7"/>
        <v>-2.1935809827944297E-3</v>
      </c>
      <c r="L189" s="107">
        <f t="shared" si="8"/>
        <v>1.5259555056923719</v>
      </c>
      <c r="N189" s="51"/>
    </row>
    <row r="190" spans="1:14" x14ac:dyDescent="0.2">
      <c r="A190" s="106" t="s">
        <v>1780</v>
      </c>
      <c r="B190" s="106" t="s">
        <v>1781</v>
      </c>
      <c r="C190" s="106" t="s">
        <v>1220</v>
      </c>
      <c r="D190" s="106" t="s">
        <v>410</v>
      </c>
      <c r="E190" s="106" t="s">
        <v>1922</v>
      </c>
      <c r="F190" s="128">
        <v>17.431948129999999</v>
      </c>
      <c r="G190" s="128">
        <v>23.95501166</v>
      </c>
      <c r="H190" s="129">
        <f t="shared" si="6"/>
        <v>-0.2723047528668997</v>
      </c>
      <c r="I190" s="149">
        <v>20.500121679999999</v>
      </c>
      <c r="J190" s="149">
        <v>23.786787570000001</v>
      </c>
      <c r="K190" s="129">
        <f t="shared" si="7"/>
        <v>-0.1381719107856817</v>
      </c>
      <c r="L190" s="107">
        <f t="shared" si="8"/>
        <v>1.1760086438485748</v>
      </c>
      <c r="N190" s="51"/>
    </row>
    <row r="191" spans="1:14" x14ac:dyDescent="0.2">
      <c r="A191" s="106" t="s">
        <v>1204</v>
      </c>
      <c r="B191" s="106" t="s">
        <v>985</v>
      </c>
      <c r="C191" s="106" t="s">
        <v>1595</v>
      </c>
      <c r="D191" s="106" t="s">
        <v>1490</v>
      </c>
      <c r="E191" s="106" t="s">
        <v>412</v>
      </c>
      <c r="F191" s="128">
        <v>21.386538212000001</v>
      </c>
      <c r="G191" s="128">
        <v>24.643889198</v>
      </c>
      <c r="H191" s="129">
        <f t="shared" si="6"/>
        <v>-0.1321768232209205</v>
      </c>
      <c r="I191" s="149">
        <v>19.835329340000001</v>
      </c>
      <c r="J191" s="149">
        <v>12.855330840000001</v>
      </c>
      <c r="K191" s="129">
        <f t="shared" si="7"/>
        <v>0.54296529485506428</v>
      </c>
      <c r="L191" s="107">
        <f t="shared" si="8"/>
        <v>0.92746797744341736</v>
      </c>
      <c r="N191" s="51"/>
    </row>
    <row r="192" spans="1:14" x14ac:dyDescent="0.2">
      <c r="A192" s="106" t="s">
        <v>783</v>
      </c>
      <c r="B192" s="106" t="s">
        <v>784</v>
      </c>
      <c r="C192" s="106" t="s">
        <v>1590</v>
      </c>
      <c r="D192" s="106" t="s">
        <v>410</v>
      </c>
      <c r="E192" s="106" t="s">
        <v>1922</v>
      </c>
      <c r="F192" s="128">
        <v>5.1929300000000001E-3</v>
      </c>
      <c r="G192" s="128">
        <v>0.11005375000000001</v>
      </c>
      <c r="H192" s="129">
        <f t="shared" si="6"/>
        <v>-0.95281460195586243</v>
      </c>
      <c r="I192" s="149">
        <v>19.835028000000001</v>
      </c>
      <c r="J192" s="149">
        <v>0</v>
      </c>
      <c r="K192" s="129" t="str">
        <f t="shared" si="7"/>
        <v/>
      </c>
      <c r="L192" s="107" t="str">
        <f t="shared" si="8"/>
        <v/>
      </c>
      <c r="N192" s="51"/>
    </row>
    <row r="193" spans="1:14" x14ac:dyDescent="0.2">
      <c r="A193" s="106" t="s">
        <v>2669</v>
      </c>
      <c r="B193" s="106" t="s">
        <v>2670</v>
      </c>
      <c r="C193" s="106" t="s">
        <v>309</v>
      </c>
      <c r="D193" s="106" t="s">
        <v>411</v>
      </c>
      <c r="E193" s="106" t="s">
        <v>412</v>
      </c>
      <c r="F193" s="128">
        <v>14.586319789999999</v>
      </c>
      <c r="G193" s="128">
        <v>6.6240746900000005</v>
      </c>
      <c r="H193" s="129">
        <f t="shared" si="6"/>
        <v>1.2020162019036653</v>
      </c>
      <c r="I193" s="149">
        <v>19.802480370572702</v>
      </c>
      <c r="J193" s="149">
        <v>0.57333677000000005</v>
      </c>
      <c r="K193" s="129">
        <f t="shared" si="7"/>
        <v>33.539002915463982</v>
      </c>
      <c r="L193" s="107">
        <f t="shared" si="8"/>
        <v>1.3576063500368865</v>
      </c>
      <c r="N193" s="51"/>
    </row>
    <row r="194" spans="1:14" x14ac:dyDescent="0.2">
      <c r="A194" s="106" t="s">
        <v>1637</v>
      </c>
      <c r="B194" s="106" t="s">
        <v>165</v>
      </c>
      <c r="C194" s="106" t="s">
        <v>1821</v>
      </c>
      <c r="D194" s="106" t="s">
        <v>411</v>
      </c>
      <c r="E194" s="106" t="s">
        <v>412</v>
      </c>
      <c r="F194" s="128">
        <v>4.2885E-2</v>
      </c>
      <c r="G194" s="128">
        <v>0.32389476</v>
      </c>
      <c r="H194" s="129">
        <f t="shared" si="6"/>
        <v>-0.86759588206984273</v>
      </c>
      <c r="I194" s="149">
        <v>19.287277239999998</v>
      </c>
      <c r="J194" s="149">
        <v>25.08326911</v>
      </c>
      <c r="K194" s="129">
        <f t="shared" si="7"/>
        <v>-0.23107003495366962</v>
      </c>
      <c r="L194" s="107" t="str">
        <f t="shared" si="8"/>
        <v/>
      </c>
      <c r="N194" s="51"/>
    </row>
    <row r="195" spans="1:14" x14ac:dyDescent="0.2">
      <c r="A195" s="106" t="s">
        <v>2351</v>
      </c>
      <c r="B195" s="106" t="s">
        <v>2352</v>
      </c>
      <c r="C195" s="106" t="s">
        <v>1591</v>
      </c>
      <c r="D195" s="106" t="s">
        <v>410</v>
      </c>
      <c r="E195" s="106" t="s">
        <v>1922</v>
      </c>
      <c r="F195" s="128">
        <v>0.30531599999999998</v>
      </c>
      <c r="G195" s="128">
        <v>1.6768E-3</v>
      </c>
      <c r="H195" s="129" t="str">
        <f t="shared" si="6"/>
        <v/>
      </c>
      <c r="I195" s="149">
        <v>19.116809010000001</v>
      </c>
      <c r="J195" s="149">
        <v>12.4119142782769</v>
      </c>
      <c r="K195" s="129">
        <f t="shared" si="7"/>
        <v>0.54019827895990891</v>
      </c>
      <c r="L195" s="107">
        <f t="shared" si="8"/>
        <v>62.613190956255167</v>
      </c>
      <c r="N195" s="51"/>
    </row>
    <row r="196" spans="1:14" x14ac:dyDescent="0.2">
      <c r="A196" s="106" t="s">
        <v>1635</v>
      </c>
      <c r="B196" s="106" t="s">
        <v>1387</v>
      </c>
      <c r="C196" s="106" t="s">
        <v>1595</v>
      </c>
      <c r="D196" s="106" t="s">
        <v>411</v>
      </c>
      <c r="E196" s="106" t="s">
        <v>1922</v>
      </c>
      <c r="F196" s="128">
        <v>13.46522349</v>
      </c>
      <c r="G196" s="128">
        <v>21.940064940000003</v>
      </c>
      <c r="H196" s="129">
        <f t="shared" si="6"/>
        <v>-0.3862723958737746</v>
      </c>
      <c r="I196" s="149">
        <v>18.509961350000001</v>
      </c>
      <c r="J196" s="149">
        <v>29.37577336</v>
      </c>
      <c r="K196" s="129">
        <f t="shared" si="7"/>
        <v>-0.36989024516357449</v>
      </c>
      <c r="L196" s="107">
        <f t="shared" si="8"/>
        <v>1.3746493969258287</v>
      </c>
      <c r="N196" s="51"/>
    </row>
    <row r="197" spans="1:14" x14ac:dyDescent="0.2">
      <c r="A197" s="106" t="s">
        <v>1437</v>
      </c>
      <c r="B197" s="106" t="s">
        <v>1438</v>
      </c>
      <c r="C197" s="106" t="s">
        <v>1595</v>
      </c>
      <c r="D197" s="106" t="s">
        <v>1490</v>
      </c>
      <c r="E197" s="106" t="s">
        <v>1922</v>
      </c>
      <c r="F197" s="128">
        <v>19.952727514999999</v>
      </c>
      <c r="G197" s="128">
        <v>61.765726878999999</v>
      </c>
      <c r="H197" s="129">
        <f t="shared" si="6"/>
        <v>-0.67696118020131624</v>
      </c>
      <c r="I197" s="149">
        <v>18.450151379999998</v>
      </c>
      <c r="J197" s="149">
        <v>134.38173137000001</v>
      </c>
      <c r="K197" s="129">
        <f t="shared" si="7"/>
        <v>-0.86270342559287116</v>
      </c>
      <c r="L197" s="107">
        <f t="shared" si="8"/>
        <v>0.92469319626249591</v>
      </c>
      <c r="N197" s="51"/>
    </row>
    <row r="198" spans="1:14" x14ac:dyDescent="0.2">
      <c r="A198" s="106" t="s">
        <v>2040</v>
      </c>
      <c r="B198" s="106" t="s">
        <v>133</v>
      </c>
      <c r="C198" s="106" t="s">
        <v>1589</v>
      </c>
      <c r="D198" s="106" t="s">
        <v>410</v>
      </c>
      <c r="E198" s="106" t="s">
        <v>1922</v>
      </c>
      <c r="F198" s="128">
        <v>7.6694717300000006</v>
      </c>
      <c r="G198" s="128">
        <v>10.82312993</v>
      </c>
      <c r="H198" s="129">
        <f t="shared" si="6"/>
        <v>-0.29138134905491242</v>
      </c>
      <c r="I198" s="149">
        <v>18.14376275</v>
      </c>
      <c r="J198" s="149">
        <v>11.956064169999999</v>
      </c>
      <c r="K198" s="129">
        <f t="shared" si="7"/>
        <v>0.51753641432655528</v>
      </c>
      <c r="L198" s="107">
        <f t="shared" si="8"/>
        <v>2.3657121883673726</v>
      </c>
      <c r="N198" s="51"/>
    </row>
    <row r="199" spans="1:14" x14ac:dyDescent="0.2">
      <c r="A199" s="106" t="s">
        <v>2758</v>
      </c>
      <c r="B199" s="106" t="s">
        <v>192</v>
      </c>
      <c r="C199" s="106" t="s">
        <v>1220</v>
      </c>
      <c r="D199" s="106" t="s">
        <v>410</v>
      </c>
      <c r="E199" s="106" t="s">
        <v>1922</v>
      </c>
      <c r="F199" s="128">
        <v>16.98899243</v>
      </c>
      <c r="G199" s="128">
        <v>10.320728282999999</v>
      </c>
      <c r="H199" s="129">
        <f t="shared" ref="H199:H262" si="9">IF(ISERROR(F199/G199-1),"",IF((F199/G199-1)&gt;10000%,"",F199/G199-1))</f>
        <v>0.64610403104825154</v>
      </c>
      <c r="I199" s="149">
        <v>17.97441341</v>
      </c>
      <c r="J199" s="149">
        <v>34.492460009999995</v>
      </c>
      <c r="K199" s="129">
        <f t="shared" ref="K199:K262" si="10">IF(ISERROR(I199/J199-1),"",IF((I199/J199-1)&gt;10000%,"",I199/J199-1))</f>
        <v>-0.47888862073656424</v>
      </c>
      <c r="L199" s="107">
        <f t="shared" ref="L199:L262" si="11">IF(ISERROR(I199/F199),"",IF(I199/F199&gt;10000%,"",I199/F199))</f>
        <v>1.0580034975034716</v>
      </c>
      <c r="N199" s="51"/>
    </row>
    <row r="200" spans="1:14" x14ac:dyDescent="0.2">
      <c r="A200" s="106" t="s">
        <v>36</v>
      </c>
      <c r="B200" s="106" t="s">
        <v>335</v>
      </c>
      <c r="C200" s="106" t="s">
        <v>1596</v>
      </c>
      <c r="D200" s="106" t="s">
        <v>410</v>
      </c>
      <c r="E200" s="106" t="s">
        <v>412</v>
      </c>
      <c r="F200" s="128">
        <v>10.692319186000001</v>
      </c>
      <c r="G200" s="128">
        <v>18.026422482000001</v>
      </c>
      <c r="H200" s="129">
        <f t="shared" si="9"/>
        <v>-0.4068529572810885</v>
      </c>
      <c r="I200" s="149">
        <v>17.81118747</v>
      </c>
      <c r="J200" s="149">
        <v>18.161514180000001</v>
      </c>
      <c r="K200" s="129">
        <f t="shared" si="10"/>
        <v>-1.9289510033573709E-2</v>
      </c>
      <c r="L200" s="107">
        <f t="shared" si="11"/>
        <v>1.6657927209394476</v>
      </c>
      <c r="N200" s="51"/>
    </row>
    <row r="201" spans="1:14" x14ac:dyDescent="0.2">
      <c r="A201" s="106" t="s">
        <v>2202</v>
      </c>
      <c r="B201" s="106" t="s">
        <v>2201</v>
      </c>
      <c r="C201" s="106" t="s">
        <v>309</v>
      </c>
      <c r="D201" s="106" t="s">
        <v>411</v>
      </c>
      <c r="E201" s="106" t="s">
        <v>412</v>
      </c>
      <c r="F201" s="128">
        <v>6.9835987800000003</v>
      </c>
      <c r="G201" s="128">
        <v>8.4599461400000013</v>
      </c>
      <c r="H201" s="129">
        <f t="shared" si="9"/>
        <v>-0.17451025521540742</v>
      </c>
      <c r="I201" s="149">
        <v>17.731045723593851</v>
      </c>
      <c r="J201" s="149">
        <v>42.320517117490851</v>
      </c>
      <c r="K201" s="129">
        <f t="shared" si="10"/>
        <v>-0.58102955891657326</v>
      </c>
      <c r="L201" s="107">
        <f t="shared" si="11"/>
        <v>2.5389553842029069</v>
      </c>
      <c r="N201" s="51"/>
    </row>
    <row r="202" spans="1:14" x14ac:dyDescent="0.2">
      <c r="A202" s="106" t="s">
        <v>1963</v>
      </c>
      <c r="B202" s="106" t="s">
        <v>443</v>
      </c>
      <c r="C202" s="106" t="s">
        <v>1591</v>
      </c>
      <c r="D202" s="106" t="s">
        <v>410</v>
      </c>
      <c r="E202" s="106" t="s">
        <v>1922</v>
      </c>
      <c r="F202" s="128">
        <v>0.85944753000000007</v>
      </c>
      <c r="G202" s="128">
        <v>2.37272376</v>
      </c>
      <c r="H202" s="129">
        <f t="shared" si="9"/>
        <v>-0.63778019823091414</v>
      </c>
      <c r="I202" s="149">
        <v>17.668592739999998</v>
      </c>
      <c r="J202" s="149">
        <v>24.239782210000001</v>
      </c>
      <c r="K202" s="129">
        <f t="shared" si="10"/>
        <v>-0.27109111018700049</v>
      </c>
      <c r="L202" s="107">
        <f t="shared" si="11"/>
        <v>20.558081934332858</v>
      </c>
      <c r="N202" s="51"/>
    </row>
    <row r="203" spans="1:14" x14ac:dyDescent="0.2">
      <c r="A203" s="106" t="s">
        <v>1211</v>
      </c>
      <c r="B203" s="106" t="s">
        <v>995</v>
      </c>
      <c r="C203" s="106" t="s">
        <v>1595</v>
      </c>
      <c r="D203" s="106" t="s">
        <v>411</v>
      </c>
      <c r="E203" s="106" t="s">
        <v>412</v>
      </c>
      <c r="F203" s="128">
        <v>19.002170436</v>
      </c>
      <c r="G203" s="128">
        <v>25.510393966999999</v>
      </c>
      <c r="H203" s="129">
        <f t="shared" si="9"/>
        <v>-0.25512046342439765</v>
      </c>
      <c r="I203" s="149">
        <v>17.636145750000001</v>
      </c>
      <c r="J203" s="149">
        <v>56.138139436802497</v>
      </c>
      <c r="K203" s="129">
        <f t="shared" si="10"/>
        <v>-0.68584377881183811</v>
      </c>
      <c r="L203" s="107">
        <f t="shared" si="11"/>
        <v>0.92811217589060047</v>
      </c>
      <c r="N203" s="51"/>
    </row>
    <row r="204" spans="1:14" x14ac:dyDescent="0.2">
      <c r="A204" s="106" t="s">
        <v>205</v>
      </c>
      <c r="B204" s="106" t="s">
        <v>206</v>
      </c>
      <c r="C204" s="106" t="s">
        <v>1220</v>
      </c>
      <c r="D204" s="106" t="s">
        <v>410</v>
      </c>
      <c r="E204" s="106" t="s">
        <v>412</v>
      </c>
      <c r="F204" s="128">
        <v>3.078422438</v>
      </c>
      <c r="G204" s="128">
        <v>7.0619586590000001</v>
      </c>
      <c r="H204" s="129">
        <f t="shared" si="9"/>
        <v>-0.56408376391771231</v>
      </c>
      <c r="I204" s="149">
        <v>17.606337370000002</v>
      </c>
      <c r="J204" s="149">
        <v>32.74445686</v>
      </c>
      <c r="K204" s="129">
        <f t="shared" si="10"/>
        <v>-0.46231090516246842</v>
      </c>
      <c r="L204" s="107">
        <f t="shared" si="11"/>
        <v>5.7192726874218556</v>
      </c>
      <c r="N204" s="51"/>
    </row>
    <row r="205" spans="1:14" x14ac:dyDescent="0.2">
      <c r="A205" s="106" t="s">
        <v>742</v>
      </c>
      <c r="B205" s="106" t="s">
        <v>331</v>
      </c>
      <c r="C205" s="106" t="s">
        <v>1596</v>
      </c>
      <c r="D205" s="106" t="s">
        <v>410</v>
      </c>
      <c r="E205" s="106" t="s">
        <v>412</v>
      </c>
      <c r="F205" s="128">
        <v>58.417819412</v>
      </c>
      <c r="G205" s="128">
        <v>39.478602948999999</v>
      </c>
      <c r="H205" s="129">
        <f t="shared" si="9"/>
        <v>0.4797337050519852</v>
      </c>
      <c r="I205" s="149">
        <v>17.50999079</v>
      </c>
      <c r="J205" s="149">
        <v>9.0089491400000004</v>
      </c>
      <c r="K205" s="129">
        <f t="shared" si="10"/>
        <v>0.94362189395155127</v>
      </c>
      <c r="L205" s="107">
        <f t="shared" si="11"/>
        <v>0.29973715154460479</v>
      </c>
      <c r="N205" s="51"/>
    </row>
    <row r="206" spans="1:14" x14ac:dyDescent="0.2">
      <c r="A206" s="106" t="s">
        <v>211</v>
      </c>
      <c r="B206" s="106" t="s">
        <v>212</v>
      </c>
      <c r="C206" s="106" t="s">
        <v>1220</v>
      </c>
      <c r="D206" s="106" t="s">
        <v>410</v>
      </c>
      <c r="E206" s="106" t="s">
        <v>1922</v>
      </c>
      <c r="F206" s="128">
        <v>4.2054795939999998</v>
      </c>
      <c r="G206" s="128">
        <v>10.846425355000001</v>
      </c>
      <c r="H206" s="129">
        <f t="shared" si="9"/>
        <v>-0.61227045258174839</v>
      </c>
      <c r="I206" s="149">
        <v>17.447917289999999</v>
      </c>
      <c r="J206" s="149">
        <v>21.742928389999999</v>
      </c>
      <c r="K206" s="129">
        <f t="shared" si="10"/>
        <v>-0.19753599988745585</v>
      </c>
      <c r="L206" s="107">
        <f t="shared" si="11"/>
        <v>4.1488531569367542</v>
      </c>
      <c r="N206" s="51"/>
    </row>
    <row r="207" spans="1:14" x14ac:dyDescent="0.2">
      <c r="A207" s="106" t="s">
        <v>791</v>
      </c>
      <c r="B207" s="106" t="s">
        <v>258</v>
      </c>
      <c r="C207" s="106" t="s">
        <v>1220</v>
      </c>
      <c r="D207" s="106" t="s">
        <v>410</v>
      </c>
      <c r="E207" s="106" t="s">
        <v>1922</v>
      </c>
      <c r="F207" s="128">
        <v>10.200494883999999</v>
      </c>
      <c r="G207" s="128">
        <v>9.5637090459999996</v>
      </c>
      <c r="H207" s="129">
        <f t="shared" si="9"/>
        <v>6.6583564487078695E-2</v>
      </c>
      <c r="I207" s="149">
        <v>17.34451657</v>
      </c>
      <c r="J207" s="149">
        <v>17.816800499999999</v>
      </c>
      <c r="K207" s="129">
        <f t="shared" si="10"/>
        <v>-2.6507785727297062E-2</v>
      </c>
      <c r="L207" s="107">
        <f t="shared" si="11"/>
        <v>1.7003603028325387</v>
      </c>
      <c r="N207" s="51"/>
    </row>
    <row r="208" spans="1:14" x14ac:dyDescent="0.2">
      <c r="A208" s="106" t="s">
        <v>750</v>
      </c>
      <c r="B208" s="106" t="s">
        <v>1206</v>
      </c>
      <c r="C208" s="106" t="s">
        <v>1596</v>
      </c>
      <c r="D208" s="106" t="s">
        <v>410</v>
      </c>
      <c r="E208" s="106" t="s">
        <v>412</v>
      </c>
      <c r="F208" s="128">
        <v>5.3534562079999999</v>
      </c>
      <c r="G208" s="128">
        <v>7.3832542850000005</v>
      </c>
      <c r="H208" s="129">
        <f t="shared" si="9"/>
        <v>-0.27491916147650342</v>
      </c>
      <c r="I208" s="149">
        <v>17.302406690000002</v>
      </c>
      <c r="J208" s="149">
        <v>9.5831564499999988</v>
      </c>
      <c r="K208" s="129">
        <f t="shared" si="10"/>
        <v>0.80550184902804167</v>
      </c>
      <c r="L208" s="107">
        <f t="shared" si="11"/>
        <v>3.2320067667956165</v>
      </c>
      <c r="N208" s="51"/>
    </row>
    <row r="209" spans="1:14" x14ac:dyDescent="0.2">
      <c r="A209" s="106" t="s">
        <v>911</v>
      </c>
      <c r="B209" s="106" t="s">
        <v>123</v>
      </c>
      <c r="C209" s="106" t="s">
        <v>920</v>
      </c>
      <c r="D209" s="106" t="s">
        <v>410</v>
      </c>
      <c r="E209" s="106" t="s">
        <v>1922</v>
      </c>
      <c r="F209" s="128">
        <v>5.1765618779999993</v>
      </c>
      <c r="G209" s="128">
        <v>10.826526660000001</v>
      </c>
      <c r="H209" s="129">
        <f t="shared" si="9"/>
        <v>-0.52186310156834748</v>
      </c>
      <c r="I209" s="149">
        <v>17.144715802767852</v>
      </c>
      <c r="J209" s="149">
        <v>52.273533596157002</v>
      </c>
      <c r="K209" s="129">
        <f t="shared" si="10"/>
        <v>-0.67201919167698509</v>
      </c>
      <c r="L209" s="107">
        <f t="shared" si="11"/>
        <v>3.3119889623326269</v>
      </c>
      <c r="N209" s="51"/>
    </row>
    <row r="210" spans="1:14" x14ac:dyDescent="0.2">
      <c r="A210" s="106" t="s">
        <v>941</v>
      </c>
      <c r="B210" s="106" t="s">
        <v>1158</v>
      </c>
      <c r="C210" s="106" t="s">
        <v>1595</v>
      </c>
      <c r="D210" s="106" t="s">
        <v>411</v>
      </c>
      <c r="E210" s="106" t="s">
        <v>412</v>
      </c>
      <c r="F210" s="128">
        <v>17.453409463</v>
      </c>
      <c r="G210" s="128">
        <v>35.845968880000001</v>
      </c>
      <c r="H210" s="129">
        <f t="shared" si="9"/>
        <v>-0.51309979871298705</v>
      </c>
      <c r="I210" s="149">
        <v>17.137538719999998</v>
      </c>
      <c r="J210" s="149">
        <v>5.4970580599999996</v>
      </c>
      <c r="K210" s="129">
        <f t="shared" si="10"/>
        <v>2.1175837207729984</v>
      </c>
      <c r="L210" s="107">
        <f t="shared" si="11"/>
        <v>0.98190206081684928</v>
      </c>
      <c r="N210" s="51"/>
    </row>
    <row r="211" spans="1:14" x14ac:dyDescent="0.2">
      <c r="A211" s="106" t="s">
        <v>1739</v>
      </c>
      <c r="B211" s="106" t="s">
        <v>1740</v>
      </c>
      <c r="C211" s="106" t="s">
        <v>1595</v>
      </c>
      <c r="D211" s="106" t="s">
        <v>411</v>
      </c>
      <c r="E211" s="106" t="s">
        <v>412</v>
      </c>
      <c r="F211" s="128">
        <v>11.005344357</v>
      </c>
      <c r="G211" s="128">
        <v>16.195538291999998</v>
      </c>
      <c r="H211" s="129">
        <f t="shared" si="9"/>
        <v>-0.32047060378127501</v>
      </c>
      <c r="I211" s="149">
        <v>16.851847822978602</v>
      </c>
      <c r="J211" s="149">
        <v>88.925577420878497</v>
      </c>
      <c r="K211" s="129">
        <f t="shared" si="10"/>
        <v>-0.8104949294484759</v>
      </c>
      <c r="L211" s="107">
        <f t="shared" si="11"/>
        <v>1.531242210722821</v>
      </c>
      <c r="N211" s="51"/>
    </row>
    <row r="212" spans="1:14" x14ac:dyDescent="0.2">
      <c r="A212" s="106" t="s">
        <v>1772</v>
      </c>
      <c r="B212" s="106" t="s">
        <v>1773</v>
      </c>
      <c r="C212" s="106" t="s">
        <v>1595</v>
      </c>
      <c r="D212" s="106" t="s">
        <v>1490</v>
      </c>
      <c r="E212" s="106" t="s">
        <v>412</v>
      </c>
      <c r="F212" s="128">
        <v>18.615786489999998</v>
      </c>
      <c r="G212" s="128">
        <v>10.381445434</v>
      </c>
      <c r="H212" s="129">
        <f t="shared" si="9"/>
        <v>0.79317866749382726</v>
      </c>
      <c r="I212" s="149">
        <v>16.800928219999999</v>
      </c>
      <c r="J212" s="149">
        <v>22.085532530000002</v>
      </c>
      <c r="K212" s="129">
        <f t="shared" si="10"/>
        <v>-0.23927900777677114</v>
      </c>
      <c r="L212" s="107">
        <f t="shared" si="11"/>
        <v>0.90250971824505499</v>
      </c>
      <c r="N212" s="51"/>
    </row>
    <row r="213" spans="1:14" x14ac:dyDescent="0.2">
      <c r="A213" s="106" t="s">
        <v>1965</v>
      </c>
      <c r="B213" s="106" t="s">
        <v>442</v>
      </c>
      <c r="C213" s="106" t="s">
        <v>1591</v>
      </c>
      <c r="D213" s="106" t="s">
        <v>410</v>
      </c>
      <c r="E213" s="106" t="s">
        <v>1922</v>
      </c>
      <c r="F213" s="128">
        <v>0.79654723999999999</v>
      </c>
      <c r="G213" s="128">
        <v>6.4337563700000002</v>
      </c>
      <c r="H213" s="129">
        <f t="shared" si="9"/>
        <v>-0.8761925080479851</v>
      </c>
      <c r="I213" s="149">
        <v>16.573180990000001</v>
      </c>
      <c r="J213" s="149">
        <v>343.10048644</v>
      </c>
      <c r="K213" s="129">
        <f t="shared" si="10"/>
        <v>-0.95169583942604452</v>
      </c>
      <c r="L213" s="107">
        <f t="shared" si="11"/>
        <v>20.806275080433398</v>
      </c>
      <c r="N213" s="51"/>
    </row>
    <row r="214" spans="1:14" x14ac:dyDescent="0.2">
      <c r="A214" s="106" t="s">
        <v>320</v>
      </c>
      <c r="B214" s="106" t="s">
        <v>321</v>
      </c>
      <c r="C214" s="106" t="s">
        <v>1220</v>
      </c>
      <c r="D214" s="106" t="s">
        <v>410</v>
      </c>
      <c r="E214" s="106" t="s">
        <v>1922</v>
      </c>
      <c r="F214" s="128">
        <v>5.2310527550000003</v>
      </c>
      <c r="G214" s="128">
        <v>13.776822984999999</v>
      </c>
      <c r="H214" s="129">
        <f t="shared" si="9"/>
        <v>-0.62030050319326213</v>
      </c>
      <c r="I214" s="149">
        <v>16.568342730000001</v>
      </c>
      <c r="J214" s="149">
        <v>33.688332590000002</v>
      </c>
      <c r="K214" s="129">
        <f t="shared" si="10"/>
        <v>-0.50818751014948937</v>
      </c>
      <c r="L214" s="107">
        <f t="shared" si="11"/>
        <v>3.1673056086393836</v>
      </c>
      <c r="N214" s="51"/>
    </row>
    <row r="215" spans="1:14" x14ac:dyDescent="0.2">
      <c r="A215" s="106" t="s">
        <v>1010</v>
      </c>
      <c r="B215" s="106" t="s">
        <v>1011</v>
      </c>
      <c r="C215" s="106" t="s">
        <v>1595</v>
      </c>
      <c r="D215" s="106" t="s">
        <v>411</v>
      </c>
      <c r="E215" s="106" t="s">
        <v>412</v>
      </c>
      <c r="F215" s="128">
        <v>3.5496121299999999</v>
      </c>
      <c r="G215" s="128">
        <v>14.844863365</v>
      </c>
      <c r="H215" s="129">
        <f t="shared" si="9"/>
        <v>-0.76088617033896155</v>
      </c>
      <c r="I215" s="149">
        <v>16.5393070664486</v>
      </c>
      <c r="J215" s="149">
        <v>13.299586624437501</v>
      </c>
      <c r="K215" s="129">
        <f t="shared" si="10"/>
        <v>0.24359557432095169</v>
      </c>
      <c r="L215" s="107">
        <f t="shared" si="11"/>
        <v>4.6594688266541961</v>
      </c>
      <c r="N215" s="51"/>
    </row>
    <row r="216" spans="1:14" x14ac:dyDescent="0.2">
      <c r="A216" s="106" t="s">
        <v>2755</v>
      </c>
      <c r="B216" s="106" t="s">
        <v>1119</v>
      </c>
      <c r="C216" s="106" t="s">
        <v>1220</v>
      </c>
      <c r="D216" s="106" t="s">
        <v>410</v>
      </c>
      <c r="E216" s="106" t="s">
        <v>1922</v>
      </c>
      <c r="F216" s="128">
        <v>3.3802937599999998</v>
      </c>
      <c r="G216" s="128">
        <v>1.7171449050000001</v>
      </c>
      <c r="H216" s="129">
        <f t="shared" si="9"/>
        <v>0.96855475047983774</v>
      </c>
      <c r="I216" s="149">
        <v>16.432277419999998</v>
      </c>
      <c r="J216" s="149">
        <v>6.4703886399999995</v>
      </c>
      <c r="K216" s="129">
        <f t="shared" si="10"/>
        <v>1.5396121213516474</v>
      </c>
      <c r="L216" s="107">
        <f t="shared" si="11"/>
        <v>4.8611980456988446</v>
      </c>
      <c r="N216" s="51"/>
    </row>
    <row r="217" spans="1:14" x14ac:dyDescent="0.2">
      <c r="A217" s="106" t="s">
        <v>2148</v>
      </c>
      <c r="B217" s="106" t="s">
        <v>1210</v>
      </c>
      <c r="C217" s="106" t="s">
        <v>1220</v>
      </c>
      <c r="D217" s="106" t="s">
        <v>410</v>
      </c>
      <c r="E217" s="106" t="s">
        <v>1922</v>
      </c>
      <c r="F217" s="128">
        <v>6.3683500099999995</v>
      </c>
      <c r="G217" s="128">
        <v>3.9377322850000001</v>
      </c>
      <c r="H217" s="129">
        <f t="shared" si="9"/>
        <v>0.61726332545738294</v>
      </c>
      <c r="I217" s="149">
        <v>16.16377426</v>
      </c>
      <c r="J217" s="149">
        <v>4.7232035799999998</v>
      </c>
      <c r="K217" s="129">
        <f t="shared" si="10"/>
        <v>2.422205709794961</v>
      </c>
      <c r="L217" s="107">
        <f t="shared" si="11"/>
        <v>2.5381416276772768</v>
      </c>
      <c r="N217" s="51"/>
    </row>
    <row r="218" spans="1:14" x14ac:dyDescent="0.2">
      <c r="A218" s="106" t="s">
        <v>2764</v>
      </c>
      <c r="B218" s="106" t="s">
        <v>197</v>
      </c>
      <c r="C218" s="106" t="s">
        <v>1220</v>
      </c>
      <c r="D218" s="106" t="s">
        <v>410</v>
      </c>
      <c r="E218" s="106" t="s">
        <v>1922</v>
      </c>
      <c r="F218" s="128">
        <v>17.558646925999998</v>
      </c>
      <c r="G218" s="128">
        <v>9.9020596980000004</v>
      </c>
      <c r="H218" s="129">
        <f t="shared" si="9"/>
        <v>0.77323177818716449</v>
      </c>
      <c r="I218" s="149">
        <v>16.051471729999999</v>
      </c>
      <c r="J218" s="149">
        <v>43.17003279</v>
      </c>
      <c r="K218" s="129">
        <f t="shared" si="10"/>
        <v>-0.62818022844499211</v>
      </c>
      <c r="L218" s="107">
        <f t="shared" si="11"/>
        <v>0.91416336336439197</v>
      </c>
      <c r="N218" s="51"/>
    </row>
    <row r="219" spans="1:14" x14ac:dyDescent="0.2">
      <c r="A219" s="106" t="s">
        <v>2131</v>
      </c>
      <c r="B219" s="106" t="s">
        <v>251</v>
      </c>
      <c r="C219" s="106" t="s">
        <v>1220</v>
      </c>
      <c r="D219" s="106" t="s">
        <v>410</v>
      </c>
      <c r="E219" s="106" t="s">
        <v>1922</v>
      </c>
      <c r="F219" s="128">
        <v>16.638006839999999</v>
      </c>
      <c r="G219" s="128">
        <v>30.27700763</v>
      </c>
      <c r="H219" s="129">
        <f t="shared" si="9"/>
        <v>-0.45047386969925607</v>
      </c>
      <c r="I219" s="149">
        <v>15.667579919066201</v>
      </c>
      <c r="J219" s="149">
        <v>86.955281104262994</v>
      </c>
      <c r="K219" s="129">
        <f t="shared" si="10"/>
        <v>-0.81982026025216204</v>
      </c>
      <c r="L219" s="107">
        <f t="shared" si="11"/>
        <v>0.94167408811247977</v>
      </c>
      <c r="N219" s="51"/>
    </row>
    <row r="220" spans="1:14" x14ac:dyDescent="0.2">
      <c r="A220" s="106" t="s">
        <v>1736</v>
      </c>
      <c r="B220" s="106" t="s">
        <v>737</v>
      </c>
      <c r="C220" s="106" t="s">
        <v>1595</v>
      </c>
      <c r="D220" s="106" t="s">
        <v>411</v>
      </c>
      <c r="E220" s="106" t="s">
        <v>412</v>
      </c>
      <c r="F220" s="128">
        <v>1.6327080349999998</v>
      </c>
      <c r="G220" s="128">
        <v>1.679189472</v>
      </c>
      <c r="H220" s="129">
        <f t="shared" si="9"/>
        <v>-2.7680876860571524E-2</v>
      </c>
      <c r="I220" s="149">
        <v>15.647353710000001</v>
      </c>
      <c r="J220" s="149">
        <v>1.125065</v>
      </c>
      <c r="K220" s="129">
        <f t="shared" si="10"/>
        <v>12.907955282583673</v>
      </c>
      <c r="L220" s="107">
        <f t="shared" si="11"/>
        <v>9.5836814510440025</v>
      </c>
      <c r="N220" s="51"/>
    </row>
    <row r="221" spans="1:14" x14ac:dyDescent="0.2">
      <c r="A221" s="106" t="s">
        <v>1498</v>
      </c>
      <c r="B221" s="106" t="s">
        <v>1499</v>
      </c>
      <c r="C221" s="106" t="s">
        <v>309</v>
      </c>
      <c r="D221" s="106" t="s">
        <v>1490</v>
      </c>
      <c r="E221" s="106" t="s">
        <v>412</v>
      </c>
      <c r="F221" s="128">
        <v>3.5302039900000004</v>
      </c>
      <c r="G221" s="128">
        <v>2.5268355800000002</v>
      </c>
      <c r="H221" s="129">
        <f t="shared" si="9"/>
        <v>0.39708496189530473</v>
      </c>
      <c r="I221" s="149">
        <v>15.6210569309028</v>
      </c>
      <c r="J221" s="149">
        <v>10.2317050695702</v>
      </c>
      <c r="K221" s="129">
        <f t="shared" si="10"/>
        <v>0.52673057175591431</v>
      </c>
      <c r="L221" s="107">
        <f t="shared" si="11"/>
        <v>4.4249728840465101</v>
      </c>
      <c r="N221" s="51"/>
    </row>
    <row r="222" spans="1:14" x14ac:dyDescent="0.2">
      <c r="A222" s="106" t="s">
        <v>432</v>
      </c>
      <c r="B222" s="106" t="s">
        <v>433</v>
      </c>
      <c r="C222" s="106" t="s">
        <v>1596</v>
      </c>
      <c r="D222" s="106" t="s">
        <v>410</v>
      </c>
      <c r="E222" s="106" t="s">
        <v>1922</v>
      </c>
      <c r="F222" s="128">
        <v>18.229918438999999</v>
      </c>
      <c r="G222" s="128">
        <v>21.637526605000001</v>
      </c>
      <c r="H222" s="129">
        <f t="shared" si="9"/>
        <v>-0.15748603009054518</v>
      </c>
      <c r="I222" s="149">
        <v>15.447024689999999</v>
      </c>
      <c r="J222" s="149">
        <v>4.5509278499999999</v>
      </c>
      <c r="K222" s="129">
        <f t="shared" si="10"/>
        <v>2.394258313719476</v>
      </c>
      <c r="L222" s="107">
        <f t="shared" si="11"/>
        <v>0.84734469557217307</v>
      </c>
      <c r="N222" s="51"/>
    </row>
    <row r="223" spans="1:14" x14ac:dyDescent="0.2">
      <c r="A223" s="106" t="s">
        <v>1934</v>
      </c>
      <c r="B223" s="106" t="s">
        <v>735</v>
      </c>
      <c r="C223" s="106" t="s">
        <v>1591</v>
      </c>
      <c r="D223" s="106" t="s">
        <v>410</v>
      </c>
      <c r="E223" s="106" t="s">
        <v>412</v>
      </c>
      <c r="F223" s="128">
        <v>2.73403609</v>
      </c>
      <c r="G223" s="128">
        <v>1.6147131299999999</v>
      </c>
      <c r="H223" s="129">
        <f t="shared" si="9"/>
        <v>0.69320236468257379</v>
      </c>
      <c r="I223" s="149">
        <v>15.144433560000001</v>
      </c>
      <c r="J223" s="149">
        <v>23.304020699999999</v>
      </c>
      <c r="K223" s="129">
        <f t="shared" si="10"/>
        <v>-0.35013645263368642</v>
      </c>
      <c r="L223" s="107">
        <f t="shared" si="11"/>
        <v>5.5392222565723337</v>
      </c>
      <c r="N223" s="51"/>
    </row>
    <row r="224" spans="1:14" x14ac:dyDescent="0.2">
      <c r="A224" s="106" t="s">
        <v>954</v>
      </c>
      <c r="B224" s="106" t="s">
        <v>1096</v>
      </c>
      <c r="C224" s="106" t="s">
        <v>1596</v>
      </c>
      <c r="D224" s="106" t="s">
        <v>410</v>
      </c>
      <c r="E224" s="106" t="s">
        <v>412</v>
      </c>
      <c r="F224" s="128">
        <v>9.5482949999999995</v>
      </c>
      <c r="G224" s="128">
        <v>3.8954742100000002</v>
      </c>
      <c r="H224" s="129">
        <f t="shared" si="9"/>
        <v>1.4511251994657663</v>
      </c>
      <c r="I224" s="149">
        <v>14.62762901</v>
      </c>
      <c r="J224" s="149">
        <v>0.15774627999999999</v>
      </c>
      <c r="K224" s="129">
        <f t="shared" si="10"/>
        <v>91.728836521533196</v>
      </c>
      <c r="L224" s="107">
        <f t="shared" si="11"/>
        <v>1.5319624089955328</v>
      </c>
      <c r="N224" s="51"/>
    </row>
    <row r="225" spans="1:14" x14ac:dyDescent="0.2">
      <c r="A225" s="106" t="s">
        <v>2051</v>
      </c>
      <c r="B225" s="106" t="s">
        <v>1791</v>
      </c>
      <c r="C225" s="106" t="s">
        <v>1589</v>
      </c>
      <c r="D225" s="106" t="s">
        <v>410</v>
      </c>
      <c r="E225" s="106" t="s">
        <v>1922</v>
      </c>
      <c r="F225" s="128">
        <v>3.8339507999999998</v>
      </c>
      <c r="G225" s="128">
        <v>9.3123865299999995</v>
      </c>
      <c r="H225" s="129">
        <f t="shared" si="9"/>
        <v>-0.58829556874074473</v>
      </c>
      <c r="I225" s="149">
        <v>14.445966840000001</v>
      </c>
      <c r="J225" s="149">
        <v>27.65798835</v>
      </c>
      <c r="K225" s="129">
        <f t="shared" si="10"/>
        <v>-0.47769278599757603</v>
      </c>
      <c r="L225" s="107">
        <f t="shared" si="11"/>
        <v>3.7679061609241313</v>
      </c>
      <c r="N225" s="51"/>
    </row>
    <row r="226" spans="1:14" x14ac:dyDescent="0.2">
      <c r="A226" s="106" t="s">
        <v>1628</v>
      </c>
      <c r="B226" s="106" t="s">
        <v>1782</v>
      </c>
      <c r="C226" s="106" t="s">
        <v>1220</v>
      </c>
      <c r="D226" s="106" t="s">
        <v>410</v>
      </c>
      <c r="E226" s="106" t="s">
        <v>1922</v>
      </c>
      <c r="F226" s="128">
        <v>10.386736055</v>
      </c>
      <c r="G226" s="128">
        <v>25.085188309999999</v>
      </c>
      <c r="H226" s="129">
        <f t="shared" si="9"/>
        <v>-0.58594147563726229</v>
      </c>
      <c r="I226" s="149">
        <v>14.383144779999999</v>
      </c>
      <c r="J226" s="149">
        <v>138.69246243999999</v>
      </c>
      <c r="K226" s="129">
        <f t="shared" si="10"/>
        <v>-0.89629469023075192</v>
      </c>
      <c r="L226" s="107">
        <f t="shared" si="11"/>
        <v>1.3847607856633841</v>
      </c>
      <c r="N226" s="51"/>
    </row>
    <row r="227" spans="1:14" x14ac:dyDescent="0.2">
      <c r="A227" s="106" t="s">
        <v>1494</v>
      </c>
      <c r="B227" s="106" t="s">
        <v>1495</v>
      </c>
      <c r="C227" s="106" t="s">
        <v>309</v>
      </c>
      <c r="D227" s="106" t="s">
        <v>2822</v>
      </c>
      <c r="E227" s="106" t="s">
        <v>1922</v>
      </c>
      <c r="F227" s="128">
        <v>0.91883994999999996</v>
      </c>
      <c r="G227" s="128">
        <v>17.1320531</v>
      </c>
      <c r="H227" s="129">
        <f t="shared" si="9"/>
        <v>-0.94636720160527643</v>
      </c>
      <c r="I227" s="149">
        <v>14.030923681217152</v>
      </c>
      <c r="J227" s="149">
        <v>32.458304875466752</v>
      </c>
      <c r="K227" s="129">
        <f t="shared" si="10"/>
        <v>-0.56772469372477086</v>
      </c>
      <c r="L227" s="107">
        <f t="shared" si="11"/>
        <v>15.270258635594972</v>
      </c>
      <c r="N227" s="51"/>
    </row>
    <row r="228" spans="1:14" x14ac:dyDescent="0.2">
      <c r="A228" s="106" t="s">
        <v>495</v>
      </c>
      <c r="B228" s="106" t="s">
        <v>840</v>
      </c>
      <c r="C228" s="106" t="s">
        <v>1590</v>
      </c>
      <c r="D228" s="106" t="s">
        <v>410</v>
      </c>
      <c r="E228" s="106" t="s">
        <v>1922</v>
      </c>
      <c r="F228" s="128">
        <v>0.20262590799999999</v>
      </c>
      <c r="G228" s="128">
        <v>4.0411029469999997</v>
      </c>
      <c r="H228" s="129">
        <f t="shared" si="9"/>
        <v>-0.94985876117053047</v>
      </c>
      <c r="I228" s="149">
        <v>13.80673357</v>
      </c>
      <c r="J228" s="149">
        <v>7.4678771100000008</v>
      </c>
      <c r="K228" s="129">
        <f t="shared" si="10"/>
        <v>0.84881638605325138</v>
      </c>
      <c r="L228" s="107">
        <f t="shared" si="11"/>
        <v>68.139033681714579</v>
      </c>
      <c r="N228" s="51"/>
    </row>
    <row r="229" spans="1:14" x14ac:dyDescent="0.2">
      <c r="A229" s="106" t="s">
        <v>1969</v>
      </c>
      <c r="B229" s="106" t="s">
        <v>51</v>
      </c>
      <c r="C229" s="106" t="s">
        <v>1591</v>
      </c>
      <c r="D229" s="106" t="s">
        <v>410</v>
      </c>
      <c r="E229" s="106" t="s">
        <v>1922</v>
      </c>
      <c r="F229" s="128">
        <v>2.20732427</v>
      </c>
      <c r="G229" s="128">
        <v>0.46414702000000002</v>
      </c>
      <c r="H229" s="129">
        <f t="shared" si="9"/>
        <v>3.7556575285132716</v>
      </c>
      <c r="I229" s="149">
        <v>13.582929009999999</v>
      </c>
      <c r="J229" s="149">
        <v>46.65799062</v>
      </c>
      <c r="K229" s="129">
        <f t="shared" si="10"/>
        <v>-0.70888311242066937</v>
      </c>
      <c r="L229" s="107">
        <f t="shared" si="11"/>
        <v>6.1535720848119881</v>
      </c>
      <c r="N229" s="51"/>
    </row>
    <row r="230" spans="1:14" x14ac:dyDescent="0.2">
      <c r="A230" s="106" t="s">
        <v>793</v>
      </c>
      <c r="B230" s="106" t="s">
        <v>260</v>
      </c>
      <c r="C230" s="106" t="s">
        <v>1220</v>
      </c>
      <c r="D230" s="106" t="s">
        <v>410</v>
      </c>
      <c r="E230" s="106" t="s">
        <v>1922</v>
      </c>
      <c r="F230" s="128">
        <v>4.5675098859999999</v>
      </c>
      <c r="G230" s="128">
        <v>3.9081414730000001</v>
      </c>
      <c r="H230" s="129">
        <f t="shared" si="9"/>
        <v>0.16871661825840967</v>
      </c>
      <c r="I230" s="149">
        <v>13.514598619999999</v>
      </c>
      <c r="J230" s="149">
        <v>6.0323736500000003</v>
      </c>
      <c r="K230" s="129">
        <f t="shared" si="10"/>
        <v>1.2403450787568504</v>
      </c>
      <c r="L230" s="107">
        <f t="shared" si="11"/>
        <v>2.9588548152734089</v>
      </c>
      <c r="N230" s="51"/>
    </row>
    <row r="231" spans="1:14" x14ac:dyDescent="0.2">
      <c r="A231" s="106" t="s">
        <v>9</v>
      </c>
      <c r="B231" s="106" t="s">
        <v>10</v>
      </c>
      <c r="C231" s="106" t="s">
        <v>1821</v>
      </c>
      <c r="D231" s="106" t="s">
        <v>411</v>
      </c>
      <c r="E231" s="106" t="s">
        <v>412</v>
      </c>
      <c r="F231" s="128">
        <v>0.96437068000000004</v>
      </c>
      <c r="G231" s="128">
        <v>4.0316849440000002</v>
      </c>
      <c r="H231" s="129">
        <f t="shared" si="9"/>
        <v>-0.76080207322866644</v>
      </c>
      <c r="I231" s="149">
        <v>13.386717089999999</v>
      </c>
      <c r="J231" s="149">
        <v>0.65878358999999997</v>
      </c>
      <c r="K231" s="129">
        <f t="shared" si="10"/>
        <v>19.320356021618572</v>
      </c>
      <c r="L231" s="107">
        <f t="shared" si="11"/>
        <v>13.881298309484066</v>
      </c>
      <c r="N231" s="51"/>
    </row>
    <row r="232" spans="1:14" x14ac:dyDescent="0.2">
      <c r="A232" s="106" t="s">
        <v>2188</v>
      </c>
      <c r="B232" s="106" t="s">
        <v>1603</v>
      </c>
      <c r="C232" s="106" t="s">
        <v>1590</v>
      </c>
      <c r="D232" s="106" t="s">
        <v>410</v>
      </c>
      <c r="E232" s="106" t="s">
        <v>1922</v>
      </c>
      <c r="F232" s="128">
        <v>4.2599896689999994</v>
      </c>
      <c r="G232" s="128">
        <v>6.3722295740000003</v>
      </c>
      <c r="H232" s="129">
        <f t="shared" si="9"/>
        <v>-0.33147580143979305</v>
      </c>
      <c r="I232" s="149">
        <v>12.967402491320749</v>
      </c>
      <c r="J232" s="149">
        <v>2.0436026900000002</v>
      </c>
      <c r="K232" s="129">
        <f t="shared" si="10"/>
        <v>5.3453637807262568</v>
      </c>
      <c r="L232" s="107">
        <f t="shared" si="11"/>
        <v>3.0439985771995426</v>
      </c>
      <c r="N232" s="51"/>
    </row>
    <row r="233" spans="1:14" x14ac:dyDescent="0.2">
      <c r="A233" s="106" t="s">
        <v>674</v>
      </c>
      <c r="B233" s="106" t="s">
        <v>675</v>
      </c>
      <c r="C233" s="106" t="s">
        <v>1220</v>
      </c>
      <c r="D233" s="106" t="s">
        <v>410</v>
      </c>
      <c r="E233" s="106" t="s">
        <v>412</v>
      </c>
      <c r="F233" s="128">
        <v>7.6352865539999994</v>
      </c>
      <c r="G233" s="128">
        <v>28.963915827000001</v>
      </c>
      <c r="H233" s="129">
        <f t="shared" si="9"/>
        <v>-0.73638624695620658</v>
      </c>
      <c r="I233" s="149">
        <v>12.966010109999999</v>
      </c>
      <c r="J233" s="149">
        <v>69.86556444</v>
      </c>
      <c r="K233" s="129">
        <f t="shared" si="10"/>
        <v>-0.81441486640911476</v>
      </c>
      <c r="L233" s="107">
        <f t="shared" si="11"/>
        <v>1.6981694162097063</v>
      </c>
      <c r="N233" s="51"/>
    </row>
    <row r="234" spans="1:14" x14ac:dyDescent="0.2">
      <c r="A234" s="106" t="s">
        <v>2772</v>
      </c>
      <c r="B234" s="106" t="s">
        <v>1151</v>
      </c>
      <c r="C234" s="106" t="s">
        <v>1595</v>
      </c>
      <c r="D234" s="106" t="s">
        <v>411</v>
      </c>
      <c r="E234" s="106" t="s">
        <v>412</v>
      </c>
      <c r="F234" s="128">
        <v>4.0613419649999996</v>
      </c>
      <c r="G234" s="128">
        <v>4.4259402950000002</v>
      </c>
      <c r="H234" s="129">
        <f t="shared" si="9"/>
        <v>-8.2377597911089895E-2</v>
      </c>
      <c r="I234" s="149">
        <v>12.814475199999999</v>
      </c>
      <c r="J234" s="149">
        <v>9.2405358499999988</v>
      </c>
      <c r="K234" s="129">
        <f t="shared" si="10"/>
        <v>0.3867675433562654</v>
      </c>
      <c r="L234" s="107">
        <f t="shared" si="11"/>
        <v>3.1552317707873683</v>
      </c>
      <c r="N234" s="51"/>
    </row>
    <row r="235" spans="1:14" x14ac:dyDescent="0.2">
      <c r="A235" s="106" t="s">
        <v>55</v>
      </c>
      <c r="B235" s="106" t="s">
        <v>1774</v>
      </c>
      <c r="C235" s="106" t="s">
        <v>1595</v>
      </c>
      <c r="D235" s="106" t="s">
        <v>1490</v>
      </c>
      <c r="E235" s="106" t="s">
        <v>412</v>
      </c>
      <c r="F235" s="128">
        <v>17.788963026000001</v>
      </c>
      <c r="G235" s="128">
        <v>22.781492491999998</v>
      </c>
      <c r="H235" s="129">
        <f t="shared" si="9"/>
        <v>-0.21914848062536663</v>
      </c>
      <c r="I235" s="149">
        <v>12.66818378</v>
      </c>
      <c r="J235" s="149">
        <v>3.78724119</v>
      </c>
      <c r="K235" s="129">
        <f t="shared" si="10"/>
        <v>2.3449635617212961</v>
      </c>
      <c r="L235" s="107">
        <f t="shared" si="11"/>
        <v>0.71213728205991711</v>
      </c>
      <c r="N235" s="51"/>
    </row>
    <row r="236" spans="1:14" x14ac:dyDescent="0.2">
      <c r="A236" s="106" t="s">
        <v>2068</v>
      </c>
      <c r="B236" s="106" t="s">
        <v>2072</v>
      </c>
      <c r="C236" s="106" t="s">
        <v>920</v>
      </c>
      <c r="D236" s="106" t="s">
        <v>410</v>
      </c>
      <c r="E236" s="106" t="s">
        <v>1922</v>
      </c>
      <c r="F236" s="128">
        <v>6.9125829999999999E-2</v>
      </c>
      <c r="G236" s="128">
        <v>1.32506747</v>
      </c>
      <c r="H236" s="129">
        <f t="shared" si="9"/>
        <v>-0.94783221868694734</v>
      </c>
      <c r="I236" s="149">
        <v>12.245273263264499</v>
      </c>
      <c r="J236" s="149">
        <v>5.0238279999999996E-2</v>
      </c>
      <c r="K236" s="129" t="str">
        <f t="shared" si="10"/>
        <v/>
      </c>
      <c r="L236" s="107" t="str">
        <f t="shared" si="11"/>
        <v/>
      </c>
      <c r="N236" s="51"/>
    </row>
    <row r="237" spans="1:14" x14ac:dyDescent="0.2">
      <c r="A237" s="106" t="s">
        <v>52</v>
      </c>
      <c r="B237" s="106" t="s">
        <v>1767</v>
      </c>
      <c r="C237" s="106" t="s">
        <v>1595</v>
      </c>
      <c r="D237" s="106" t="s">
        <v>1490</v>
      </c>
      <c r="E237" s="106" t="s">
        <v>412</v>
      </c>
      <c r="F237" s="128">
        <v>7.5184358660000008</v>
      </c>
      <c r="G237" s="128">
        <v>12.979339776</v>
      </c>
      <c r="H237" s="129">
        <f t="shared" si="9"/>
        <v>-0.42073818886363668</v>
      </c>
      <c r="I237" s="149">
        <v>12.237083349999999</v>
      </c>
      <c r="J237" s="149">
        <v>10.591855495697251</v>
      </c>
      <c r="K237" s="129">
        <f t="shared" si="10"/>
        <v>0.15532952228918639</v>
      </c>
      <c r="L237" s="107">
        <f t="shared" si="11"/>
        <v>1.6276102593810431</v>
      </c>
      <c r="N237" s="51"/>
    </row>
    <row r="238" spans="1:14" x14ac:dyDescent="0.2">
      <c r="A238" s="106" t="s">
        <v>2187</v>
      </c>
      <c r="B238" s="106" t="s">
        <v>889</v>
      </c>
      <c r="C238" s="106" t="s">
        <v>1590</v>
      </c>
      <c r="D238" s="106" t="s">
        <v>410</v>
      </c>
      <c r="E238" s="106" t="s">
        <v>1922</v>
      </c>
      <c r="F238" s="128">
        <v>27.047737717</v>
      </c>
      <c r="G238" s="128">
        <v>14.773609221000001</v>
      </c>
      <c r="H238" s="129">
        <f t="shared" si="9"/>
        <v>0.83081448225616361</v>
      </c>
      <c r="I238" s="149">
        <v>11.52917017</v>
      </c>
      <c r="J238" s="149">
        <v>12.785325349999999</v>
      </c>
      <c r="K238" s="129">
        <f t="shared" si="10"/>
        <v>-9.8249762568615284E-2</v>
      </c>
      <c r="L238" s="107">
        <f t="shared" si="11"/>
        <v>0.42625266078181856</v>
      </c>
      <c r="N238" s="51"/>
    </row>
    <row r="239" spans="1:14" x14ac:dyDescent="0.2">
      <c r="A239" s="106" t="s">
        <v>797</v>
      </c>
      <c r="B239" s="106" t="s">
        <v>253</v>
      </c>
      <c r="C239" s="106" t="s">
        <v>1220</v>
      </c>
      <c r="D239" s="106" t="s">
        <v>410</v>
      </c>
      <c r="E239" s="106" t="s">
        <v>1922</v>
      </c>
      <c r="F239" s="128">
        <v>4.9620154310000002</v>
      </c>
      <c r="G239" s="128">
        <v>3.6231005580000004</v>
      </c>
      <c r="H239" s="129">
        <f t="shared" si="9"/>
        <v>0.36954946504137287</v>
      </c>
      <c r="I239" s="149">
        <v>11.447192380000001</v>
      </c>
      <c r="J239" s="149">
        <v>9.1300886300000013</v>
      </c>
      <c r="K239" s="129">
        <f t="shared" si="10"/>
        <v>0.25378765134725745</v>
      </c>
      <c r="L239" s="107">
        <f t="shared" si="11"/>
        <v>2.3069642848113907</v>
      </c>
      <c r="N239" s="51"/>
    </row>
    <row r="240" spans="1:14" x14ac:dyDescent="0.2">
      <c r="A240" s="106" t="s">
        <v>921</v>
      </c>
      <c r="B240" s="106" t="s">
        <v>203</v>
      </c>
      <c r="C240" s="106" t="s">
        <v>1220</v>
      </c>
      <c r="D240" s="106" t="s">
        <v>410</v>
      </c>
      <c r="E240" s="106" t="s">
        <v>412</v>
      </c>
      <c r="F240" s="128">
        <v>11.707491563</v>
      </c>
      <c r="G240" s="128">
        <v>9.2792682739999996</v>
      </c>
      <c r="H240" s="129">
        <f t="shared" si="9"/>
        <v>0.26168262596779845</v>
      </c>
      <c r="I240" s="149">
        <v>11.410727619999999</v>
      </c>
      <c r="J240" s="149">
        <v>30.858029329999997</v>
      </c>
      <c r="K240" s="129">
        <f t="shared" si="10"/>
        <v>-0.63021852439207593</v>
      </c>
      <c r="L240" s="107">
        <f t="shared" si="11"/>
        <v>0.97465179100039812</v>
      </c>
      <c r="N240" s="51"/>
    </row>
    <row r="241" spans="1:14" x14ac:dyDescent="0.2">
      <c r="A241" s="106" t="s">
        <v>221</v>
      </c>
      <c r="B241" s="106" t="s">
        <v>30</v>
      </c>
      <c r="C241" s="106" t="s">
        <v>1608</v>
      </c>
      <c r="D241" s="106" t="s">
        <v>1490</v>
      </c>
      <c r="E241" s="106" t="s">
        <v>1922</v>
      </c>
      <c r="F241" s="128">
        <v>3.5588739700000001</v>
      </c>
      <c r="G241" s="128">
        <v>0.34496591999999998</v>
      </c>
      <c r="H241" s="129">
        <f t="shared" si="9"/>
        <v>9.3165958248861234</v>
      </c>
      <c r="I241" s="149">
        <v>11.34250757</v>
      </c>
      <c r="J241" s="149">
        <v>0.16865019000000001</v>
      </c>
      <c r="K241" s="129">
        <f t="shared" si="10"/>
        <v>66.254638550955676</v>
      </c>
      <c r="L241" s="107">
        <f t="shared" si="11"/>
        <v>3.187105715350746</v>
      </c>
      <c r="N241" s="51"/>
    </row>
    <row r="242" spans="1:14" x14ac:dyDescent="0.2">
      <c r="A242" s="106" t="s">
        <v>1681</v>
      </c>
      <c r="B242" s="106" t="s">
        <v>816</v>
      </c>
      <c r="C242" s="106" t="s">
        <v>1595</v>
      </c>
      <c r="D242" s="106" t="s">
        <v>411</v>
      </c>
      <c r="E242" s="106" t="s">
        <v>1922</v>
      </c>
      <c r="F242" s="128">
        <v>3.3811861850000002</v>
      </c>
      <c r="G242" s="128">
        <v>14.268231550000001</v>
      </c>
      <c r="H242" s="129">
        <f t="shared" si="9"/>
        <v>-0.76302696145970517</v>
      </c>
      <c r="I242" s="149">
        <v>11.225133789999999</v>
      </c>
      <c r="J242" s="149">
        <v>15.21423843</v>
      </c>
      <c r="K242" s="129">
        <f t="shared" si="10"/>
        <v>-0.26219548604773646</v>
      </c>
      <c r="L242" s="107">
        <f t="shared" si="11"/>
        <v>3.319880413506421</v>
      </c>
      <c r="N242" s="51"/>
    </row>
    <row r="243" spans="1:14" x14ac:dyDescent="0.2">
      <c r="A243" s="106" t="s">
        <v>743</v>
      </c>
      <c r="B243" s="106" t="s">
        <v>457</v>
      </c>
      <c r="C243" s="106" t="s">
        <v>1596</v>
      </c>
      <c r="D243" s="106" t="s">
        <v>410</v>
      </c>
      <c r="E243" s="106" t="s">
        <v>412</v>
      </c>
      <c r="F243" s="128">
        <v>12.468667067</v>
      </c>
      <c r="G243" s="128">
        <v>3.636489101</v>
      </c>
      <c r="H243" s="129">
        <f t="shared" si="9"/>
        <v>2.4287651415127947</v>
      </c>
      <c r="I243" s="149">
        <v>11.167084189999999</v>
      </c>
      <c r="J243" s="149">
        <v>0.63332917</v>
      </c>
      <c r="K243" s="129">
        <f t="shared" si="10"/>
        <v>16.632354104264611</v>
      </c>
      <c r="L243" s="107">
        <f t="shared" si="11"/>
        <v>0.89561170652757138</v>
      </c>
      <c r="N243" s="51"/>
    </row>
    <row r="244" spans="1:14" x14ac:dyDescent="0.2">
      <c r="A244" s="106" t="s">
        <v>724</v>
      </c>
      <c r="B244" s="106" t="s">
        <v>167</v>
      </c>
      <c r="C244" s="106" t="s">
        <v>1821</v>
      </c>
      <c r="D244" s="106" t="s">
        <v>411</v>
      </c>
      <c r="E244" s="106" t="s">
        <v>412</v>
      </c>
      <c r="F244" s="128">
        <v>5.0982791150000004</v>
      </c>
      <c r="G244" s="128">
        <v>5.1541031410000002</v>
      </c>
      <c r="H244" s="129">
        <f t="shared" si="9"/>
        <v>-1.0830987365372913E-2</v>
      </c>
      <c r="I244" s="149">
        <v>11.062794989258901</v>
      </c>
      <c r="J244" s="149">
        <v>9.0099482498272501</v>
      </c>
      <c r="K244" s="129">
        <f t="shared" si="10"/>
        <v>0.22784223421827199</v>
      </c>
      <c r="L244" s="107">
        <f t="shared" si="11"/>
        <v>2.1699076766335299</v>
      </c>
      <c r="N244" s="51"/>
    </row>
    <row r="245" spans="1:14" x14ac:dyDescent="0.2">
      <c r="A245" s="106" t="s">
        <v>6</v>
      </c>
      <c r="B245" s="106" t="s">
        <v>112</v>
      </c>
      <c r="C245" s="106" t="s">
        <v>1596</v>
      </c>
      <c r="D245" s="106" t="s">
        <v>410</v>
      </c>
      <c r="E245" s="106" t="s">
        <v>412</v>
      </c>
      <c r="F245" s="128">
        <v>9.732537829</v>
      </c>
      <c r="G245" s="128">
        <v>7.9401219249999997</v>
      </c>
      <c r="H245" s="129">
        <f t="shared" si="9"/>
        <v>0.22574160962899836</v>
      </c>
      <c r="I245" s="149">
        <v>11.01409252</v>
      </c>
      <c r="J245" s="149">
        <v>1.1071728000000001</v>
      </c>
      <c r="K245" s="129">
        <f t="shared" si="10"/>
        <v>8.9479435549717259</v>
      </c>
      <c r="L245" s="107">
        <f t="shared" si="11"/>
        <v>1.1316773398179205</v>
      </c>
      <c r="N245" s="51"/>
    </row>
    <row r="246" spans="1:14" x14ac:dyDescent="0.2">
      <c r="A246" s="106" t="s">
        <v>1699</v>
      </c>
      <c r="B246" s="106" t="s">
        <v>1149</v>
      </c>
      <c r="C246" s="106" t="s">
        <v>1595</v>
      </c>
      <c r="D246" s="106" t="s">
        <v>411</v>
      </c>
      <c r="E246" s="106" t="s">
        <v>412</v>
      </c>
      <c r="F246" s="128">
        <v>9.7961772160000002</v>
      </c>
      <c r="G246" s="128">
        <v>5.7199707899999996</v>
      </c>
      <c r="H246" s="129">
        <f t="shared" si="9"/>
        <v>0.71262714018160245</v>
      </c>
      <c r="I246" s="149">
        <v>10.92560602</v>
      </c>
      <c r="J246" s="149">
        <v>15.649226970000001</v>
      </c>
      <c r="K246" s="129">
        <f t="shared" si="10"/>
        <v>-0.30184372423349171</v>
      </c>
      <c r="L246" s="107">
        <f t="shared" si="11"/>
        <v>1.1152928105624014</v>
      </c>
      <c r="N246" s="51"/>
    </row>
    <row r="247" spans="1:14" x14ac:dyDescent="0.2">
      <c r="A247" s="106" t="s">
        <v>539</v>
      </c>
      <c r="B247" s="106" t="s">
        <v>540</v>
      </c>
      <c r="C247" s="106" t="s">
        <v>1590</v>
      </c>
      <c r="D247" s="106" t="s">
        <v>410</v>
      </c>
      <c r="E247" s="106" t="s">
        <v>1922</v>
      </c>
      <c r="F247" s="128">
        <v>8.727335965</v>
      </c>
      <c r="G247" s="128">
        <v>3.6665978199999998</v>
      </c>
      <c r="H247" s="129">
        <f t="shared" si="9"/>
        <v>1.3802272279210595</v>
      </c>
      <c r="I247" s="149">
        <v>10.889599840000001</v>
      </c>
      <c r="J247" s="149">
        <v>0.17295714000000001</v>
      </c>
      <c r="K247" s="129">
        <f t="shared" si="10"/>
        <v>61.961262194784211</v>
      </c>
      <c r="L247" s="107">
        <f t="shared" si="11"/>
        <v>1.2477576070947098</v>
      </c>
      <c r="N247" s="51"/>
    </row>
    <row r="248" spans="1:14" x14ac:dyDescent="0.2">
      <c r="A248" s="106" t="s">
        <v>912</v>
      </c>
      <c r="B248" s="106" t="s">
        <v>122</v>
      </c>
      <c r="C248" s="106" t="s">
        <v>920</v>
      </c>
      <c r="D248" s="106" t="s">
        <v>410</v>
      </c>
      <c r="E248" s="106" t="s">
        <v>1922</v>
      </c>
      <c r="F248" s="128">
        <v>4.6121073389999996</v>
      </c>
      <c r="G248" s="128">
        <v>7.1476277000000001</v>
      </c>
      <c r="H248" s="129">
        <f t="shared" si="9"/>
        <v>-0.35473593021639904</v>
      </c>
      <c r="I248" s="149">
        <v>10.77463672</v>
      </c>
      <c r="J248" s="149">
        <v>9.2176990399999994</v>
      </c>
      <c r="K248" s="129">
        <f t="shared" si="10"/>
        <v>0.16890741097574402</v>
      </c>
      <c r="L248" s="107">
        <f t="shared" si="11"/>
        <v>2.336163477569055</v>
      </c>
      <c r="N248" s="51"/>
    </row>
    <row r="249" spans="1:14" x14ac:dyDescent="0.2">
      <c r="A249" s="106" t="s">
        <v>698</v>
      </c>
      <c r="B249" s="106" t="s">
        <v>699</v>
      </c>
      <c r="C249" s="106" t="s">
        <v>1592</v>
      </c>
      <c r="D249" s="106" t="s">
        <v>410</v>
      </c>
      <c r="E249" s="106" t="s">
        <v>1922</v>
      </c>
      <c r="F249" s="128">
        <v>0.32009716999999999</v>
      </c>
      <c r="G249" s="128">
        <v>8.806841E-2</v>
      </c>
      <c r="H249" s="129">
        <f t="shared" si="9"/>
        <v>2.6346423195331901</v>
      </c>
      <c r="I249" s="149">
        <v>10.66995661</v>
      </c>
      <c r="J249" s="149">
        <v>0.26286207</v>
      </c>
      <c r="K249" s="129">
        <f t="shared" si="10"/>
        <v>39.591465364325863</v>
      </c>
      <c r="L249" s="107">
        <f t="shared" si="11"/>
        <v>33.333492482923234</v>
      </c>
      <c r="N249" s="51"/>
    </row>
    <row r="250" spans="1:14" x14ac:dyDescent="0.2">
      <c r="A250" s="106" t="s">
        <v>1156</v>
      </c>
      <c r="B250" s="106" t="s">
        <v>1157</v>
      </c>
      <c r="C250" s="106" t="s">
        <v>1595</v>
      </c>
      <c r="D250" s="106" t="s">
        <v>411</v>
      </c>
      <c r="E250" s="106" t="s">
        <v>412</v>
      </c>
      <c r="F250" s="128">
        <v>13.693248444</v>
      </c>
      <c r="G250" s="128">
        <v>9.0267696970000006</v>
      </c>
      <c r="H250" s="129">
        <f t="shared" si="9"/>
        <v>0.516959987197954</v>
      </c>
      <c r="I250" s="149">
        <v>10.5922780089728</v>
      </c>
      <c r="J250" s="149">
        <v>2.7827764500000001</v>
      </c>
      <c r="K250" s="129">
        <f t="shared" si="10"/>
        <v>2.8063704358906731</v>
      </c>
      <c r="L250" s="107">
        <f t="shared" si="11"/>
        <v>0.7735401904296888</v>
      </c>
      <c r="N250" s="51"/>
    </row>
    <row r="251" spans="1:14" x14ac:dyDescent="0.2">
      <c r="A251" s="106" t="s">
        <v>2055</v>
      </c>
      <c r="B251" s="106" t="s">
        <v>1164</v>
      </c>
      <c r="C251" s="106" t="s">
        <v>1590</v>
      </c>
      <c r="D251" s="106" t="s">
        <v>411</v>
      </c>
      <c r="E251" s="106" t="s">
        <v>412</v>
      </c>
      <c r="F251" s="128">
        <v>21.375913050999998</v>
      </c>
      <c r="G251" s="128">
        <v>33.223839061999996</v>
      </c>
      <c r="H251" s="129">
        <f t="shared" si="9"/>
        <v>-0.35660918020010357</v>
      </c>
      <c r="I251" s="149">
        <v>10.29299009</v>
      </c>
      <c r="J251" s="149">
        <v>2.1763197299999999</v>
      </c>
      <c r="K251" s="129">
        <f t="shared" si="10"/>
        <v>3.7295394826935659</v>
      </c>
      <c r="L251" s="107">
        <f t="shared" si="11"/>
        <v>0.48152282737314361</v>
      </c>
      <c r="N251" s="51"/>
    </row>
    <row r="252" spans="1:14" x14ac:dyDescent="0.2">
      <c r="A252" s="106" t="s">
        <v>2036</v>
      </c>
      <c r="B252" s="106" t="s">
        <v>127</v>
      </c>
      <c r="C252" s="106" t="s">
        <v>1589</v>
      </c>
      <c r="D252" s="106" t="s">
        <v>410</v>
      </c>
      <c r="E252" s="106" t="s">
        <v>1922</v>
      </c>
      <c r="F252" s="128">
        <v>1.6885705500000001</v>
      </c>
      <c r="G252" s="128">
        <v>2.5411297500000001</v>
      </c>
      <c r="H252" s="129">
        <f t="shared" si="9"/>
        <v>-0.33550400171419814</v>
      </c>
      <c r="I252" s="149">
        <v>10.28931635</v>
      </c>
      <c r="J252" s="149">
        <v>3.8155742500000001</v>
      </c>
      <c r="K252" s="129">
        <f t="shared" si="10"/>
        <v>1.6966625927932077</v>
      </c>
      <c r="L252" s="107">
        <f t="shared" si="11"/>
        <v>6.0935069310547902</v>
      </c>
      <c r="N252" s="51"/>
    </row>
    <row r="253" spans="1:14" x14ac:dyDescent="0.2">
      <c r="A253" s="106" t="s">
        <v>2853</v>
      </c>
      <c r="B253" s="106" t="s">
        <v>2854</v>
      </c>
      <c r="C253" s="106" t="s">
        <v>309</v>
      </c>
      <c r="D253" s="106" t="s">
        <v>411</v>
      </c>
      <c r="E253" s="106" t="s">
        <v>412</v>
      </c>
      <c r="F253" s="128">
        <v>1.087175</v>
      </c>
      <c r="G253" s="128">
        <v>0.57252000000000003</v>
      </c>
      <c r="H253" s="129">
        <f t="shared" si="9"/>
        <v>0.89892929504646113</v>
      </c>
      <c r="I253" s="149">
        <v>9.9139750750604492</v>
      </c>
      <c r="J253" s="149">
        <v>0.38228952118325404</v>
      </c>
      <c r="K253" s="129">
        <f t="shared" si="10"/>
        <v>24.933159361457079</v>
      </c>
      <c r="L253" s="107">
        <f t="shared" si="11"/>
        <v>9.1190241452024274</v>
      </c>
      <c r="N253" s="51"/>
    </row>
    <row r="254" spans="1:14" x14ac:dyDescent="0.2">
      <c r="A254" s="106" t="s">
        <v>958</v>
      </c>
      <c r="B254" s="106" t="s">
        <v>1100</v>
      </c>
      <c r="C254" s="106" t="s">
        <v>1596</v>
      </c>
      <c r="D254" s="106" t="s">
        <v>410</v>
      </c>
      <c r="E254" s="106" t="s">
        <v>412</v>
      </c>
      <c r="F254" s="128">
        <v>8.4302193499999998</v>
      </c>
      <c r="G254" s="128">
        <v>3.735484145</v>
      </c>
      <c r="H254" s="129">
        <f t="shared" si="9"/>
        <v>1.2567943063776541</v>
      </c>
      <c r="I254" s="149">
        <v>9.8402545200000002</v>
      </c>
      <c r="J254" s="149">
        <v>25.50296865</v>
      </c>
      <c r="K254" s="129">
        <f t="shared" si="10"/>
        <v>-0.61415258533049255</v>
      </c>
      <c r="L254" s="107">
        <f t="shared" si="11"/>
        <v>1.1672596063588785</v>
      </c>
      <c r="N254" s="51"/>
    </row>
    <row r="255" spans="1:14" x14ac:dyDescent="0.2">
      <c r="A255" s="106" t="s">
        <v>809</v>
      </c>
      <c r="B255" s="106" t="s">
        <v>1754</v>
      </c>
      <c r="C255" s="106" t="s">
        <v>1595</v>
      </c>
      <c r="D255" s="106" t="s">
        <v>411</v>
      </c>
      <c r="E255" s="106" t="s">
        <v>412</v>
      </c>
      <c r="F255" s="128">
        <v>17.000239127999997</v>
      </c>
      <c r="G255" s="128">
        <v>17.205494499</v>
      </c>
      <c r="H255" s="129">
        <f t="shared" si="9"/>
        <v>-1.1929640906975014E-2</v>
      </c>
      <c r="I255" s="149">
        <v>9.6947283781013009</v>
      </c>
      <c r="J255" s="149">
        <v>10.098322960000001</v>
      </c>
      <c r="K255" s="129">
        <f t="shared" si="10"/>
        <v>-3.9966495773343769E-2</v>
      </c>
      <c r="L255" s="107">
        <f t="shared" si="11"/>
        <v>0.57027011826755658</v>
      </c>
      <c r="N255" s="51"/>
    </row>
    <row r="256" spans="1:14" x14ac:dyDescent="0.2">
      <c r="A256" s="106" t="s">
        <v>798</v>
      </c>
      <c r="B256" s="106" t="s">
        <v>1205</v>
      </c>
      <c r="C256" s="106" t="s">
        <v>1596</v>
      </c>
      <c r="D256" s="106" t="s">
        <v>410</v>
      </c>
      <c r="E256" s="106" t="s">
        <v>412</v>
      </c>
      <c r="F256" s="128">
        <v>2.9049277200000003</v>
      </c>
      <c r="G256" s="128">
        <v>8.0254718300000008</v>
      </c>
      <c r="H256" s="129">
        <f t="shared" si="9"/>
        <v>-0.63803651903167924</v>
      </c>
      <c r="I256" s="149">
        <v>9.6797769000000002</v>
      </c>
      <c r="J256" s="149">
        <v>0</v>
      </c>
      <c r="K256" s="129" t="str">
        <f t="shared" si="10"/>
        <v/>
      </c>
      <c r="L256" s="107">
        <f t="shared" si="11"/>
        <v>3.3321919968459661</v>
      </c>
      <c r="N256" s="51"/>
    </row>
    <row r="257" spans="1:14" x14ac:dyDescent="0.2">
      <c r="A257" s="106" t="s">
        <v>1079</v>
      </c>
      <c r="B257" s="106" t="s">
        <v>586</v>
      </c>
      <c r="C257" s="106" t="s">
        <v>1591</v>
      </c>
      <c r="D257" s="106" t="s">
        <v>410</v>
      </c>
      <c r="E257" s="106" t="s">
        <v>1922</v>
      </c>
      <c r="F257" s="128">
        <v>6.9965651399999995</v>
      </c>
      <c r="G257" s="128">
        <v>3.3423633399999999</v>
      </c>
      <c r="H257" s="129">
        <f t="shared" si="9"/>
        <v>1.0932987913875336</v>
      </c>
      <c r="I257" s="149">
        <v>9.6648808510327502</v>
      </c>
      <c r="J257" s="149">
        <v>16.340241219916901</v>
      </c>
      <c r="K257" s="129">
        <f t="shared" si="10"/>
        <v>-0.40852275551156758</v>
      </c>
      <c r="L257" s="107">
        <f t="shared" si="11"/>
        <v>1.3813750972999232</v>
      </c>
      <c r="N257" s="51"/>
    </row>
    <row r="258" spans="1:14" x14ac:dyDescent="0.2">
      <c r="A258" s="106" t="s">
        <v>934</v>
      </c>
      <c r="B258" s="106" t="s">
        <v>751</v>
      </c>
      <c r="C258" s="106" t="s">
        <v>1595</v>
      </c>
      <c r="D258" s="106" t="s">
        <v>1490</v>
      </c>
      <c r="E258" s="106" t="s">
        <v>412</v>
      </c>
      <c r="F258" s="128">
        <v>4.3787525999999994</v>
      </c>
      <c r="G258" s="128">
        <v>1.5099723060000001</v>
      </c>
      <c r="H258" s="129">
        <f t="shared" si="9"/>
        <v>1.8998893440632409</v>
      </c>
      <c r="I258" s="149">
        <v>9.6482574999999997</v>
      </c>
      <c r="J258" s="149">
        <v>19.54875835</v>
      </c>
      <c r="K258" s="129">
        <f t="shared" si="10"/>
        <v>-0.50645164632668349</v>
      </c>
      <c r="L258" s="107">
        <f t="shared" si="11"/>
        <v>2.2034260396442589</v>
      </c>
      <c r="N258" s="51"/>
    </row>
    <row r="259" spans="1:14" x14ac:dyDescent="0.2">
      <c r="A259" s="106" t="s">
        <v>939</v>
      </c>
      <c r="B259" s="106" t="s">
        <v>1150</v>
      </c>
      <c r="C259" s="106" t="s">
        <v>1595</v>
      </c>
      <c r="D259" s="106" t="s">
        <v>411</v>
      </c>
      <c r="E259" s="106" t="s">
        <v>412</v>
      </c>
      <c r="F259" s="128">
        <v>3.465431213</v>
      </c>
      <c r="G259" s="128">
        <v>4.2111034380000003</v>
      </c>
      <c r="H259" s="129">
        <f t="shared" si="9"/>
        <v>-0.17707288267280041</v>
      </c>
      <c r="I259" s="149">
        <v>9.6243930199999994</v>
      </c>
      <c r="J259" s="149">
        <v>2.4797743799999998</v>
      </c>
      <c r="K259" s="129">
        <f t="shared" si="10"/>
        <v>2.8811567284601112</v>
      </c>
      <c r="L259" s="107">
        <f t="shared" si="11"/>
        <v>2.7772569785531043</v>
      </c>
      <c r="N259" s="51"/>
    </row>
    <row r="260" spans="1:14" x14ac:dyDescent="0.2">
      <c r="A260" s="106" t="s">
        <v>2791</v>
      </c>
      <c r="B260" s="106" t="s">
        <v>1003</v>
      </c>
      <c r="C260" s="106" t="s">
        <v>1821</v>
      </c>
      <c r="D260" s="106" t="s">
        <v>410</v>
      </c>
      <c r="E260" s="106" t="s">
        <v>1922</v>
      </c>
      <c r="F260" s="128">
        <v>10.627250999999999</v>
      </c>
      <c r="G260" s="128">
        <v>3.7957317499999998</v>
      </c>
      <c r="H260" s="129">
        <f t="shared" si="9"/>
        <v>1.799789790203167</v>
      </c>
      <c r="I260" s="149">
        <v>9.5200227300000009</v>
      </c>
      <c r="J260" s="149">
        <v>3.3765013800000001</v>
      </c>
      <c r="K260" s="129">
        <f t="shared" si="10"/>
        <v>1.8194932146007297</v>
      </c>
      <c r="L260" s="107">
        <f t="shared" si="11"/>
        <v>0.89581235354279309</v>
      </c>
      <c r="N260" s="51"/>
    </row>
    <row r="261" spans="1:14" x14ac:dyDescent="0.2">
      <c r="A261" s="106" t="s">
        <v>1653</v>
      </c>
      <c r="B261" s="106" t="s">
        <v>1654</v>
      </c>
      <c r="C261" s="106" t="s">
        <v>1595</v>
      </c>
      <c r="D261" s="106" t="s">
        <v>411</v>
      </c>
      <c r="E261" s="106" t="s">
        <v>412</v>
      </c>
      <c r="F261" s="128">
        <v>10.136326776000001</v>
      </c>
      <c r="G261" s="128">
        <v>7.7517208870000003</v>
      </c>
      <c r="H261" s="129">
        <f t="shared" si="9"/>
        <v>0.30762277483430767</v>
      </c>
      <c r="I261" s="149">
        <v>9.4778484237225502</v>
      </c>
      <c r="J261" s="149">
        <v>13.24720219132065</v>
      </c>
      <c r="K261" s="129">
        <f t="shared" si="10"/>
        <v>-0.28453961169760955</v>
      </c>
      <c r="L261" s="107">
        <f t="shared" si="11"/>
        <v>0.93503777385743481</v>
      </c>
      <c r="N261" s="51"/>
    </row>
    <row r="262" spans="1:14" x14ac:dyDescent="0.2">
      <c r="A262" s="106" t="s">
        <v>914</v>
      </c>
      <c r="B262" s="106" t="s">
        <v>121</v>
      </c>
      <c r="C262" s="106" t="s">
        <v>920</v>
      </c>
      <c r="D262" s="106" t="s">
        <v>410</v>
      </c>
      <c r="E262" s="106" t="s">
        <v>1922</v>
      </c>
      <c r="F262" s="128">
        <v>7.2227192789999997</v>
      </c>
      <c r="G262" s="128">
        <v>8.683752428</v>
      </c>
      <c r="H262" s="129">
        <f t="shared" si="9"/>
        <v>-0.16824905605196971</v>
      </c>
      <c r="I262" s="149">
        <v>9.4118110299999991</v>
      </c>
      <c r="J262" s="149">
        <v>8.6508189399999988</v>
      </c>
      <c r="K262" s="129">
        <f t="shared" si="10"/>
        <v>8.7967635813217093E-2</v>
      </c>
      <c r="L262" s="107">
        <f t="shared" si="11"/>
        <v>1.3030841524416943</v>
      </c>
      <c r="N262" s="51"/>
    </row>
    <row r="263" spans="1:14" x14ac:dyDescent="0.2">
      <c r="A263" s="106" t="s">
        <v>244</v>
      </c>
      <c r="B263" s="106" t="s">
        <v>372</v>
      </c>
      <c r="C263" s="106" t="s">
        <v>1608</v>
      </c>
      <c r="D263" s="106" t="s">
        <v>411</v>
      </c>
      <c r="E263" s="106" t="s">
        <v>1922</v>
      </c>
      <c r="F263" s="128">
        <v>4.4177800899999999</v>
      </c>
      <c r="G263" s="128">
        <v>0.85891703000000008</v>
      </c>
      <c r="H263" s="129">
        <f t="shared" ref="H263:H326" si="12">IF(ISERROR(F263/G263-1),"",IF((F263/G263-1)&gt;10000%,"",F263/G263-1))</f>
        <v>4.1434305476513833</v>
      </c>
      <c r="I263" s="149">
        <v>9.3940188119729502</v>
      </c>
      <c r="J263" s="149">
        <v>0.58775546999999995</v>
      </c>
      <c r="K263" s="129">
        <f t="shared" ref="K263:K326" si="13">IF(ISERROR(I263/J263-1),"",IF((I263/J263-1)&gt;10000%,"",I263/J263-1))</f>
        <v>14.982869222761893</v>
      </c>
      <c r="L263" s="107">
        <f t="shared" ref="L263:L326" si="14">IF(ISERROR(I263/F263),"",IF(I263/F263&gt;10000%,"",I263/F263))</f>
        <v>2.1264115960043068</v>
      </c>
      <c r="N263" s="51"/>
    </row>
    <row r="264" spans="1:14" x14ac:dyDescent="0.2">
      <c r="A264" s="106" t="s">
        <v>1926</v>
      </c>
      <c r="B264" s="106" t="s">
        <v>689</v>
      </c>
      <c r="C264" s="106" t="s">
        <v>1220</v>
      </c>
      <c r="D264" s="106" t="s">
        <v>410</v>
      </c>
      <c r="E264" s="106" t="s">
        <v>412</v>
      </c>
      <c r="F264" s="128">
        <v>3.6980569700000001</v>
      </c>
      <c r="G264" s="128">
        <v>2.8393037519999997</v>
      </c>
      <c r="H264" s="129">
        <f t="shared" si="12"/>
        <v>0.30245204212303678</v>
      </c>
      <c r="I264" s="149">
        <v>9.3830070899999996</v>
      </c>
      <c r="J264" s="149">
        <v>5.02892136</v>
      </c>
      <c r="K264" s="129">
        <f t="shared" si="13"/>
        <v>0.86580907083422742</v>
      </c>
      <c r="L264" s="107">
        <f t="shared" si="14"/>
        <v>2.5372802977667486</v>
      </c>
      <c r="N264" s="51"/>
    </row>
    <row r="265" spans="1:14" x14ac:dyDescent="0.2">
      <c r="A265" s="106" t="s">
        <v>2757</v>
      </c>
      <c r="B265" s="106" t="s">
        <v>191</v>
      </c>
      <c r="C265" s="106" t="s">
        <v>1220</v>
      </c>
      <c r="D265" s="106" t="s">
        <v>410</v>
      </c>
      <c r="E265" s="106" t="s">
        <v>1922</v>
      </c>
      <c r="F265" s="128">
        <v>3.6738528440000002</v>
      </c>
      <c r="G265" s="128">
        <v>6.2903394600000002</v>
      </c>
      <c r="H265" s="129">
        <f t="shared" si="12"/>
        <v>-0.41595316638126234</v>
      </c>
      <c r="I265" s="149">
        <v>9.3375605099999994</v>
      </c>
      <c r="J265" s="149">
        <v>12.2242622</v>
      </c>
      <c r="K265" s="129">
        <f t="shared" si="13"/>
        <v>-0.23614526936439573</v>
      </c>
      <c r="L265" s="107">
        <f t="shared" si="14"/>
        <v>2.5416261637288375</v>
      </c>
      <c r="N265" s="51"/>
    </row>
    <row r="266" spans="1:14" x14ac:dyDescent="0.2">
      <c r="A266" s="106" t="s">
        <v>2151</v>
      </c>
      <c r="B266" s="106" t="s">
        <v>683</v>
      </c>
      <c r="C266" s="106" t="s">
        <v>1220</v>
      </c>
      <c r="D266" s="106" t="s">
        <v>410</v>
      </c>
      <c r="E266" s="106" t="s">
        <v>1922</v>
      </c>
      <c r="F266" s="128">
        <v>20.269303600000001</v>
      </c>
      <c r="G266" s="128">
        <v>8.7213931199999983</v>
      </c>
      <c r="H266" s="129">
        <f t="shared" si="12"/>
        <v>1.3240901219689549</v>
      </c>
      <c r="I266" s="149">
        <v>9.1746143699999987</v>
      </c>
      <c r="J266" s="149">
        <v>12.2647476</v>
      </c>
      <c r="K266" s="129">
        <f t="shared" si="13"/>
        <v>-0.25195245192000537</v>
      </c>
      <c r="L266" s="107">
        <f t="shared" si="14"/>
        <v>0.45263589470335813</v>
      </c>
      <c r="N266" s="51"/>
    </row>
    <row r="267" spans="1:14" x14ac:dyDescent="0.2">
      <c r="A267" s="106" t="s">
        <v>1131</v>
      </c>
      <c r="B267" s="106" t="s">
        <v>1132</v>
      </c>
      <c r="C267" s="106" t="s">
        <v>1595</v>
      </c>
      <c r="D267" s="106" t="s">
        <v>411</v>
      </c>
      <c r="E267" s="106" t="s">
        <v>412</v>
      </c>
      <c r="F267" s="128">
        <v>6.952348615</v>
      </c>
      <c r="G267" s="128">
        <v>6.3017065650000008</v>
      </c>
      <c r="H267" s="129">
        <f t="shared" si="12"/>
        <v>0.10324854756229018</v>
      </c>
      <c r="I267" s="149">
        <v>9.1649580999999998</v>
      </c>
      <c r="J267" s="149">
        <v>10.950718980000001</v>
      </c>
      <c r="K267" s="129">
        <f t="shared" si="13"/>
        <v>-0.16307247800454483</v>
      </c>
      <c r="L267" s="107">
        <f t="shared" si="14"/>
        <v>1.3182535294945072</v>
      </c>
      <c r="N267" s="51"/>
    </row>
    <row r="268" spans="1:14" x14ac:dyDescent="0.2">
      <c r="A268" s="106" t="s">
        <v>1154</v>
      </c>
      <c r="B268" s="106" t="s">
        <v>1155</v>
      </c>
      <c r="C268" s="106" t="s">
        <v>1595</v>
      </c>
      <c r="D268" s="106" t="s">
        <v>411</v>
      </c>
      <c r="E268" s="106" t="s">
        <v>412</v>
      </c>
      <c r="F268" s="128">
        <v>4.8390151390000007</v>
      </c>
      <c r="G268" s="128">
        <v>2.252141682</v>
      </c>
      <c r="H268" s="129">
        <f t="shared" si="12"/>
        <v>1.1486282047329919</v>
      </c>
      <c r="I268" s="149">
        <v>9.024347259999999</v>
      </c>
      <c r="J268" s="149">
        <v>29.738966736570703</v>
      </c>
      <c r="K268" s="129">
        <f t="shared" si="13"/>
        <v>-0.69654805629468797</v>
      </c>
      <c r="L268" s="107">
        <f t="shared" si="14"/>
        <v>1.8649140374181412</v>
      </c>
      <c r="N268" s="51"/>
    </row>
    <row r="269" spans="1:14" x14ac:dyDescent="0.2">
      <c r="A269" s="106" t="s">
        <v>1888</v>
      </c>
      <c r="B269" s="106" t="s">
        <v>1909</v>
      </c>
      <c r="C269" s="106" t="s">
        <v>1220</v>
      </c>
      <c r="D269" s="106" t="s">
        <v>410</v>
      </c>
      <c r="E269" s="106" t="s">
        <v>1922</v>
      </c>
      <c r="F269" s="128">
        <v>0.29794623999999997</v>
      </c>
      <c r="G269" s="128">
        <v>0</v>
      </c>
      <c r="H269" s="129" t="str">
        <f t="shared" si="12"/>
        <v/>
      </c>
      <c r="I269" s="149">
        <v>8.9868663699999995</v>
      </c>
      <c r="J269" s="149">
        <v>0</v>
      </c>
      <c r="K269" s="129" t="str">
        <f t="shared" si="13"/>
        <v/>
      </c>
      <c r="L269" s="107">
        <f t="shared" si="14"/>
        <v>30.162711132048521</v>
      </c>
      <c r="N269" s="51"/>
    </row>
    <row r="270" spans="1:14" x14ac:dyDescent="0.2">
      <c r="A270" s="106" t="s">
        <v>897</v>
      </c>
      <c r="B270" s="106" t="s">
        <v>898</v>
      </c>
      <c r="C270" s="106" t="s">
        <v>1596</v>
      </c>
      <c r="D270" s="106" t="s">
        <v>410</v>
      </c>
      <c r="E270" s="106" t="s">
        <v>1922</v>
      </c>
      <c r="F270" s="128">
        <v>6.0239115199999995</v>
      </c>
      <c r="G270" s="128">
        <v>2.3985934849999997</v>
      </c>
      <c r="H270" s="129">
        <f t="shared" si="12"/>
        <v>1.5114349545562948</v>
      </c>
      <c r="I270" s="149">
        <v>8.9622122399999995</v>
      </c>
      <c r="J270" s="149">
        <v>13.539472460000001</v>
      </c>
      <c r="K270" s="129">
        <f t="shared" si="13"/>
        <v>-0.33806784079089602</v>
      </c>
      <c r="L270" s="107">
        <f t="shared" si="14"/>
        <v>1.4877728881383039</v>
      </c>
      <c r="N270" s="51"/>
    </row>
    <row r="271" spans="1:14" x14ac:dyDescent="0.2">
      <c r="A271" s="106" t="s">
        <v>1823</v>
      </c>
      <c r="B271" s="106" t="s">
        <v>1824</v>
      </c>
      <c r="C271" s="106" t="s">
        <v>1596</v>
      </c>
      <c r="D271" s="106" t="s">
        <v>410</v>
      </c>
      <c r="E271" s="106" t="s">
        <v>1922</v>
      </c>
      <c r="F271" s="128">
        <v>21.513846820000001</v>
      </c>
      <c r="G271" s="128">
        <v>16.40149117</v>
      </c>
      <c r="H271" s="129">
        <f t="shared" si="12"/>
        <v>0.31170066166611865</v>
      </c>
      <c r="I271" s="149">
        <v>8.9318373300000005</v>
      </c>
      <c r="J271" s="149">
        <v>17.807234059999999</v>
      </c>
      <c r="K271" s="129">
        <f t="shared" si="13"/>
        <v>-0.49841523394902798</v>
      </c>
      <c r="L271" s="107">
        <f t="shared" si="14"/>
        <v>0.4151669110935875</v>
      </c>
      <c r="N271" s="51"/>
    </row>
    <row r="272" spans="1:14" x14ac:dyDescent="0.2">
      <c r="A272" s="106" t="s">
        <v>1930</v>
      </c>
      <c r="B272" s="106" t="s">
        <v>682</v>
      </c>
      <c r="C272" s="106" t="s">
        <v>1220</v>
      </c>
      <c r="D272" s="106" t="s">
        <v>410</v>
      </c>
      <c r="E272" s="106" t="s">
        <v>1922</v>
      </c>
      <c r="F272" s="128">
        <v>15.933198789</v>
      </c>
      <c r="G272" s="128">
        <v>21.040651548</v>
      </c>
      <c r="H272" s="129">
        <f t="shared" si="12"/>
        <v>-0.24274213882342843</v>
      </c>
      <c r="I272" s="149">
        <v>8.7953465673836515</v>
      </c>
      <c r="J272" s="149">
        <v>22.704098324374051</v>
      </c>
      <c r="K272" s="129">
        <f t="shared" si="13"/>
        <v>-0.61260973936404328</v>
      </c>
      <c r="L272" s="107">
        <f t="shared" si="14"/>
        <v>0.55201386010797804</v>
      </c>
      <c r="N272" s="51"/>
    </row>
    <row r="273" spans="1:14" x14ac:dyDescent="0.2">
      <c r="A273" s="106" t="s">
        <v>2136</v>
      </c>
      <c r="B273" s="106" t="s">
        <v>561</v>
      </c>
      <c r="C273" s="106" t="s">
        <v>1220</v>
      </c>
      <c r="D273" s="106" t="s">
        <v>410</v>
      </c>
      <c r="E273" s="106" t="s">
        <v>1922</v>
      </c>
      <c r="F273" s="128">
        <v>3.0779818950000002</v>
      </c>
      <c r="G273" s="128">
        <v>2.54741214</v>
      </c>
      <c r="H273" s="129">
        <f t="shared" si="12"/>
        <v>0.2082779408439186</v>
      </c>
      <c r="I273" s="149">
        <v>8.480482330000001</v>
      </c>
      <c r="J273" s="149">
        <v>5.1966540199999995</v>
      </c>
      <c r="K273" s="129">
        <f t="shared" si="13"/>
        <v>0.63191205290207142</v>
      </c>
      <c r="L273" s="107">
        <f t="shared" si="14"/>
        <v>2.7552086462159</v>
      </c>
      <c r="N273" s="51"/>
    </row>
    <row r="274" spans="1:14" x14ac:dyDescent="0.2">
      <c r="A274" s="106" t="s">
        <v>731</v>
      </c>
      <c r="B274" s="106" t="s">
        <v>732</v>
      </c>
      <c r="C274" s="106" t="s">
        <v>1220</v>
      </c>
      <c r="D274" s="106" t="s">
        <v>410</v>
      </c>
      <c r="E274" s="106" t="s">
        <v>412</v>
      </c>
      <c r="F274" s="128">
        <v>4.7186932000000006</v>
      </c>
      <c r="G274" s="128">
        <v>11.60834801</v>
      </c>
      <c r="H274" s="129">
        <f t="shared" si="12"/>
        <v>-0.59350863741032867</v>
      </c>
      <c r="I274" s="149">
        <v>8.4276128000000003</v>
      </c>
      <c r="J274" s="149">
        <v>16.492441720000002</v>
      </c>
      <c r="K274" s="129">
        <f t="shared" si="13"/>
        <v>-0.48900151092969879</v>
      </c>
      <c r="L274" s="107">
        <f t="shared" si="14"/>
        <v>1.7860056678404095</v>
      </c>
      <c r="N274" s="51"/>
    </row>
    <row r="275" spans="1:14" x14ac:dyDescent="0.2">
      <c r="A275" s="106" t="s">
        <v>2031</v>
      </c>
      <c r="B275" s="106" t="s">
        <v>388</v>
      </c>
      <c r="C275" s="106" t="s">
        <v>1589</v>
      </c>
      <c r="D275" s="106" t="s">
        <v>410</v>
      </c>
      <c r="E275" s="106" t="s">
        <v>1922</v>
      </c>
      <c r="F275" s="128">
        <v>3.4607087999999999</v>
      </c>
      <c r="G275" s="128">
        <v>0</v>
      </c>
      <c r="H275" s="129" t="str">
        <f t="shared" si="12"/>
        <v/>
      </c>
      <c r="I275" s="149">
        <v>8.3997572300000005</v>
      </c>
      <c r="J275" s="149">
        <v>3.7898573500000001</v>
      </c>
      <c r="K275" s="129">
        <f t="shared" si="13"/>
        <v>1.2163782048419316</v>
      </c>
      <c r="L275" s="107">
        <f t="shared" si="14"/>
        <v>2.4271782792010703</v>
      </c>
      <c r="N275" s="51"/>
    </row>
    <row r="276" spans="1:14" x14ac:dyDescent="0.2">
      <c r="A276" s="106" t="s">
        <v>986</v>
      </c>
      <c r="B276" s="106" t="s">
        <v>987</v>
      </c>
      <c r="C276" s="106" t="s">
        <v>1595</v>
      </c>
      <c r="D276" s="106" t="s">
        <v>411</v>
      </c>
      <c r="E276" s="106" t="s">
        <v>412</v>
      </c>
      <c r="F276" s="128">
        <v>2.8609430059999998</v>
      </c>
      <c r="G276" s="128">
        <v>3.6889966800000003</v>
      </c>
      <c r="H276" s="129">
        <f t="shared" si="12"/>
        <v>-0.22446582250651426</v>
      </c>
      <c r="I276" s="149">
        <v>8.3889178900000001</v>
      </c>
      <c r="J276" s="149">
        <v>7.6139612400000001</v>
      </c>
      <c r="K276" s="129">
        <f t="shared" si="13"/>
        <v>0.10178100801574352</v>
      </c>
      <c r="L276" s="107">
        <f t="shared" si="14"/>
        <v>2.9322212544628372</v>
      </c>
      <c r="N276" s="51"/>
    </row>
    <row r="277" spans="1:14" x14ac:dyDescent="0.2">
      <c r="A277" s="106" t="s">
        <v>810</v>
      </c>
      <c r="B277" s="106" t="s">
        <v>807</v>
      </c>
      <c r="C277" s="106" t="s">
        <v>1597</v>
      </c>
      <c r="D277" s="106" t="s">
        <v>411</v>
      </c>
      <c r="E277" s="106" t="s">
        <v>1922</v>
      </c>
      <c r="F277" s="128">
        <v>6.24623084</v>
      </c>
      <c r="G277" s="128">
        <v>2.4216671700000001</v>
      </c>
      <c r="H277" s="129">
        <f t="shared" si="12"/>
        <v>1.5793102030614716</v>
      </c>
      <c r="I277" s="149">
        <v>7.7965930599999993</v>
      </c>
      <c r="J277" s="149">
        <v>0.57945467000000006</v>
      </c>
      <c r="K277" s="129">
        <f t="shared" si="13"/>
        <v>12.455052592811096</v>
      </c>
      <c r="L277" s="107">
        <f t="shared" si="14"/>
        <v>1.2482076406897571</v>
      </c>
      <c r="N277" s="51"/>
    </row>
    <row r="278" spans="1:14" x14ac:dyDescent="0.2">
      <c r="A278" s="106" t="s">
        <v>142</v>
      </c>
      <c r="B278" s="106" t="s">
        <v>143</v>
      </c>
      <c r="C278" s="106" t="s">
        <v>1591</v>
      </c>
      <c r="D278" s="106" t="s">
        <v>411</v>
      </c>
      <c r="E278" s="106" t="s">
        <v>1922</v>
      </c>
      <c r="F278" s="128">
        <v>0.68074681999999997</v>
      </c>
      <c r="G278" s="128">
        <v>54.67495753</v>
      </c>
      <c r="H278" s="129">
        <f t="shared" si="12"/>
        <v>-0.98754920258280077</v>
      </c>
      <c r="I278" s="149">
        <v>7.7826403300000004</v>
      </c>
      <c r="J278" s="149">
        <v>17.18678019</v>
      </c>
      <c r="K278" s="129">
        <f t="shared" si="13"/>
        <v>-0.5471728710111583</v>
      </c>
      <c r="L278" s="107">
        <f t="shared" si="14"/>
        <v>11.432503393846188</v>
      </c>
      <c r="N278" s="51"/>
    </row>
    <row r="279" spans="1:14" x14ac:dyDescent="0.2">
      <c r="A279" s="106" t="s">
        <v>1939</v>
      </c>
      <c r="B279" s="106" t="s">
        <v>984</v>
      </c>
      <c r="C279" s="106" t="s">
        <v>1595</v>
      </c>
      <c r="D279" s="106" t="s">
        <v>1490</v>
      </c>
      <c r="E279" s="106" t="s">
        <v>412</v>
      </c>
      <c r="F279" s="128">
        <v>14.447200114999999</v>
      </c>
      <c r="G279" s="128">
        <v>8.2465519900000004</v>
      </c>
      <c r="H279" s="129">
        <f t="shared" si="12"/>
        <v>0.75190796499180235</v>
      </c>
      <c r="I279" s="149">
        <v>7.7051320599999995</v>
      </c>
      <c r="J279" s="149">
        <v>4.23314492</v>
      </c>
      <c r="K279" s="129">
        <f t="shared" si="13"/>
        <v>0.82019094682919569</v>
      </c>
      <c r="L279" s="107">
        <f t="shared" si="14"/>
        <v>0.53333047224839381</v>
      </c>
      <c r="N279" s="51"/>
    </row>
    <row r="280" spans="1:14" x14ac:dyDescent="0.2">
      <c r="A280" s="106" t="s">
        <v>1139</v>
      </c>
      <c r="B280" s="106" t="s">
        <v>1140</v>
      </c>
      <c r="C280" s="106" t="s">
        <v>1595</v>
      </c>
      <c r="D280" s="106" t="s">
        <v>411</v>
      </c>
      <c r="E280" s="106" t="s">
        <v>412</v>
      </c>
      <c r="F280" s="128">
        <v>5.7917826770000005</v>
      </c>
      <c r="G280" s="128">
        <v>5.0788556189999996</v>
      </c>
      <c r="H280" s="129">
        <f t="shared" si="12"/>
        <v>0.14037159381592601</v>
      </c>
      <c r="I280" s="149">
        <v>7.24746389701615</v>
      </c>
      <c r="J280" s="149">
        <v>2.5270615377922501</v>
      </c>
      <c r="K280" s="129">
        <f t="shared" si="13"/>
        <v>1.8679411991477846</v>
      </c>
      <c r="L280" s="107">
        <f t="shared" si="14"/>
        <v>1.2513356079116829</v>
      </c>
      <c r="N280" s="51"/>
    </row>
    <row r="281" spans="1:14" x14ac:dyDescent="0.2">
      <c r="A281" s="106" t="s">
        <v>1943</v>
      </c>
      <c r="B281" s="106" t="s">
        <v>1109</v>
      </c>
      <c r="C281" s="106" t="s">
        <v>1596</v>
      </c>
      <c r="D281" s="106" t="s">
        <v>410</v>
      </c>
      <c r="E281" s="106" t="s">
        <v>412</v>
      </c>
      <c r="F281" s="128">
        <v>7.1394965959999999</v>
      </c>
      <c r="G281" s="128">
        <v>11.415054749999999</v>
      </c>
      <c r="H281" s="129">
        <f t="shared" si="12"/>
        <v>-0.37455432738945027</v>
      </c>
      <c r="I281" s="149">
        <v>7.2267898099999996</v>
      </c>
      <c r="J281" s="149">
        <v>11.37491354</v>
      </c>
      <c r="K281" s="129">
        <f t="shared" si="13"/>
        <v>-0.36467298985729257</v>
      </c>
      <c r="L281" s="107">
        <f t="shared" si="14"/>
        <v>1.0122268023839254</v>
      </c>
      <c r="N281" s="51"/>
    </row>
    <row r="282" spans="1:14" x14ac:dyDescent="0.2">
      <c r="A282" s="106" t="s">
        <v>1951</v>
      </c>
      <c r="B282" s="106" t="s">
        <v>117</v>
      </c>
      <c r="C282" s="106" t="s">
        <v>920</v>
      </c>
      <c r="D282" s="106" t="s">
        <v>410</v>
      </c>
      <c r="E282" s="106" t="s">
        <v>1922</v>
      </c>
      <c r="F282" s="128">
        <v>0.79398840500000001</v>
      </c>
      <c r="G282" s="128">
        <v>4.3806560169999997</v>
      </c>
      <c r="H282" s="129">
        <f t="shared" si="12"/>
        <v>-0.8187512550817112</v>
      </c>
      <c r="I282" s="149">
        <v>7.1311193600000005</v>
      </c>
      <c r="J282" s="149">
        <v>0.66911702000000006</v>
      </c>
      <c r="K282" s="129">
        <f t="shared" si="13"/>
        <v>9.6575070531011153</v>
      </c>
      <c r="L282" s="107">
        <f t="shared" si="14"/>
        <v>8.9813897974996255</v>
      </c>
      <c r="N282" s="51"/>
    </row>
    <row r="283" spans="1:14" x14ac:dyDescent="0.2">
      <c r="A283" s="106" t="s">
        <v>1690</v>
      </c>
      <c r="B283" s="106" t="s">
        <v>827</v>
      </c>
      <c r="C283" s="106" t="s">
        <v>1595</v>
      </c>
      <c r="D283" s="106" t="s">
        <v>411</v>
      </c>
      <c r="E283" s="106" t="s">
        <v>1922</v>
      </c>
      <c r="F283" s="128">
        <v>3.710127</v>
      </c>
      <c r="G283" s="128">
        <v>1.568272501</v>
      </c>
      <c r="H283" s="129">
        <f t="shared" si="12"/>
        <v>1.3657412838867344</v>
      </c>
      <c r="I283" s="149">
        <v>7.0809732699999994</v>
      </c>
      <c r="J283" s="149">
        <v>1.85597342</v>
      </c>
      <c r="K283" s="129">
        <f t="shared" si="13"/>
        <v>2.8152342020070522</v>
      </c>
      <c r="L283" s="107">
        <f t="shared" si="14"/>
        <v>1.9085527988664537</v>
      </c>
      <c r="N283" s="51"/>
    </row>
    <row r="284" spans="1:14" x14ac:dyDescent="0.2">
      <c r="A284" s="106" t="s">
        <v>2762</v>
      </c>
      <c r="B284" s="106" t="s">
        <v>195</v>
      </c>
      <c r="C284" s="106" t="s">
        <v>1220</v>
      </c>
      <c r="D284" s="106" t="s">
        <v>410</v>
      </c>
      <c r="E284" s="106" t="s">
        <v>1922</v>
      </c>
      <c r="F284" s="128">
        <v>3.57016197</v>
      </c>
      <c r="G284" s="128">
        <v>3.8215546490000003</v>
      </c>
      <c r="H284" s="129">
        <f t="shared" si="12"/>
        <v>-6.5782829787815023E-2</v>
      </c>
      <c r="I284" s="149">
        <v>7.0060746399999996</v>
      </c>
      <c r="J284" s="149">
        <v>11.98615421</v>
      </c>
      <c r="K284" s="129">
        <f t="shared" si="13"/>
        <v>-0.41548602518772371</v>
      </c>
      <c r="L284" s="107">
        <f t="shared" si="14"/>
        <v>1.9623968601066017</v>
      </c>
      <c r="N284" s="51"/>
    </row>
    <row r="285" spans="1:14" x14ac:dyDescent="0.2">
      <c r="A285" s="106" t="s">
        <v>1950</v>
      </c>
      <c r="B285" s="106" t="s">
        <v>116</v>
      </c>
      <c r="C285" s="106" t="s">
        <v>920</v>
      </c>
      <c r="D285" s="106" t="s">
        <v>410</v>
      </c>
      <c r="E285" s="106" t="s">
        <v>1922</v>
      </c>
      <c r="F285" s="128">
        <v>0.24272537</v>
      </c>
      <c r="G285" s="128">
        <v>0.36797238500000001</v>
      </c>
      <c r="H285" s="129">
        <f t="shared" si="12"/>
        <v>-0.34037069113216201</v>
      </c>
      <c r="I285" s="149">
        <v>7</v>
      </c>
      <c r="J285" s="149">
        <v>0.12377477000000001</v>
      </c>
      <c r="K285" s="129">
        <f t="shared" si="13"/>
        <v>55.554336558250114</v>
      </c>
      <c r="L285" s="107">
        <f t="shared" si="14"/>
        <v>28.839177379768749</v>
      </c>
      <c r="N285" s="51"/>
    </row>
    <row r="286" spans="1:14" x14ac:dyDescent="0.2">
      <c r="A286" s="106" t="s">
        <v>2127</v>
      </c>
      <c r="B286" s="106" t="s">
        <v>1124</v>
      </c>
      <c r="C286" s="106" t="s">
        <v>1220</v>
      </c>
      <c r="D286" s="106" t="s">
        <v>410</v>
      </c>
      <c r="E286" s="106" t="s">
        <v>1922</v>
      </c>
      <c r="F286" s="128">
        <v>3.9936148949999999</v>
      </c>
      <c r="G286" s="128">
        <v>5.5826244599999999</v>
      </c>
      <c r="H286" s="129">
        <f t="shared" si="12"/>
        <v>-0.2846348659820116</v>
      </c>
      <c r="I286" s="149">
        <v>6.9247989900000002</v>
      </c>
      <c r="J286" s="149">
        <v>4.9369025099999995</v>
      </c>
      <c r="K286" s="129">
        <f t="shared" si="13"/>
        <v>0.4026606715391674</v>
      </c>
      <c r="L286" s="107">
        <f t="shared" si="14"/>
        <v>1.7339676388601812</v>
      </c>
      <c r="N286" s="51"/>
    </row>
    <row r="287" spans="1:14" x14ac:dyDescent="0.2">
      <c r="A287" s="106" t="s">
        <v>1709</v>
      </c>
      <c r="B287" s="106" t="s">
        <v>1646</v>
      </c>
      <c r="C287" s="106" t="s">
        <v>1595</v>
      </c>
      <c r="D287" s="106" t="s">
        <v>411</v>
      </c>
      <c r="E287" s="106" t="s">
        <v>412</v>
      </c>
      <c r="F287" s="128">
        <v>0.89881181099999996</v>
      </c>
      <c r="G287" s="128">
        <v>0.82066479000000003</v>
      </c>
      <c r="H287" s="129">
        <f t="shared" si="12"/>
        <v>9.522404513053373E-2</v>
      </c>
      <c r="I287" s="149">
        <v>6.8141669</v>
      </c>
      <c r="J287" s="149">
        <v>107.49598734</v>
      </c>
      <c r="K287" s="129">
        <f t="shared" si="13"/>
        <v>-0.93661003476857785</v>
      </c>
      <c r="L287" s="107">
        <f t="shared" si="14"/>
        <v>7.5813054708512286</v>
      </c>
      <c r="N287" s="51"/>
    </row>
    <row r="288" spans="1:14" x14ac:dyDescent="0.2">
      <c r="A288" s="106" t="s">
        <v>759</v>
      </c>
      <c r="B288" s="106" t="s">
        <v>760</v>
      </c>
      <c r="C288" s="106" t="s">
        <v>1595</v>
      </c>
      <c r="D288" s="106" t="s">
        <v>1490</v>
      </c>
      <c r="E288" s="106" t="s">
        <v>1922</v>
      </c>
      <c r="F288" s="128">
        <v>2.552333392</v>
      </c>
      <c r="G288" s="128">
        <v>5.1450847699999995</v>
      </c>
      <c r="H288" s="129">
        <f t="shared" si="12"/>
        <v>-0.50392782508032408</v>
      </c>
      <c r="I288" s="149">
        <v>6.7603484600000003</v>
      </c>
      <c r="J288" s="149">
        <v>9.3863529499999991</v>
      </c>
      <c r="K288" s="129">
        <f t="shared" si="13"/>
        <v>-0.27976835134885902</v>
      </c>
      <c r="L288" s="107">
        <f t="shared" si="14"/>
        <v>2.6486933412341611</v>
      </c>
      <c r="N288" s="51"/>
    </row>
    <row r="289" spans="1:14" x14ac:dyDescent="0.2">
      <c r="A289" s="106" t="s">
        <v>745</v>
      </c>
      <c r="B289" s="106" t="s">
        <v>746</v>
      </c>
      <c r="C289" s="106" t="s">
        <v>1821</v>
      </c>
      <c r="D289" s="106" t="s">
        <v>411</v>
      </c>
      <c r="E289" s="106" t="s">
        <v>412</v>
      </c>
      <c r="F289" s="128">
        <v>0</v>
      </c>
      <c r="G289" s="128">
        <v>0.57694390000000007</v>
      </c>
      <c r="H289" s="129">
        <f t="shared" si="12"/>
        <v>-1</v>
      </c>
      <c r="I289" s="149">
        <v>6.64912948</v>
      </c>
      <c r="J289" s="149">
        <v>9.0912461882496487</v>
      </c>
      <c r="K289" s="129">
        <f t="shared" si="13"/>
        <v>-0.2686228771811352</v>
      </c>
      <c r="L289" s="107" t="str">
        <f t="shared" si="14"/>
        <v/>
      </c>
      <c r="N289" s="51"/>
    </row>
    <row r="290" spans="1:14" x14ac:dyDescent="0.2">
      <c r="A290" s="106" t="s">
        <v>75</v>
      </c>
      <c r="B290" s="106" t="s">
        <v>103</v>
      </c>
      <c r="C290" s="106" t="s">
        <v>1595</v>
      </c>
      <c r="D290" s="106" t="s">
        <v>1490</v>
      </c>
      <c r="E290" s="106" t="s">
        <v>412</v>
      </c>
      <c r="F290" s="128">
        <v>1.3573323880000001</v>
      </c>
      <c r="G290" s="128">
        <v>5.5451725290000002</v>
      </c>
      <c r="H290" s="129">
        <f t="shared" si="12"/>
        <v>-0.75522269489335847</v>
      </c>
      <c r="I290" s="149">
        <v>6.6118034899999998</v>
      </c>
      <c r="J290" s="149">
        <v>6.0813367400000002</v>
      </c>
      <c r="K290" s="129">
        <f t="shared" si="13"/>
        <v>8.7228642760538877E-2</v>
      </c>
      <c r="L290" s="107">
        <f t="shared" si="14"/>
        <v>4.8711749225569934</v>
      </c>
      <c r="N290" s="51"/>
    </row>
    <row r="291" spans="1:14" x14ac:dyDescent="0.2">
      <c r="A291" s="106" t="s">
        <v>2768</v>
      </c>
      <c r="B291" s="106" t="s">
        <v>200</v>
      </c>
      <c r="C291" s="106" t="s">
        <v>1220</v>
      </c>
      <c r="D291" s="106" t="s">
        <v>410</v>
      </c>
      <c r="E291" s="106" t="s">
        <v>1922</v>
      </c>
      <c r="F291" s="128">
        <v>6.6506029299999998</v>
      </c>
      <c r="G291" s="128">
        <v>5.3644376229999997</v>
      </c>
      <c r="H291" s="129">
        <f t="shared" si="12"/>
        <v>0.239757715046508</v>
      </c>
      <c r="I291" s="149">
        <v>6.5891785599999997</v>
      </c>
      <c r="J291" s="149">
        <v>4.4506433400000001</v>
      </c>
      <c r="K291" s="129">
        <f t="shared" si="13"/>
        <v>0.4805002460610559</v>
      </c>
      <c r="L291" s="107">
        <f t="shared" si="14"/>
        <v>0.99076409001612131</v>
      </c>
      <c r="N291" s="51"/>
    </row>
    <row r="292" spans="1:14" x14ac:dyDescent="0.2">
      <c r="A292" s="106" t="s">
        <v>455</v>
      </c>
      <c r="B292" s="106" t="s">
        <v>456</v>
      </c>
      <c r="C292" s="106" t="s">
        <v>1596</v>
      </c>
      <c r="D292" s="106" t="s">
        <v>410</v>
      </c>
      <c r="E292" s="106" t="s">
        <v>1922</v>
      </c>
      <c r="F292" s="128">
        <v>6.77240456</v>
      </c>
      <c r="G292" s="128">
        <v>14.991069570000001</v>
      </c>
      <c r="H292" s="129">
        <f t="shared" si="12"/>
        <v>-0.54823740038183288</v>
      </c>
      <c r="I292" s="149">
        <v>6.5317064199999999</v>
      </c>
      <c r="J292" s="149">
        <v>0.28740061</v>
      </c>
      <c r="K292" s="129">
        <f t="shared" si="13"/>
        <v>21.726835618059404</v>
      </c>
      <c r="L292" s="107">
        <f t="shared" si="14"/>
        <v>0.9644589838265657</v>
      </c>
      <c r="N292" s="51"/>
    </row>
    <row r="293" spans="1:14" x14ac:dyDescent="0.2">
      <c r="A293" s="106" t="s">
        <v>929</v>
      </c>
      <c r="B293" s="106" t="s">
        <v>90</v>
      </c>
      <c r="C293" s="106" t="s">
        <v>1594</v>
      </c>
      <c r="D293" s="106" t="s">
        <v>410</v>
      </c>
      <c r="E293" s="106" t="s">
        <v>1922</v>
      </c>
      <c r="F293" s="128">
        <v>1.62437152</v>
      </c>
      <c r="G293" s="128">
        <v>1.474632825</v>
      </c>
      <c r="H293" s="129">
        <f t="shared" si="12"/>
        <v>0.10154303665388698</v>
      </c>
      <c r="I293" s="149">
        <v>6.3955458600000004</v>
      </c>
      <c r="J293" s="149">
        <v>1.14543879</v>
      </c>
      <c r="K293" s="129">
        <f t="shared" si="13"/>
        <v>4.5834898519544636</v>
      </c>
      <c r="L293" s="107">
        <f t="shared" si="14"/>
        <v>3.9372432853292088</v>
      </c>
      <c r="N293" s="51"/>
    </row>
    <row r="294" spans="1:14" x14ac:dyDescent="0.2">
      <c r="A294" s="106" t="s">
        <v>2760</v>
      </c>
      <c r="B294" s="106" t="s">
        <v>194</v>
      </c>
      <c r="C294" s="106" t="s">
        <v>1220</v>
      </c>
      <c r="D294" s="106" t="s">
        <v>410</v>
      </c>
      <c r="E294" s="106" t="s">
        <v>1922</v>
      </c>
      <c r="F294" s="128">
        <v>1.8978084450000001</v>
      </c>
      <c r="G294" s="128">
        <v>2.0253360040000001</v>
      </c>
      <c r="H294" s="129">
        <f t="shared" si="12"/>
        <v>-6.2966124508790355E-2</v>
      </c>
      <c r="I294" s="149">
        <v>6.36727562</v>
      </c>
      <c r="J294" s="149">
        <v>2.2630583</v>
      </c>
      <c r="K294" s="129">
        <f t="shared" si="13"/>
        <v>1.8135711837383952</v>
      </c>
      <c r="L294" s="107">
        <f t="shared" si="14"/>
        <v>3.3550675974571287</v>
      </c>
      <c r="N294" s="51"/>
    </row>
    <row r="295" spans="1:14" x14ac:dyDescent="0.2">
      <c r="A295" s="106" t="s">
        <v>927</v>
      </c>
      <c r="B295" s="106" t="s">
        <v>107</v>
      </c>
      <c r="C295" s="106" t="s">
        <v>1593</v>
      </c>
      <c r="D295" s="106" t="s">
        <v>411</v>
      </c>
      <c r="E295" s="106" t="s">
        <v>412</v>
      </c>
      <c r="F295" s="128">
        <v>127.74972122</v>
      </c>
      <c r="G295" s="128">
        <v>124.16531449999999</v>
      </c>
      <c r="H295" s="129">
        <f t="shared" si="12"/>
        <v>2.8868019498311748E-2</v>
      </c>
      <c r="I295" s="149">
        <v>6.1858858300000001</v>
      </c>
      <c r="J295" s="149">
        <v>23.173533020000001</v>
      </c>
      <c r="K295" s="129">
        <f t="shared" si="13"/>
        <v>-0.73306246291140631</v>
      </c>
      <c r="L295" s="107">
        <f t="shared" si="14"/>
        <v>4.8421912556248788E-2</v>
      </c>
      <c r="N295" s="51"/>
    </row>
    <row r="296" spans="1:14" x14ac:dyDescent="0.2">
      <c r="A296" s="106" t="s">
        <v>595</v>
      </c>
      <c r="B296" s="106" t="s">
        <v>596</v>
      </c>
      <c r="C296" s="106" t="s">
        <v>1220</v>
      </c>
      <c r="D296" s="106" t="s">
        <v>410</v>
      </c>
      <c r="E296" s="106" t="s">
        <v>1922</v>
      </c>
      <c r="F296" s="128">
        <v>0.20869117000000001</v>
      </c>
      <c r="G296" s="128">
        <v>1.4109597</v>
      </c>
      <c r="H296" s="129">
        <f t="shared" si="12"/>
        <v>-0.85209274935350743</v>
      </c>
      <c r="I296" s="149">
        <v>6.1199454199999996</v>
      </c>
      <c r="J296" s="149">
        <v>1.9780263200000001</v>
      </c>
      <c r="K296" s="129">
        <f t="shared" si="13"/>
        <v>2.0939656151794783</v>
      </c>
      <c r="L296" s="107">
        <f t="shared" si="14"/>
        <v>29.325368294211966</v>
      </c>
      <c r="N296" s="51"/>
    </row>
    <row r="297" spans="1:14" x14ac:dyDescent="0.2">
      <c r="A297" s="106" t="s">
        <v>2117</v>
      </c>
      <c r="B297" s="106" t="s">
        <v>730</v>
      </c>
      <c r="C297" s="106" t="s">
        <v>1220</v>
      </c>
      <c r="D297" s="106" t="s">
        <v>410</v>
      </c>
      <c r="E297" s="106" t="s">
        <v>1922</v>
      </c>
      <c r="F297" s="128">
        <v>11.406255</v>
      </c>
      <c r="G297" s="128">
        <v>22.511228525</v>
      </c>
      <c r="H297" s="129">
        <f t="shared" si="12"/>
        <v>-0.49330819562634243</v>
      </c>
      <c r="I297" s="149">
        <v>6.0900834900000005</v>
      </c>
      <c r="J297" s="149">
        <v>7.5590878099999994</v>
      </c>
      <c r="K297" s="129">
        <f t="shared" si="13"/>
        <v>-0.19433618935563057</v>
      </c>
      <c r="L297" s="107">
        <f t="shared" si="14"/>
        <v>0.5339248938411425</v>
      </c>
      <c r="N297" s="51"/>
    </row>
    <row r="298" spans="1:14" x14ac:dyDescent="0.2">
      <c r="A298" s="106" t="s">
        <v>1897</v>
      </c>
      <c r="B298" s="106" t="s">
        <v>1918</v>
      </c>
      <c r="C298" s="106" t="s">
        <v>1220</v>
      </c>
      <c r="D298" s="106" t="s">
        <v>410</v>
      </c>
      <c r="E298" s="106" t="s">
        <v>1922</v>
      </c>
      <c r="F298" s="128">
        <v>7.3033467099999996</v>
      </c>
      <c r="G298" s="128">
        <v>4.8374273099999998</v>
      </c>
      <c r="H298" s="129">
        <f t="shared" si="12"/>
        <v>0.50975844017385352</v>
      </c>
      <c r="I298" s="149">
        <v>6.0513173600000005</v>
      </c>
      <c r="J298" s="149">
        <v>3.9739444700000002</v>
      </c>
      <c r="K298" s="129">
        <f t="shared" si="13"/>
        <v>0.5227483437885081</v>
      </c>
      <c r="L298" s="107">
        <f t="shared" si="14"/>
        <v>0.82856772385108368</v>
      </c>
      <c r="N298" s="51"/>
    </row>
    <row r="299" spans="1:14" x14ac:dyDescent="0.2">
      <c r="A299" s="106" t="s">
        <v>949</v>
      </c>
      <c r="B299" s="106" t="s">
        <v>1091</v>
      </c>
      <c r="C299" s="106" t="s">
        <v>1596</v>
      </c>
      <c r="D299" s="106" t="s">
        <v>410</v>
      </c>
      <c r="E299" s="106" t="s">
        <v>412</v>
      </c>
      <c r="F299" s="128">
        <v>20.276373435</v>
      </c>
      <c r="G299" s="128">
        <v>14.547172161000001</v>
      </c>
      <c r="H299" s="129">
        <f t="shared" si="12"/>
        <v>0.39383608103295886</v>
      </c>
      <c r="I299" s="149">
        <v>6.0248786900000004</v>
      </c>
      <c r="J299" s="149">
        <v>2.3575736699999998</v>
      </c>
      <c r="K299" s="129">
        <f t="shared" si="13"/>
        <v>1.5555420671117357</v>
      </c>
      <c r="L299" s="107">
        <f t="shared" si="14"/>
        <v>0.29713788362174148</v>
      </c>
      <c r="N299" s="51"/>
    </row>
    <row r="300" spans="1:14" x14ac:dyDescent="0.2">
      <c r="A300" s="106" t="s">
        <v>1689</v>
      </c>
      <c r="B300" s="106" t="s">
        <v>825</v>
      </c>
      <c r="C300" s="106" t="s">
        <v>1595</v>
      </c>
      <c r="D300" s="106" t="s">
        <v>411</v>
      </c>
      <c r="E300" s="106" t="s">
        <v>1922</v>
      </c>
      <c r="F300" s="128">
        <v>9.7719497329999996</v>
      </c>
      <c r="G300" s="128">
        <v>19.764898815999999</v>
      </c>
      <c r="H300" s="129">
        <f t="shared" si="12"/>
        <v>-0.50559070279229301</v>
      </c>
      <c r="I300" s="149">
        <v>5.9877945400000003</v>
      </c>
      <c r="J300" s="149">
        <v>25.325892449999998</v>
      </c>
      <c r="K300" s="129">
        <f t="shared" si="13"/>
        <v>-0.76357024528073436</v>
      </c>
      <c r="L300" s="107">
        <f t="shared" si="14"/>
        <v>0.61275330958561336</v>
      </c>
      <c r="N300" s="51"/>
    </row>
    <row r="301" spans="1:14" x14ac:dyDescent="0.2">
      <c r="A301" s="106" t="s">
        <v>2574</v>
      </c>
      <c r="B301" s="106" t="s">
        <v>2575</v>
      </c>
      <c r="C301" s="106" t="s">
        <v>1821</v>
      </c>
      <c r="D301" s="106" t="s">
        <v>411</v>
      </c>
      <c r="E301" s="106" t="s">
        <v>412</v>
      </c>
      <c r="F301" s="128">
        <v>5.5996541300000002</v>
      </c>
      <c r="G301" s="128">
        <v>5.2415999999999997E-2</v>
      </c>
      <c r="H301" s="129" t="str">
        <f t="shared" si="12"/>
        <v/>
      </c>
      <c r="I301" s="149">
        <v>5.9003221688805993</v>
      </c>
      <c r="J301" s="149">
        <v>0</v>
      </c>
      <c r="K301" s="129" t="str">
        <f t="shared" si="13"/>
        <v/>
      </c>
      <c r="L301" s="107">
        <f t="shared" si="14"/>
        <v>1.0536940375066699</v>
      </c>
      <c r="N301" s="51"/>
    </row>
    <row r="302" spans="1:14" x14ac:dyDescent="0.2">
      <c r="A302" s="106" t="s">
        <v>353</v>
      </c>
      <c r="B302" s="106" t="s">
        <v>354</v>
      </c>
      <c r="C302" s="106" t="s">
        <v>1593</v>
      </c>
      <c r="D302" s="106" t="s">
        <v>411</v>
      </c>
      <c r="E302" s="106" t="s">
        <v>412</v>
      </c>
      <c r="F302" s="128">
        <v>3.0817106839999999</v>
      </c>
      <c r="G302" s="128">
        <v>1.0048182939999999</v>
      </c>
      <c r="H302" s="129">
        <f t="shared" si="12"/>
        <v>2.0669332976933243</v>
      </c>
      <c r="I302" s="149">
        <v>5.8107632100000002</v>
      </c>
      <c r="J302" s="149">
        <v>2.1877333299999999</v>
      </c>
      <c r="K302" s="129">
        <f t="shared" si="13"/>
        <v>1.6560655863847904</v>
      </c>
      <c r="L302" s="107">
        <f t="shared" si="14"/>
        <v>1.8855641576508226</v>
      </c>
      <c r="N302" s="51"/>
    </row>
    <row r="303" spans="1:14" x14ac:dyDescent="0.2">
      <c r="A303" s="106" t="s">
        <v>2032</v>
      </c>
      <c r="B303" s="106" t="s">
        <v>389</v>
      </c>
      <c r="C303" s="106" t="s">
        <v>1589</v>
      </c>
      <c r="D303" s="106" t="s">
        <v>410</v>
      </c>
      <c r="E303" s="106" t="s">
        <v>1922</v>
      </c>
      <c r="F303" s="128">
        <v>1.1025445199999999</v>
      </c>
      <c r="G303" s="128">
        <v>1.5294268700000002</v>
      </c>
      <c r="H303" s="129">
        <f t="shared" si="12"/>
        <v>-0.27911262602572184</v>
      </c>
      <c r="I303" s="149">
        <v>5.7832352699999996</v>
      </c>
      <c r="J303" s="149">
        <v>1.76615626</v>
      </c>
      <c r="K303" s="129">
        <f t="shared" si="13"/>
        <v>2.2744754249547543</v>
      </c>
      <c r="L303" s="107">
        <f t="shared" si="14"/>
        <v>5.2453530583962271</v>
      </c>
      <c r="N303" s="51"/>
    </row>
    <row r="304" spans="1:14" x14ac:dyDescent="0.2">
      <c r="A304" s="106" t="s">
        <v>249</v>
      </c>
      <c r="B304" s="106" t="s">
        <v>35</v>
      </c>
      <c r="C304" s="106" t="s">
        <v>1608</v>
      </c>
      <c r="D304" s="106" t="s">
        <v>1490</v>
      </c>
      <c r="E304" s="106" t="s">
        <v>412</v>
      </c>
      <c r="F304" s="128">
        <v>6.0349279110000005</v>
      </c>
      <c r="G304" s="128">
        <v>4.6082685659999996</v>
      </c>
      <c r="H304" s="129">
        <f t="shared" si="12"/>
        <v>0.30958684906647016</v>
      </c>
      <c r="I304" s="149">
        <v>5.7055829000000005</v>
      </c>
      <c r="J304" s="149">
        <v>2.1388690499999998</v>
      </c>
      <c r="K304" s="129">
        <f t="shared" si="13"/>
        <v>1.667569994525846</v>
      </c>
      <c r="L304" s="107">
        <f t="shared" si="14"/>
        <v>0.94542685250644087</v>
      </c>
      <c r="N304" s="51"/>
    </row>
    <row r="305" spans="1:14" x14ac:dyDescent="0.2">
      <c r="A305" s="106" t="s">
        <v>684</v>
      </c>
      <c r="B305" s="106" t="s">
        <v>685</v>
      </c>
      <c r="C305" s="106" t="s">
        <v>1220</v>
      </c>
      <c r="D305" s="106" t="s">
        <v>410</v>
      </c>
      <c r="E305" s="106" t="s">
        <v>1922</v>
      </c>
      <c r="F305" s="128">
        <v>1.582940279</v>
      </c>
      <c r="G305" s="128">
        <v>5.0602076459999994</v>
      </c>
      <c r="H305" s="129">
        <f t="shared" si="12"/>
        <v>-0.68717878993537251</v>
      </c>
      <c r="I305" s="149">
        <v>5.6998672604788503</v>
      </c>
      <c r="J305" s="149">
        <v>6.0163042400000002</v>
      </c>
      <c r="K305" s="129">
        <f t="shared" si="13"/>
        <v>-5.259657206450552E-2</v>
      </c>
      <c r="L305" s="107">
        <f t="shared" si="14"/>
        <v>3.600810047034535</v>
      </c>
      <c r="N305" s="51"/>
    </row>
    <row r="306" spans="1:14" x14ac:dyDescent="0.2">
      <c r="A306" s="106" t="s">
        <v>419</v>
      </c>
      <c r="B306" s="106" t="s">
        <v>420</v>
      </c>
      <c r="C306" s="106" t="s">
        <v>1596</v>
      </c>
      <c r="D306" s="106" t="s">
        <v>410</v>
      </c>
      <c r="E306" s="106" t="s">
        <v>412</v>
      </c>
      <c r="F306" s="128">
        <v>12.328635414999999</v>
      </c>
      <c r="G306" s="128">
        <v>7.6048911449999999</v>
      </c>
      <c r="H306" s="129">
        <f t="shared" si="12"/>
        <v>0.62114554698205349</v>
      </c>
      <c r="I306" s="149">
        <v>5.6777734899999999</v>
      </c>
      <c r="J306" s="149">
        <v>31.69289165</v>
      </c>
      <c r="K306" s="129">
        <f t="shared" si="13"/>
        <v>-0.82085025397169775</v>
      </c>
      <c r="L306" s="107">
        <f t="shared" si="14"/>
        <v>0.46053543631373578</v>
      </c>
      <c r="N306" s="51"/>
    </row>
    <row r="307" spans="1:14" x14ac:dyDescent="0.2">
      <c r="A307" s="106" t="s">
        <v>917</v>
      </c>
      <c r="B307" s="106" t="s">
        <v>120</v>
      </c>
      <c r="C307" s="106" t="s">
        <v>920</v>
      </c>
      <c r="D307" s="106" t="s">
        <v>410</v>
      </c>
      <c r="E307" s="106" t="s">
        <v>1922</v>
      </c>
      <c r="F307" s="128">
        <v>3.6714978450000002</v>
      </c>
      <c r="G307" s="128">
        <v>0.98072313</v>
      </c>
      <c r="H307" s="129">
        <f t="shared" si="12"/>
        <v>2.7436639686472981</v>
      </c>
      <c r="I307" s="149">
        <v>5.6558947499999999</v>
      </c>
      <c r="J307" s="149">
        <v>0.34781184999999998</v>
      </c>
      <c r="K307" s="129">
        <f t="shared" si="13"/>
        <v>15.261363004164465</v>
      </c>
      <c r="L307" s="107">
        <f t="shared" si="14"/>
        <v>1.5404870134140034</v>
      </c>
      <c r="N307" s="51"/>
    </row>
    <row r="308" spans="1:14" x14ac:dyDescent="0.2">
      <c r="A308" s="106" t="s">
        <v>1822</v>
      </c>
      <c r="B308" s="106" t="s">
        <v>1018</v>
      </c>
      <c r="C308" s="106" t="s">
        <v>1596</v>
      </c>
      <c r="D308" s="106" t="s">
        <v>410</v>
      </c>
      <c r="E308" s="106" t="s">
        <v>1922</v>
      </c>
      <c r="F308" s="128">
        <v>5.38803316</v>
      </c>
      <c r="G308" s="128">
        <v>1.3250547560000001</v>
      </c>
      <c r="H308" s="129">
        <f t="shared" si="12"/>
        <v>3.0662720809101414</v>
      </c>
      <c r="I308" s="149">
        <v>5.5451831500000006</v>
      </c>
      <c r="J308" s="149">
        <v>1.0292838</v>
      </c>
      <c r="K308" s="129">
        <f t="shared" si="13"/>
        <v>4.3874190480798401</v>
      </c>
      <c r="L308" s="107">
        <f t="shared" si="14"/>
        <v>1.0291664853079709</v>
      </c>
      <c r="N308" s="51"/>
    </row>
    <row r="309" spans="1:14" x14ac:dyDescent="0.2">
      <c r="A309" s="106" t="s">
        <v>1924</v>
      </c>
      <c r="B309" s="106" t="s">
        <v>363</v>
      </c>
      <c r="C309" s="106" t="s">
        <v>1608</v>
      </c>
      <c r="D309" s="106" t="s">
        <v>411</v>
      </c>
      <c r="E309" s="106" t="s">
        <v>1922</v>
      </c>
      <c r="F309" s="128">
        <v>8.6817370999999994</v>
      </c>
      <c r="G309" s="128">
        <v>1.0119173000000001</v>
      </c>
      <c r="H309" s="129">
        <f t="shared" si="12"/>
        <v>7.5794927115091308</v>
      </c>
      <c r="I309" s="149">
        <v>5.5242969100000003</v>
      </c>
      <c r="J309" s="149">
        <v>8.1979850000000007E-2</v>
      </c>
      <c r="K309" s="129">
        <f t="shared" si="13"/>
        <v>66.386033397231145</v>
      </c>
      <c r="L309" s="107">
        <f t="shared" si="14"/>
        <v>0.63631239305783638</v>
      </c>
      <c r="N309" s="51"/>
    </row>
    <row r="310" spans="1:14" x14ac:dyDescent="0.2">
      <c r="A310" s="106" t="s">
        <v>1484</v>
      </c>
      <c r="B310" s="106" t="s">
        <v>1485</v>
      </c>
      <c r="C310" s="106" t="s">
        <v>920</v>
      </c>
      <c r="D310" s="106" t="s">
        <v>410</v>
      </c>
      <c r="E310" s="106" t="s">
        <v>1922</v>
      </c>
      <c r="F310" s="128">
        <v>2.7941765460000001</v>
      </c>
      <c r="G310" s="128">
        <v>1.9364896999999999</v>
      </c>
      <c r="H310" s="129">
        <f t="shared" si="12"/>
        <v>0.44290803405770784</v>
      </c>
      <c r="I310" s="149">
        <v>5.4298476900000008</v>
      </c>
      <c r="J310" s="149">
        <v>4.6286196300000002</v>
      </c>
      <c r="K310" s="129">
        <f t="shared" si="13"/>
        <v>0.17310302510210818</v>
      </c>
      <c r="L310" s="107">
        <f t="shared" si="14"/>
        <v>1.9432729466479461</v>
      </c>
      <c r="N310" s="51"/>
    </row>
    <row r="311" spans="1:14" x14ac:dyDescent="0.2">
      <c r="A311" s="106" t="s">
        <v>226</v>
      </c>
      <c r="B311" s="106" t="s">
        <v>1016</v>
      </c>
      <c r="C311" s="106" t="s">
        <v>1596</v>
      </c>
      <c r="D311" s="106" t="s">
        <v>410</v>
      </c>
      <c r="E311" s="106" t="s">
        <v>412</v>
      </c>
      <c r="F311" s="128">
        <v>25.604832962</v>
      </c>
      <c r="G311" s="128">
        <v>48.459230224000002</v>
      </c>
      <c r="H311" s="129">
        <f t="shared" si="12"/>
        <v>-0.4716211371158161</v>
      </c>
      <c r="I311" s="149">
        <v>5.3555042899999998</v>
      </c>
      <c r="J311" s="149">
        <v>11.523145660000001</v>
      </c>
      <c r="K311" s="129">
        <f t="shared" si="13"/>
        <v>-0.53523938271557014</v>
      </c>
      <c r="L311" s="107">
        <f t="shared" si="14"/>
        <v>0.20915989953725048</v>
      </c>
      <c r="N311" s="51"/>
    </row>
    <row r="312" spans="1:14" x14ac:dyDescent="0.2">
      <c r="A312" s="106" t="s">
        <v>2759</v>
      </c>
      <c r="B312" s="106" t="s">
        <v>193</v>
      </c>
      <c r="C312" s="106" t="s">
        <v>1220</v>
      </c>
      <c r="D312" s="106" t="s">
        <v>410</v>
      </c>
      <c r="E312" s="106" t="s">
        <v>1922</v>
      </c>
      <c r="F312" s="128">
        <v>0.31337599999999999</v>
      </c>
      <c r="G312" s="128">
        <v>0.15183036</v>
      </c>
      <c r="H312" s="129">
        <f t="shared" si="12"/>
        <v>1.0639877294633298</v>
      </c>
      <c r="I312" s="149">
        <v>5.3436111900000007</v>
      </c>
      <c r="J312" s="149">
        <v>1.4848073500000001</v>
      </c>
      <c r="K312" s="129">
        <f t="shared" si="13"/>
        <v>2.5988582559212148</v>
      </c>
      <c r="L312" s="107">
        <f t="shared" si="14"/>
        <v>17.051756324670688</v>
      </c>
      <c r="N312" s="51"/>
    </row>
    <row r="313" spans="1:14" x14ac:dyDescent="0.2">
      <c r="A313" s="106" t="s">
        <v>1030</v>
      </c>
      <c r="B313" s="106" t="s">
        <v>1031</v>
      </c>
      <c r="C313" s="106" t="s">
        <v>1590</v>
      </c>
      <c r="D313" s="106" t="s">
        <v>410</v>
      </c>
      <c r="E313" s="106" t="s">
        <v>1922</v>
      </c>
      <c r="F313" s="128">
        <v>8.4102017109999991</v>
      </c>
      <c r="G313" s="128">
        <v>1.9272851299999998</v>
      </c>
      <c r="H313" s="129">
        <f t="shared" si="12"/>
        <v>3.3637558242355139</v>
      </c>
      <c r="I313" s="149">
        <v>5.3415963</v>
      </c>
      <c r="J313" s="149">
        <v>0.74636081999999992</v>
      </c>
      <c r="K313" s="129">
        <f t="shared" si="13"/>
        <v>6.1568551789736237</v>
      </c>
      <c r="L313" s="107">
        <f t="shared" si="14"/>
        <v>0.63513295917903345</v>
      </c>
      <c r="N313" s="51"/>
    </row>
    <row r="314" spans="1:14" x14ac:dyDescent="0.2">
      <c r="A314" s="106" t="s">
        <v>220</v>
      </c>
      <c r="B314" s="106" t="s">
        <v>367</v>
      </c>
      <c r="C314" s="106" t="s">
        <v>1608</v>
      </c>
      <c r="D314" s="106" t="s">
        <v>411</v>
      </c>
      <c r="E314" s="106" t="s">
        <v>1922</v>
      </c>
      <c r="F314" s="128">
        <v>13.03381903</v>
      </c>
      <c r="G314" s="128">
        <v>2.5461150699999999</v>
      </c>
      <c r="H314" s="129">
        <f t="shared" si="12"/>
        <v>4.1191005401024547</v>
      </c>
      <c r="I314" s="149">
        <v>5.3369718900000001</v>
      </c>
      <c r="J314" s="149">
        <v>2.4688128499999999</v>
      </c>
      <c r="K314" s="129">
        <f t="shared" si="13"/>
        <v>1.1617563639949462</v>
      </c>
      <c r="L314" s="107">
        <f t="shared" si="14"/>
        <v>0.40947107503302504</v>
      </c>
      <c r="N314" s="51"/>
    </row>
    <row r="315" spans="1:14" x14ac:dyDescent="0.2">
      <c r="A315" s="106" t="s">
        <v>926</v>
      </c>
      <c r="B315" s="106" t="s">
        <v>106</v>
      </c>
      <c r="C315" s="106" t="s">
        <v>1593</v>
      </c>
      <c r="D315" s="106" t="s">
        <v>411</v>
      </c>
      <c r="E315" s="106" t="s">
        <v>412</v>
      </c>
      <c r="F315" s="128">
        <v>6.6756411</v>
      </c>
      <c r="G315" s="128">
        <v>15.61176345</v>
      </c>
      <c r="H315" s="129">
        <f t="shared" si="12"/>
        <v>-0.57239673010802639</v>
      </c>
      <c r="I315" s="149">
        <v>5.2399575399999998</v>
      </c>
      <c r="J315" s="149">
        <v>19.060517040000001</v>
      </c>
      <c r="K315" s="129">
        <f t="shared" si="13"/>
        <v>-0.72508838406620679</v>
      </c>
      <c r="L315" s="107">
        <f t="shared" si="14"/>
        <v>0.78493697631527848</v>
      </c>
      <c r="N315" s="51"/>
    </row>
    <row r="316" spans="1:14" x14ac:dyDescent="0.2">
      <c r="A316" s="106" t="s">
        <v>1678</v>
      </c>
      <c r="B316" s="106" t="s">
        <v>829</v>
      </c>
      <c r="C316" s="106" t="s">
        <v>1595</v>
      </c>
      <c r="D316" s="106" t="s">
        <v>411</v>
      </c>
      <c r="E316" s="106" t="s">
        <v>1922</v>
      </c>
      <c r="F316" s="128">
        <v>3.647308373</v>
      </c>
      <c r="G316" s="128">
        <v>6.740553384</v>
      </c>
      <c r="H316" s="129">
        <f t="shared" si="12"/>
        <v>-0.4589007511374974</v>
      </c>
      <c r="I316" s="149">
        <v>5.1683908399999998</v>
      </c>
      <c r="J316" s="149">
        <v>6.4008980499999995</v>
      </c>
      <c r="K316" s="129">
        <f t="shared" si="13"/>
        <v>-0.19255223257305276</v>
      </c>
      <c r="L316" s="107">
        <f t="shared" si="14"/>
        <v>1.4170424629461402</v>
      </c>
      <c r="N316" s="51"/>
    </row>
    <row r="317" spans="1:14" x14ac:dyDescent="0.2">
      <c r="A317" s="106" t="s">
        <v>2067</v>
      </c>
      <c r="B317" s="106" t="s">
        <v>2346</v>
      </c>
      <c r="C317" s="106" t="s">
        <v>920</v>
      </c>
      <c r="D317" s="106" t="s">
        <v>410</v>
      </c>
      <c r="E317" s="106" t="s">
        <v>1922</v>
      </c>
      <c r="F317" s="128">
        <v>3.8401120000000004E-2</v>
      </c>
      <c r="G317" s="128">
        <v>1.28831344</v>
      </c>
      <c r="H317" s="129">
        <f t="shared" si="12"/>
        <v>-0.9701927195605442</v>
      </c>
      <c r="I317" s="149">
        <v>5.1604266362192002</v>
      </c>
      <c r="J317" s="149">
        <v>0</v>
      </c>
      <c r="K317" s="129" t="str">
        <f t="shared" si="13"/>
        <v/>
      </c>
      <c r="L317" s="107" t="str">
        <f t="shared" si="14"/>
        <v/>
      </c>
      <c r="N317" s="51"/>
    </row>
    <row r="318" spans="1:14" x14ac:dyDescent="0.2">
      <c r="A318" s="106" t="s">
        <v>2038</v>
      </c>
      <c r="B318" s="106" t="s">
        <v>131</v>
      </c>
      <c r="C318" s="106" t="s">
        <v>1589</v>
      </c>
      <c r="D318" s="106" t="s">
        <v>410</v>
      </c>
      <c r="E318" s="106" t="s">
        <v>1922</v>
      </c>
      <c r="F318" s="128">
        <v>5.2667724000000007</v>
      </c>
      <c r="G318" s="128">
        <v>6.2539499900000006</v>
      </c>
      <c r="H318" s="129">
        <f t="shared" si="12"/>
        <v>-0.15784865430303829</v>
      </c>
      <c r="I318" s="149">
        <v>5.1595612500000003</v>
      </c>
      <c r="J318" s="149">
        <v>4.7491260000000004</v>
      </c>
      <c r="K318" s="129">
        <f t="shared" si="13"/>
        <v>8.6423322944053194E-2</v>
      </c>
      <c r="L318" s="107">
        <f t="shared" si="14"/>
        <v>0.97964386120045732</v>
      </c>
      <c r="N318" s="51"/>
    </row>
    <row r="319" spans="1:14" x14ac:dyDescent="0.2">
      <c r="A319" s="106" t="s">
        <v>753</v>
      </c>
      <c r="B319" s="106" t="s">
        <v>754</v>
      </c>
      <c r="C319" s="106" t="s">
        <v>1595</v>
      </c>
      <c r="D319" s="106" t="s">
        <v>1490</v>
      </c>
      <c r="E319" s="106" t="s">
        <v>1922</v>
      </c>
      <c r="F319" s="128">
        <v>4.64075507</v>
      </c>
      <c r="G319" s="128">
        <v>3.8735497200000002</v>
      </c>
      <c r="H319" s="129">
        <f t="shared" si="12"/>
        <v>0.19806260548012267</v>
      </c>
      <c r="I319" s="149">
        <v>5.1228160899999997</v>
      </c>
      <c r="J319" s="149">
        <v>0.96217734999999993</v>
      </c>
      <c r="K319" s="129">
        <f t="shared" si="13"/>
        <v>4.3241911067642569</v>
      </c>
      <c r="L319" s="107">
        <f t="shared" si="14"/>
        <v>1.1038755574747452</v>
      </c>
      <c r="N319" s="51"/>
    </row>
    <row r="320" spans="1:14" x14ac:dyDescent="0.2">
      <c r="A320" s="106" t="s">
        <v>2765</v>
      </c>
      <c r="B320" s="106" t="s">
        <v>196</v>
      </c>
      <c r="C320" s="106" t="s">
        <v>1220</v>
      </c>
      <c r="D320" s="106" t="s">
        <v>410</v>
      </c>
      <c r="E320" s="106" t="s">
        <v>1922</v>
      </c>
      <c r="F320" s="128">
        <v>2.69280184</v>
      </c>
      <c r="G320" s="128">
        <v>2.8687459999999998E-2</v>
      </c>
      <c r="H320" s="129">
        <f t="shared" si="12"/>
        <v>92.866861687998878</v>
      </c>
      <c r="I320" s="149">
        <v>5.0915361100000007</v>
      </c>
      <c r="J320" s="149">
        <v>2.0078595099999998</v>
      </c>
      <c r="K320" s="129">
        <f t="shared" si="13"/>
        <v>1.5358029705972811</v>
      </c>
      <c r="L320" s="107">
        <f t="shared" si="14"/>
        <v>1.8907949461294191</v>
      </c>
      <c r="N320" s="51"/>
    </row>
    <row r="321" spans="1:14" x14ac:dyDescent="0.2">
      <c r="A321" s="106" t="s">
        <v>1433</v>
      </c>
      <c r="B321" s="106" t="s">
        <v>1434</v>
      </c>
      <c r="C321" s="106" t="s">
        <v>1608</v>
      </c>
      <c r="D321" s="106" t="s">
        <v>410</v>
      </c>
      <c r="E321" s="106" t="s">
        <v>1922</v>
      </c>
      <c r="F321" s="128">
        <v>2.4003081499999999</v>
      </c>
      <c r="G321" s="128">
        <v>2.4540673799999997</v>
      </c>
      <c r="H321" s="129">
        <f t="shared" si="12"/>
        <v>-2.1906175208604051E-2</v>
      </c>
      <c r="I321" s="149">
        <v>5.0913641299999997</v>
      </c>
      <c r="J321" s="149">
        <v>17.333943390000002</v>
      </c>
      <c r="K321" s="129">
        <f t="shared" si="13"/>
        <v>-0.70627779176103567</v>
      </c>
      <c r="L321" s="107">
        <f t="shared" si="14"/>
        <v>2.1211293766594093</v>
      </c>
      <c r="N321" s="51"/>
    </row>
    <row r="322" spans="1:14" x14ac:dyDescent="0.2">
      <c r="A322" s="106" t="s">
        <v>1899</v>
      </c>
      <c r="B322" s="106" t="s">
        <v>1920</v>
      </c>
      <c r="C322" s="106" t="s">
        <v>1220</v>
      </c>
      <c r="D322" s="106" t="s">
        <v>410</v>
      </c>
      <c r="E322" s="106" t="s">
        <v>1922</v>
      </c>
      <c r="F322" s="128">
        <v>2.4810729999999999</v>
      </c>
      <c r="G322" s="128">
        <v>3.664594685</v>
      </c>
      <c r="H322" s="129">
        <f t="shared" si="12"/>
        <v>-0.32296114215425165</v>
      </c>
      <c r="I322" s="149">
        <v>5.0660834100000001</v>
      </c>
      <c r="J322" s="149">
        <v>3.3868516899999999</v>
      </c>
      <c r="K322" s="129">
        <f t="shared" si="13"/>
        <v>0.49580905032189349</v>
      </c>
      <c r="L322" s="107">
        <f t="shared" si="14"/>
        <v>2.0418921208686727</v>
      </c>
      <c r="N322" s="51"/>
    </row>
    <row r="323" spans="1:14" x14ac:dyDescent="0.2">
      <c r="A323" s="106" t="s">
        <v>2054</v>
      </c>
      <c r="B323" s="106" t="s">
        <v>901</v>
      </c>
      <c r="C323" s="106" t="s">
        <v>1589</v>
      </c>
      <c r="D323" s="106" t="s">
        <v>410</v>
      </c>
      <c r="E323" s="106" t="s">
        <v>1922</v>
      </c>
      <c r="F323" s="128">
        <v>1.1865870000000001</v>
      </c>
      <c r="G323" s="128">
        <v>0.37653284999999997</v>
      </c>
      <c r="H323" s="129">
        <f t="shared" si="12"/>
        <v>2.1513505395345986</v>
      </c>
      <c r="I323" s="149">
        <v>4.9561169999999999</v>
      </c>
      <c r="J323" s="149">
        <v>0.37653284999999997</v>
      </c>
      <c r="K323" s="129">
        <f t="shared" si="13"/>
        <v>12.162508928503849</v>
      </c>
      <c r="L323" s="107">
        <f t="shared" si="14"/>
        <v>4.1767834975437959</v>
      </c>
      <c r="N323" s="51"/>
    </row>
    <row r="324" spans="1:14" x14ac:dyDescent="0.2">
      <c r="A324" s="106" t="s">
        <v>1506</v>
      </c>
      <c r="B324" s="106" t="s">
        <v>1507</v>
      </c>
      <c r="C324" s="106" t="s">
        <v>1594</v>
      </c>
      <c r="D324" s="106" t="s">
        <v>410</v>
      </c>
      <c r="E324" s="106" t="s">
        <v>1922</v>
      </c>
      <c r="F324" s="128">
        <v>16.573398090000001</v>
      </c>
      <c r="G324" s="128">
        <v>26.741458719999997</v>
      </c>
      <c r="H324" s="129">
        <f t="shared" si="12"/>
        <v>-0.38023582544490286</v>
      </c>
      <c r="I324" s="149">
        <v>4.9507846500000001</v>
      </c>
      <c r="J324" s="149">
        <v>1.52955979</v>
      </c>
      <c r="K324" s="129">
        <f t="shared" si="13"/>
        <v>2.2367382317235212</v>
      </c>
      <c r="L324" s="107">
        <f t="shared" si="14"/>
        <v>0.29871874332079112</v>
      </c>
      <c r="N324" s="51"/>
    </row>
    <row r="325" spans="1:14" x14ac:dyDescent="0.2">
      <c r="A325" s="106" t="s">
        <v>503</v>
      </c>
      <c r="B325" s="106" t="s">
        <v>836</v>
      </c>
      <c r="C325" s="106" t="s">
        <v>1590</v>
      </c>
      <c r="D325" s="106" t="s">
        <v>410</v>
      </c>
      <c r="E325" s="106" t="s">
        <v>1922</v>
      </c>
      <c r="F325" s="128">
        <v>11.233707107999999</v>
      </c>
      <c r="G325" s="128">
        <v>31.151655083999998</v>
      </c>
      <c r="H325" s="129">
        <f t="shared" si="12"/>
        <v>-0.63938650843082123</v>
      </c>
      <c r="I325" s="149">
        <v>4.8468936300000003</v>
      </c>
      <c r="J325" s="149">
        <v>1.58643077</v>
      </c>
      <c r="K325" s="129">
        <f t="shared" si="13"/>
        <v>2.0552191256350887</v>
      </c>
      <c r="L325" s="107">
        <f t="shared" si="14"/>
        <v>0.43145985411603993</v>
      </c>
      <c r="N325" s="51"/>
    </row>
    <row r="326" spans="1:14" x14ac:dyDescent="0.2">
      <c r="A326" s="106" t="s">
        <v>748</v>
      </c>
      <c r="B326" s="106" t="s">
        <v>1743</v>
      </c>
      <c r="C326" s="106" t="s">
        <v>1595</v>
      </c>
      <c r="D326" s="106" t="s">
        <v>411</v>
      </c>
      <c r="E326" s="106" t="s">
        <v>412</v>
      </c>
      <c r="F326" s="128">
        <v>6.8356308349999999</v>
      </c>
      <c r="G326" s="128">
        <v>11.320512835999999</v>
      </c>
      <c r="H326" s="129">
        <f t="shared" si="12"/>
        <v>-0.39617304144895005</v>
      </c>
      <c r="I326" s="149">
        <v>4.7054141600000001</v>
      </c>
      <c r="J326" s="149">
        <v>109.3870036539</v>
      </c>
      <c r="K326" s="129">
        <f t="shared" si="13"/>
        <v>-0.95698379146678236</v>
      </c>
      <c r="L326" s="107">
        <f t="shared" si="14"/>
        <v>0.6883657519811045</v>
      </c>
      <c r="N326" s="51"/>
    </row>
    <row r="327" spans="1:14" x14ac:dyDescent="0.2">
      <c r="A327" s="106" t="s">
        <v>2155</v>
      </c>
      <c r="B327" s="106" t="s">
        <v>636</v>
      </c>
      <c r="C327" s="106" t="s">
        <v>1589</v>
      </c>
      <c r="D327" s="106" t="s">
        <v>410</v>
      </c>
      <c r="E327" s="106" t="s">
        <v>1922</v>
      </c>
      <c r="F327" s="128">
        <v>0.19371479999999999</v>
      </c>
      <c r="G327" s="128">
        <v>0.46228865999999996</v>
      </c>
      <c r="H327" s="129">
        <f t="shared" ref="H327:H390" si="15">IF(ISERROR(F327/G327-1),"",IF((F327/G327-1)&gt;10000%,"",F327/G327-1))</f>
        <v>-0.58096571090452442</v>
      </c>
      <c r="I327" s="149">
        <v>4.6972864000000003</v>
      </c>
      <c r="J327" s="149">
        <v>1.7752926899999999</v>
      </c>
      <c r="K327" s="129">
        <f t="shared" ref="K327:K390" si="16">IF(ISERROR(I327/J327-1),"",IF((I327/J327-1)&gt;10000%,"",I327/J327-1))</f>
        <v>1.6459222338148649</v>
      </c>
      <c r="L327" s="107">
        <f t="shared" ref="L327:L390" si="17">IF(ISERROR(I327/F327),"",IF(I327/F327&gt;10000%,"",I327/F327))</f>
        <v>24.248464237115599</v>
      </c>
      <c r="N327" s="51"/>
    </row>
    <row r="328" spans="1:14" x14ac:dyDescent="0.2">
      <c r="A328" s="106" t="s">
        <v>1630</v>
      </c>
      <c r="B328" s="106" t="s">
        <v>1783</v>
      </c>
      <c r="C328" s="106" t="s">
        <v>1220</v>
      </c>
      <c r="D328" s="106" t="s">
        <v>410</v>
      </c>
      <c r="E328" s="106" t="s">
        <v>1922</v>
      </c>
      <c r="F328" s="128">
        <v>1.24047003</v>
      </c>
      <c r="G328" s="128">
        <v>1.512404375</v>
      </c>
      <c r="H328" s="129">
        <f t="shared" si="15"/>
        <v>-0.17980267016881646</v>
      </c>
      <c r="I328" s="149">
        <v>4.4791776799999994</v>
      </c>
      <c r="J328" s="149">
        <v>4.8867251900000008</v>
      </c>
      <c r="K328" s="129">
        <f t="shared" si="16"/>
        <v>-8.3398900931443865E-2</v>
      </c>
      <c r="L328" s="107">
        <f t="shared" si="17"/>
        <v>3.610871340438591</v>
      </c>
      <c r="N328" s="51"/>
    </row>
    <row r="329" spans="1:14" x14ac:dyDescent="0.2">
      <c r="A329" s="106" t="s">
        <v>2770</v>
      </c>
      <c r="B329" s="106" t="s">
        <v>202</v>
      </c>
      <c r="C329" s="106" t="s">
        <v>1220</v>
      </c>
      <c r="D329" s="106" t="s">
        <v>410</v>
      </c>
      <c r="E329" s="106" t="s">
        <v>1922</v>
      </c>
      <c r="F329" s="128">
        <v>8.1536065700000009</v>
      </c>
      <c r="G329" s="128">
        <v>6.2484072839999998</v>
      </c>
      <c r="H329" s="129">
        <f t="shared" si="15"/>
        <v>0.30490958726050943</v>
      </c>
      <c r="I329" s="149">
        <v>4.2717250899999994</v>
      </c>
      <c r="J329" s="149">
        <v>9.397019460000001</v>
      </c>
      <c r="K329" s="129">
        <f t="shared" si="16"/>
        <v>-0.54541702204796771</v>
      </c>
      <c r="L329" s="107">
        <f t="shared" si="17"/>
        <v>0.52390620682106315</v>
      </c>
      <c r="N329" s="51"/>
    </row>
    <row r="330" spans="1:14" x14ac:dyDescent="0.2">
      <c r="A330" s="106" t="s">
        <v>230</v>
      </c>
      <c r="B330" s="106" t="s">
        <v>28</v>
      </c>
      <c r="C330" s="106" t="s">
        <v>1608</v>
      </c>
      <c r="D330" s="106" t="s">
        <v>1490</v>
      </c>
      <c r="E330" s="106" t="s">
        <v>1922</v>
      </c>
      <c r="F330" s="128">
        <v>4.6152328334648999E-3</v>
      </c>
      <c r="G330" s="128">
        <v>6.0439571071515E-2</v>
      </c>
      <c r="H330" s="129">
        <f t="shared" si="15"/>
        <v>-0.92363888836994001</v>
      </c>
      <c r="I330" s="149">
        <v>4.1933444570175746</v>
      </c>
      <c r="J330" s="149">
        <v>12.560408535731201</v>
      </c>
      <c r="K330" s="129">
        <f t="shared" si="16"/>
        <v>-0.66614585464409337</v>
      </c>
      <c r="L330" s="107" t="str">
        <f t="shared" si="17"/>
        <v/>
      </c>
      <c r="N330" s="51"/>
    </row>
    <row r="331" spans="1:14" x14ac:dyDescent="0.2">
      <c r="A331" s="106" t="s">
        <v>953</v>
      </c>
      <c r="B331" s="106" t="s">
        <v>1095</v>
      </c>
      <c r="C331" s="106" t="s">
        <v>1596</v>
      </c>
      <c r="D331" s="106" t="s">
        <v>410</v>
      </c>
      <c r="E331" s="106" t="s">
        <v>412</v>
      </c>
      <c r="F331" s="128">
        <v>4.57417652</v>
      </c>
      <c r="G331" s="128">
        <v>2.5153501970000001</v>
      </c>
      <c r="H331" s="129">
        <f t="shared" si="15"/>
        <v>0.81850484495380171</v>
      </c>
      <c r="I331" s="149">
        <v>4.1524504900000005</v>
      </c>
      <c r="J331" s="149">
        <v>8.9791299999999984E-3</v>
      </c>
      <c r="K331" s="129" t="str">
        <f t="shared" si="16"/>
        <v/>
      </c>
      <c r="L331" s="107">
        <f t="shared" si="17"/>
        <v>0.90780285191092724</v>
      </c>
      <c r="N331" s="51"/>
    </row>
    <row r="332" spans="1:14" x14ac:dyDescent="0.2">
      <c r="A332" s="106" t="s">
        <v>2849</v>
      </c>
      <c r="B332" s="106" t="s">
        <v>2850</v>
      </c>
      <c r="C332" s="106" t="s">
        <v>1589</v>
      </c>
      <c r="D332" s="106" t="s">
        <v>410</v>
      </c>
      <c r="E332" s="106" t="s">
        <v>412</v>
      </c>
      <c r="F332" s="128">
        <v>2.1799033199999998</v>
      </c>
      <c r="G332" s="128">
        <v>0</v>
      </c>
      <c r="H332" s="129" t="str">
        <f t="shared" si="15"/>
        <v/>
      </c>
      <c r="I332" s="149">
        <v>4.1453173300000001</v>
      </c>
      <c r="J332" s="149">
        <v>0</v>
      </c>
      <c r="K332" s="129" t="str">
        <f t="shared" si="16"/>
        <v/>
      </c>
      <c r="L332" s="107">
        <f t="shared" si="17"/>
        <v>1.9016060446203644</v>
      </c>
      <c r="N332" s="51"/>
    </row>
    <row r="333" spans="1:14" x14ac:dyDescent="0.2">
      <c r="A333" s="106" t="s">
        <v>1672</v>
      </c>
      <c r="B333" s="106" t="s">
        <v>1146</v>
      </c>
      <c r="C333" s="106" t="s">
        <v>1595</v>
      </c>
      <c r="D333" s="106" t="s">
        <v>411</v>
      </c>
      <c r="E333" s="106" t="s">
        <v>412</v>
      </c>
      <c r="F333" s="128">
        <v>1.702193115</v>
      </c>
      <c r="G333" s="128">
        <v>6.3235616200000004</v>
      </c>
      <c r="H333" s="129">
        <f t="shared" si="15"/>
        <v>-0.73081734356531824</v>
      </c>
      <c r="I333" s="149">
        <v>4.1446149300000004</v>
      </c>
      <c r="J333" s="149">
        <v>18.858699649999998</v>
      </c>
      <c r="K333" s="129">
        <f t="shared" si="16"/>
        <v>-0.7802279580819349</v>
      </c>
      <c r="L333" s="107">
        <f t="shared" si="17"/>
        <v>2.4348676383877867</v>
      </c>
      <c r="N333" s="51"/>
    </row>
    <row r="334" spans="1:14" x14ac:dyDescent="0.2">
      <c r="A334" s="106" t="s">
        <v>505</v>
      </c>
      <c r="B334" s="106" t="s">
        <v>882</v>
      </c>
      <c r="C334" s="106" t="s">
        <v>1590</v>
      </c>
      <c r="D334" s="106" t="s">
        <v>410</v>
      </c>
      <c r="E334" s="106" t="s">
        <v>1922</v>
      </c>
      <c r="F334" s="128">
        <v>0.81671870999999996</v>
      </c>
      <c r="G334" s="128">
        <v>0.80374219999999996</v>
      </c>
      <c r="H334" s="129">
        <f t="shared" si="15"/>
        <v>1.6145114689759987E-2</v>
      </c>
      <c r="I334" s="149">
        <v>4.0880732499999999</v>
      </c>
      <c r="J334" s="149">
        <v>6.3768277800000002</v>
      </c>
      <c r="K334" s="129">
        <f t="shared" si="16"/>
        <v>-0.3589174130087609</v>
      </c>
      <c r="L334" s="107">
        <f t="shared" si="17"/>
        <v>5.0054849973989208</v>
      </c>
      <c r="N334" s="51"/>
    </row>
    <row r="335" spans="1:14" x14ac:dyDescent="0.2">
      <c r="A335" s="106" t="s">
        <v>566</v>
      </c>
      <c r="B335" s="106" t="s">
        <v>567</v>
      </c>
      <c r="C335" s="106" t="s">
        <v>1593</v>
      </c>
      <c r="D335" s="106" t="s">
        <v>411</v>
      </c>
      <c r="E335" s="106" t="s">
        <v>412</v>
      </c>
      <c r="F335" s="128">
        <v>23.232723760000002</v>
      </c>
      <c r="G335" s="128">
        <v>42.976536580000001</v>
      </c>
      <c r="H335" s="129">
        <f t="shared" si="15"/>
        <v>-0.45940911928180317</v>
      </c>
      <c r="I335" s="149">
        <v>4.0016528199999994</v>
      </c>
      <c r="J335" s="149">
        <v>5.7105492599999996</v>
      </c>
      <c r="K335" s="129">
        <f t="shared" si="16"/>
        <v>-0.29925255210914692</v>
      </c>
      <c r="L335" s="107">
        <f t="shared" si="17"/>
        <v>0.17224208669366967</v>
      </c>
      <c r="N335" s="51"/>
    </row>
    <row r="336" spans="1:14" x14ac:dyDescent="0.2">
      <c r="A336" s="106" t="s">
        <v>1695</v>
      </c>
      <c r="B336" s="106" t="s">
        <v>1650</v>
      </c>
      <c r="C336" s="106" t="s">
        <v>1595</v>
      </c>
      <c r="D336" s="106" t="s">
        <v>411</v>
      </c>
      <c r="E336" s="106" t="s">
        <v>412</v>
      </c>
      <c r="F336" s="128">
        <v>0.17748070499999999</v>
      </c>
      <c r="G336" s="128">
        <v>0.48682448</v>
      </c>
      <c r="H336" s="129">
        <f t="shared" si="15"/>
        <v>-0.63543183982859697</v>
      </c>
      <c r="I336" s="149">
        <v>3.99051125</v>
      </c>
      <c r="J336" s="149">
        <v>9.1676200000000013E-3</v>
      </c>
      <c r="K336" s="129" t="str">
        <f t="shared" si="16"/>
        <v/>
      </c>
      <c r="L336" s="107">
        <f t="shared" si="17"/>
        <v>22.484197648414796</v>
      </c>
      <c r="N336" s="51"/>
    </row>
    <row r="337" spans="1:14" x14ac:dyDescent="0.2">
      <c r="A337" s="106" t="s">
        <v>1609</v>
      </c>
      <c r="B337" s="106" t="s">
        <v>1610</v>
      </c>
      <c r="C337" s="106" t="s">
        <v>1220</v>
      </c>
      <c r="D337" s="106" t="s">
        <v>410</v>
      </c>
      <c r="E337" s="106" t="s">
        <v>1922</v>
      </c>
      <c r="F337" s="128">
        <v>1.1319905100000001</v>
      </c>
      <c r="G337" s="128">
        <v>1.4181035</v>
      </c>
      <c r="H337" s="129">
        <f t="shared" si="15"/>
        <v>-0.20175748103012225</v>
      </c>
      <c r="I337" s="149">
        <v>3.98639908</v>
      </c>
      <c r="J337" s="149">
        <v>15.35204392</v>
      </c>
      <c r="K337" s="129">
        <f t="shared" si="16"/>
        <v>-0.7403343098304529</v>
      </c>
      <c r="L337" s="107">
        <f t="shared" si="17"/>
        <v>3.5215834804127462</v>
      </c>
      <c r="N337" s="51"/>
    </row>
    <row r="338" spans="1:14" x14ac:dyDescent="0.2">
      <c r="A338" s="106" t="s">
        <v>268</v>
      </c>
      <c r="B338" s="106" t="s">
        <v>275</v>
      </c>
      <c r="C338" s="106" t="s">
        <v>1821</v>
      </c>
      <c r="D338" s="106" t="s">
        <v>1490</v>
      </c>
      <c r="E338" s="106" t="s">
        <v>412</v>
      </c>
      <c r="F338" s="128">
        <v>9.7729373819999985</v>
      </c>
      <c r="G338" s="128">
        <v>18.473587535</v>
      </c>
      <c r="H338" s="129">
        <f t="shared" si="15"/>
        <v>-0.47097782910416164</v>
      </c>
      <c r="I338" s="149">
        <v>3.9572786800000004</v>
      </c>
      <c r="J338" s="149">
        <v>13.142482898421049</v>
      </c>
      <c r="K338" s="129">
        <f t="shared" si="16"/>
        <v>-0.69889413510475773</v>
      </c>
      <c r="L338" s="107">
        <f t="shared" si="17"/>
        <v>0.4049221360292965</v>
      </c>
      <c r="N338" s="51"/>
    </row>
    <row r="339" spans="1:14" x14ac:dyDescent="0.2">
      <c r="A339" s="106" t="s">
        <v>44</v>
      </c>
      <c r="B339" s="106" t="s">
        <v>312</v>
      </c>
      <c r="C339" s="106" t="s">
        <v>1220</v>
      </c>
      <c r="D339" s="106" t="s">
        <v>410</v>
      </c>
      <c r="E339" s="106" t="s">
        <v>1922</v>
      </c>
      <c r="F339" s="128">
        <v>0.80367989000000006</v>
      </c>
      <c r="G339" s="128">
        <v>0.50147195</v>
      </c>
      <c r="H339" s="129">
        <f t="shared" si="15"/>
        <v>0.60264176291415716</v>
      </c>
      <c r="I339" s="149">
        <v>3.9521351499999997</v>
      </c>
      <c r="J339" s="149">
        <v>11.31204228</v>
      </c>
      <c r="K339" s="129">
        <f t="shared" si="16"/>
        <v>-0.65062585056038169</v>
      </c>
      <c r="L339" s="107">
        <f t="shared" si="17"/>
        <v>4.9175488887746086</v>
      </c>
      <c r="N339" s="51"/>
    </row>
    <row r="340" spans="1:14" x14ac:dyDescent="0.2">
      <c r="A340" s="106" t="s">
        <v>2899</v>
      </c>
      <c r="B340" s="106" t="s">
        <v>2877</v>
      </c>
      <c r="C340" s="106" t="s">
        <v>1591</v>
      </c>
      <c r="D340" s="106" t="s">
        <v>411</v>
      </c>
      <c r="E340" s="106" t="s">
        <v>412</v>
      </c>
      <c r="F340" s="128">
        <v>0.24987500000000001</v>
      </c>
      <c r="G340" s="128"/>
      <c r="H340" s="129" t="str">
        <f t="shared" si="15"/>
        <v/>
      </c>
      <c r="I340" s="149">
        <v>3.93357972</v>
      </c>
      <c r="J340" s="149"/>
      <c r="K340" s="129" t="str">
        <f t="shared" si="16"/>
        <v/>
      </c>
      <c r="L340" s="107">
        <f t="shared" si="17"/>
        <v>15.742189974987493</v>
      </c>
      <c r="N340" s="51"/>
    </row>
    <row r="341" spans="1:14" x14ac:dyDescent="0.2">
      <c r="A341" s="106" t="s">
        <v>2168</v>
      </c>
      <c r="B341" s="106" t="s">
        <v>1786</v>
      </c>
      <c r="C341" s="106" t="s">
        <v>1589</v>
      </c>
      <c r="D341" s="106" t="s">
        <v>410</v>
      </c>
      <c r="E341" s="106" t="s">
        <v>1922</v>
      </c>
      <c r="F341" s="128">
        <v>4.6001243199999999</v>
      </c>
      <c r="G341" s="128">
        <v>2.49684419</v>
      </c>
      <c r="H341" s="129">
        <f t="shared" si="15"/>
        <v>0.84237540268782252</v>
      </c>
      <c r="I341" s="149">
        <v>3.8827625499999998</v>
      </c>
      <c r="J341" s="149">
        <v>6.9131757900000004</v>
      </c>
      <c r="K341" s="129">
        <f t="shared" si="16"/>
        <v>-0.43835327381426248</v>
      </c>
      <c r="L341" s="107">
        <f t="shared" si="17"/>
        <v>0.84405600368643952</v>
      </c>
      <c r="N341" s="51"/>
    </row>
    <row r="342" spans="1:14" x14ac:dyDescent="0.2">
      <c r="A342" s="106" t="s">
        <v>794</v>
      </c>
      <c r="B342" s="106" t="s">
        <v>254</v>
      </c>
      <c r="C342" s="106" t="s">
        <v>1220</v>
      </c>
      <c r="D342" s="106" t="s">
        <v>410</v>
      </c>
      <c r="E342" s="106" t="s">
        <v>1922</v>
      </c>
      <c r="F342" s="128">
        <v>1.9492016999999999</v>
      </c>
      <c r="G342" s="128">
        <v>0.61111386000000001</v>
      </c>
      <c r="H342" s="129">
        <f t="shared" si="15"/>
        <v>2.1895884344694783</v>
      </c>
      <c r="I342" s="149">
        <v>3.8574900200000002</v>
      </c>
      <c r="J342" s="149">
        <v>1.2385392200000001</v>
      </c>
      <c r="K342" s="129">
        <f t="shared" si="16"/>
        <v>2.1145481367961847</v>
      </c>
      <c r="L342" s="107">
        <f t="shared" si="17"/>
        <v>1.9790101865804859</v>
      </c>
      <c r="N342" s="51"/>
    </row>
    <row r="343" spans="1:14" x14ac:dyDescent="0.2">
      <c r="A343" s="106" t="s">
        <v>755</v>
      </c>
      <c r="B343" s="106" t="s">
        <v>756</v>
      </c>
      <c r="C343" s="106" t="s">
        <v>1595</v>
      </c>
      <c r="D343" s="106" t="s">
        <v>411</v>
      </c>
      <c r="E343" s="106" t="s">
        <v>1922</v>
      </c>
      <c r="F343" s="128">
        <v>11.997964880000001</v>
      </c>
      <c r="G343" s="128">
        <v>3.3534155750000001</v>
      </c>
      <c r="H343" s="129">
        <f t="shared" si="15"/>
        <v>2.5778341847774118</v>
      </c>
      <c r="I343" s="149">
        <v>3.8572203111994803</v>
      </c>
      <c r="J343" s="149">
        <v>5.15375084398495</v>
      </c>
      <c r="K343" s="129">
        <f t="shared" si="16"/>
        <v>-0.25157027804296694</v>
      </c>
      <c r="L343" s="107">
        <f t="shared" si="17"/>
        <v>0.32148954841743793</v>
      </c>
      <c r="N343" s="51"/>
    </row>
    <row r="344" spans="1:14" x14ac:dyDescent="0.2">
      <c r="A344" s="106" t="s">
        <v>957</v>
      </c>
      <c r="B344" s="106" t="s">
        <v>1099</v>
      </c>
      <c r="C344" s="106" t="s">
        <v>1596</v>
      </c>
      <c r="D344" s="106" t="s">
        <v>410</v>
      </c>
      <c r="E344" s="106" t="s">
        <v>412</v>
      </c>
      <c r="F344" s="128">
        <v>1.2464648999999999</v>
      </c>
      <c r="G344" s="128">
        <v>0.73944720999999991</v>
      </c>
      <c r="H344" s="129">
        <f t="shared" si="15"/>
        <v>0.68567124622730002</v>
      </c>
      <c r="I344" s="149">
        <v>3.8506691900000001</v>
      </c>
      <c r="J344" s="149">
        <v>0</v>
      </c>
      <c r="K344" s="129" t="str">
        <f t="shared" si="16"/>
        <v/>
      </c>
      <c r="L344" s="107">
        <f t="shared" si="17"/>
        <v>3.0892720605289412</v>
      </c>
      <c r="N344" s="51"/>
    </row>
    <row r="345" spans="1:14" x14ac:dyDescent="0.2">
      <c r="A345" s="106" t="s">
        <v>1741</v>
      </c>
      <c r="B345" s="106" t="s">
        <v>1742</v>
      </c>
      <c r="C345" s="106" t="s">
        <v>1595</v>
      </c>
      <c r="D345" s="106" t="s">
        <v>411</v>
      </c>
      <c r="E345" s="106" t="s">
        <v>412</v>
      </c>
      <c r="F345" s="128">
        <v>1.2992058799999999</v>
      </c>
      <c r="G345" s="128">
        <v>0.86051803900000001</v>
      </c>
      <c r="H345" s="129">
        <f t="shared" si="15"/>
        <v>0.50979505497618027</v>
      </c>
      <c r="I345" s="149">
        <v>3.8012228299999999</v>
      </c>
      <c r="J345" s="149">
        <v>0.82923382999999995</v>
      </c>
      <c r="K345" s="129">
        <f t="shared" si="16"/>
        <v>3.5840180326458704</v>
      </c>
      <c r="L345" s="107">
        <f t="shared" si="17"/>
        <v>2.9258048231739839</v>
      </c>
      <c r="N345" s="51"/>
    </row>
    <row r="346" spans="1:14" x14ac:dyDescent="0.2">
      <c r="A346" s="106" t="s">
        <v>1933</v>
      </c>
      <c r="B346" s="106" t="s">
        <v>702</v>
      </c>
      <c r="C346" s="106" t="s">
        <v>1592</v>
      </c>
      <c r="D346" s="106" t="s">
        <v>410</v>
      </c>
      <c r="E346" s="106" t="s">
        <v>1922</v>
      </c>
      <c r="F346" s="128">
        <v>4.7077599999999997E-2</v>
      </c>
      <c r="G346" s="128">
        <v>0.26676966100000005</v>
      </c>
      <c r="H346" s="129">
        <f t="shared" si="15"/>
        <v>-0.82352715888483297</v>
      </c>
      <c r="I346" s="149">
        <v>3.7665797400000001</v>
      </c>
      <c r="J346" s="149">
        <v>48.880065930000001</v>
      </c>
      <c r="K346" s="129">
        <f t="shared" si="16"/>
        <v>-0.9229424169477588</v>
      </c>
      <c r="L346" s="107">
        <f t="shared" si="17"/>
        <v>80.007896324366584</v>
      </c>
      <c r="N346" s="51"/>
    </row>
    <row r="347" spans="1:14" x14ac:dyDescent="0.2">
      <c r="A347" s="106" t="s">
        <v>1893</v>
      </c>
      <c r="B347" s="106" t="s">
        <v>1914</v>
      </c>
      <c r="C347" s="106" t="s">
        <v>1220</v>
      </c>
      <c r="D347" s="106" t="s">
        <v>410</v>
      </c>
      <c r="E347" s="106" t="s">
        <v>1922</v>
      </c>
      <c r="F347" s="128">
        <v>2.50119034</v>
      </c>
      <c r="G347" s="128">
        <v>0.75333310499999995</v>
      </c>
      <c r="H347" s="129">
        <f t="shared" si="15"/>
        <v>2.3201651744748428</v>
      </c>
      <c r="I347" s="149">
        <v>3.74729175</v>
      </c>
      <c r="J347" s="149">
        <v>1.36739923</v>
      </c>
      <c r="K347" s="129">
        <f t="shared" si="16"/>
        <v>1.7404518503348871</v>
      </c>
      <c r="L347" s="107">
        <f t="shared" si="17"/>
        <v>1.4982033514490545</v>
      </c>
      <c r="N347" s="51"/>
    </row>
    <row r="348" spans="1:14" x14ac:dyDescent="0.2">
      <c r="A348" s="106" t="s">
        <v>631</v>
      </c>
      <c r="B348" s="106" t="s">
        <v>632</v>
      </c>
      <c r="C348" s="106" t="s">
        <v>1608</v>
      </c>
      <c r="D348" s="106" t="s">
        <v>1490</v>
      </c>
      <c r="E348" s="106" t="s">
        <v>1922</v>
      </c>
      <c r="F348" s="128">
        <v>0.80274168999999995</v>
      </c>
      <c r="G348" s="128">
        <v>0.78923519999999991</v>
      </c>
      <c r="H348" s="129">
        <f t="shared" si="15"/>
        <v>1.7113390279602347E-2</v>
      </c>
      <c r="I348" s="149">
        <v>3.7410725651144401</v>
      </c>
      <c r="J348" s="149">
        <v>3.9393594464642199</v>
      </c>
      <c r="K348" s="129">
        <f t="shared" si="16"/>
        <v>-5.0334802915167454E-2</v>
      </c>
      <c r="L348" s="107">
        <f t="shared" si="17"/>
        <v>4.6603690972054039</v>
      </c>
      <c r="N348" s="51"/>
    </row>
    <row r="349" spans="1:14" x14ac:dyDescent="0.2">
      <c r="A349" s="106" t="s">
        <v>43</v>
      </c>
      <c r="B349" s="106" t="s">
        <v>111</v>
      </c>
      <c r="C349" s="106" t="s">
        <v>1596</v>
      </c>
      <c r="D349" s="106" t="s">
        <v>410</v>
      </c>
      <c r="E349" s="106" t="s">
        <v>412</v>
      </c>
      <c r="F349" s="128">
        <v>3.2966073650000003</v>
      </c>
      <c r="G349" s="128">
        <v>1.630896522</v>
      </c>
      <c r="H349" s="129">
        <f t="shared" si="15"/>
        <v>1.0213467381470083</v>
      </c>
      <c r="I349" s="149">
        <v>3.6759481899999997</v>
      </c>
      <c r="J349" s="149">
        <v>1.8804749199999999</v>
      </c>
      <c r="K349" s="129">
        <f t="shared" si="16"/>
        <v>0.95479777523435394</v>
      </c>
      <c r="L349" s="107">
        <f t="shared" si="17"/>
        <v>1.115070065373102</v>
      </c>
      <c r="N349" s="51"/>
    </row>
    <row r="350" spans="1:14" x14ac:dyDescent="0.2">
      <c r="A350" s="106" t="s">
        <v>1439</v>
      </c>
      <c r="B350" s="106" t="s">
        <v>1440</v>
      </c>
      <c r="C350" s="106" t="s">
        <v>920</v>
      </c>
      <c r="D350" s="106" t="s">
        <v>410</v>
      </c>
      <c r="E350" s="106" t="s">
        <v>1922</v>
      </c>
      <c r="F350" s="128">
        <v>3.6681368050000001</v>
      </c>
      <c r="G350" s="128">
        <v>0.20474477999999999</v>
      </c>
      <c r="H350" s="129">
        <f t="shared" si="15"/>
        <v>16.915654821578357</v>
      </c>
      <c r="I350" s="149">
        <v>3.6509999999999998</v>
      </c>
      <c r="J350" s="149">
        <v>5.6056945999999996</v>
      </c>
      <c r="K350" s="129">
        <f t="shared" si="16"/>
        <v>-0.3486980186184242</v>
      </c>
      <c r="L350" s="107">
        <f t="shared" si="17"/>
        <v>0.99532819905281578</v>
      </c>
      <c r="N350" s="51"/>
    </row>
    <row r="351" spans="1:14" x14ac:dyDescent="0.2">
      <c r="A351" s="106" t="s">
        <v>936</v>
      </c>
      <c r="B351" s="106" t="s">
        <v>1145</v>
      </c>
      <c r="C351" s="106" t="s">
        <v>1595</v>
      </c>
      <c r="D351" s="106" t="s">
        <v>411</v>
      </c>
      <c r="E351" s="106" t="s">
        <v>412</v>
      </c>
      <c r="F351" s="128">
        <v>11.81993816</v>
      </c>
      <c r="G351" s="128">
        <v>21.534429199999998</v>
      </c>
      <c r="H351" s="129">
        <f t="shared" si="15"/>
        <v>-0.45111439684688737</v>
      </c>
      <c r="I351" s="149">
        <v>3.5977668999999999</v>
      </c>
      <c r="J351" s="149">
        <v>3.02625842</v>
      </c>
      <c r="K351" s="129">
        <f t="shared" si="16"/>
        <v>0.18884986034999618</v>
      </c>
      <c r="L351" s="107">
        <f t="shared" si="17"/>
        <v>0.3043811948335946</v>
      </c>
      <c r="N351" s="51"/>
    </row>
    <row r="352" spans="1:14" x14ac:dyDescent="0.2">
      <c r="A352" s="106" t="s">
        <v>676</v>
      </c>
      <c r="B352" s="106" t="s">
        <v>677</v>
      </c>
      <c r="C352" s="106" t="s">
        <v>1220</v>
      </c>
      <c r="D352" s="106" t="s">
        <v>410</v>
      </c>
      <c r="E352" s="106" t="s">
        <v>1922</v>
      </c>
      <c r="F352" s="128">
        <v>6.5760157169999998</v>
      </c>
      <c r="G352" s="128">
        <v>7.428286484</v>
      </c>
      <c r="H352" s="129">
        <f t="shared" si="15"/>
        <v>-0.11473315802180362</v>
      </c>
      <c r="I352" s="149">
        <v>3.5575073599999998</v>
      </c>
      <c r="J352" s="149">
        <v>4.0685644500000002</v>
      </c>
      <c r="K352" s="129">
        <f t="shared" si="16"/>
        <v>-0.12561115751773344</v>
      </c>
      <c r="L352" s="107">
        <f t="shared" si="17"/>
        <v>0.54098218634169359</v>
      </c>
      <c r="N352" s="51"/>
    </row>
    <row r="353" spans="1:14" x14ac:dyDescent="0.2">
      <c r="A353" s="106" t="s">
        <v>1744</v>
      </c>
      <c r="B353" s="106" t="s">
        <v>1745</v>
      </c>
      <c r="C353" s="106" t="s">
        <v>1595</v>
      </c>
      <c r="D353" s="106" t="s">
        <v>411</v>
      </c>
      <c r="E353" s="106" t="s">
        <v>412</v>
      </c>
      <c r="F353" s="128">
        <v>0.61189798500000003</v>
      </c>
      <c r="G353" s="128">
        <v>3.2125984730000003</v>
      </c>
      <c r="H353" s="129">
        <f t="shared" si="15"/>
        <v>-0.80953175750326645</v>
      </c>
      <c r="I353" s="149">
        <v>3.5125672300000002</v>
      </c>
      <c r="J353" s="149">
        <v>6.1542424800000006</v>
      </c>
      <c r="K353" s="129">
        <f t="shared" si="16"/>
        <v>-0.42924458348608974</v>
      </c>
      <c r="L353" s="107">
        <f t="shared" si="17"/>
        <v>5.7404458195756272</v>
      </c>
      <c r="N353" s="51"/>
    </row>
    <row r="354" spans="1:14" x14ac:dyDescent="0.2">
      <c r="A354" s="106" t="s">
        <v>510</v>
      </c>
      <c r="B354" s="106" t="s">
        <v>886</v>
      </c>
      <c r="C354" s="106" t="s">
        <v>1590</v>
      </c>
      <c r="D354" s="106" t="s">
        <v>410</v>
      </c>
      <c r="E354" s="106" t="s">
        <v>1922</v>
      </c>
      <c r="F354" s="128">
        <v>9.8557360000000004E-3</v>
      </c>
      <c r="G354" s="128">
        <v>4.5852346909999993</v>
      </c>
      <c r="H354" s="129">
        <f t="shared" si="15"/>
        <v>-0.99785054928173145</v>
      </c>
      <c r="I354" s="149">
        <v>3.51051644</v>
      </c>
      <c r="J354" s="149">
        <v>0.29366144999999999</v>
      </c>
      <c r="K354" s="129">
        <f t="shared" si="16"/>
        <v>10.954297848764282</v>
      </c>
      <c r="L354" s="107" t="str">
        <f t="shared" si="17"/>
        <v/>
      </c>
      <c r="N354" s="51"/>
    </row>
    <row r="355" spans="1:14" x14ac:dyDescent="0.2">
      <c r="A355" s="106" t="s">
        <v>1012</v>
      </c>
      <c r="B355" s="106" t="s">
        <v>1013</v>
      </c>
      <c r="C355" s="106" t="s">
        <v>1595</v>
      </c>
      <c r="D355" s="106" t="s">
        <v>411</v>
      </c>
      <c r="E355" s="106" t="s">
        <v>1922</v>
      </c>
      <c r="F355" s="128">
        <v>4.6810278789999993</v>
      </c>
      <c r="G355" s="128">
        <v>3.8716092299999998</v>
      </c>
      <c r="H355" s="129">
        <f t="shared" si="15"/>
        <v>0.20906517184845108</v>
      </c>
      <c r="I355" s="149">
        <v>3.4287472000000001</v>
      </c>
      <c r="J355" s="149">
        <v>2.4015677200000001</v>
      </c>
      <c r="K355" s="129">
        <f t="shared" si="16"/>
        <v>0.42771206135298989</v>
      </c>
      <c r="L355" s="107">
        <f t="shared" si="17"/>
        <v>0.73247741492462082</v>
      </c>
      <c r="N355" s="51"/>
    </row>
    <row r="356" spans="1:14" x14ac:dyDescent="0.2">
      <c r="A356" s="106" t="s">
        <v>1677</v>
      </c>
      <c r="B356" s="106" t="s">
        <v>828</v>
      </c>
      <c r="C356" s="106" t="s">
        <v>1595</v>
      </c>
      <c r="D356" s="106" t="s">
        <v>411</v>
      </c>
      <c r="E356" s="106" t="s">
        <v>1922</v>
      </c>
      <c r="F356" s="128">
        <v>1.2695615</v>
      </c>
      <c r="G356" s="128">
        <v>1.3826945900000001</v>
      </c>
      <c r="H356" s="129">
        <f t="shared" si="15"/>
        <v>-8.1820736710917497E-2</v>
      </c>
      <c r="I356" s="149">
        <v>3.3724485899999999</v>
      </c>
      <c r="J356" s="149">
        <v>3.5552687400000003</v>
      </c>
      <c r="K356" s="129">
        <f t="shared" si="16"/>
        <v>-5.1422315264977758E-2</v>
      </c>
      <c r="L356" s="107">
        <f t="shared" si="17"/>
        <v>2.6563885168225405</v>
      </c>
      <c r="N356" s="51"/>
    </row>
    <row r="357" spans="1:14" x14ac:dyDescent="0.2">
      <c r="A357" s="106" t="s">
        <v>237</v>
      </c>
      <c r="B357" s="106" t="s">
        <v>373</v>
      </c>
      <c r="C357" s="106" t="s">
        <v>1608</v>
      </c>
      <c r="D357" s="106" t="s">
        <v>411</v>
      </c>
      <c r="E357" s="106" t="s">
        <v>1922</v>
      </c>
      <c r="F357" s="128">
        <v>2.9014596080000001</v>
      </c>
      <c r="G357" s="128">
        <v>1.2914231519999999</v>
      </c>
      <c r="H357" s="129">
        <f t="shared" si="15"/>
        <v>1.2467148769220766</v>
      </c>
      <c r="I357" s="149">
        <v>3.3644026499999997</v>
      </c>
      <c r="J357" s="149">
        <v>3.5537205099999998</v>
      </c>
      <c r="K357" s="129">
        <f t="shared" si="16"/>
        <v>-5.3273142743574975E-2</v>
      </c>
      <c r="L357" s="107">
        <f t="shared" si="17"/>
        <v>1.1595552254884258</v>
      </c>
      <c r="N357" s="51"/>
    </row>
    <row r="358" spans="1:14" x14ac:dyDescent="0.2">
      <c r="A358" s="106" t="s">
        <v>1737</v>
      </c>
      <c r="B358" s="106" t="s">
        <v>1738</v>
      </c>
      <c r="C358" s="106" t="s">
        <v>1595</v>
      </c>
      <c r="D358" s="106" t="s">
        <v>411</v>
      </c>
      <c r="E358" s="106" t="s">
        <v>412</v>
      </c>
      <c r="F358" s="128">
        <v>2.09710866</v>
      </c>
      <c r="G358" s="128">
        <v>1.880480581</v>
      </c>
      <c r="H358" s="129">
        <f t="shared" si="15"/>
        <v>0.1151982536744951</v>
      </c>
      <c r="I358" s="149">
        <v>3.35533075673125</v>
      </c>
      <c r="J358" s="149">
        <v>1.3259470099999999</v>
      </c>
      <c r="K358" s="129">
        <f t="shared" si="16"/>
        <v>1.5305164772242672</v>
      </c>
      <c r="L358" s="107">
        <f t="shared" si="17"/>
        <v>1.5999794482424434</v>
      </c>
      <c r="N358" s="51"/>
    </row>
    <row r="359" spans="1:14" x14ac:dyDescent="0.2">
      <c r="A359" s="106" t="s">
        <v>2784</v>
      </c>
      <c r="B359" s="106" t="s">
        <v>1114</v>
      </c>
      <c r="C359" s="106" t="s">
        <v>1596</v>
      </c>
      <c r="D359" s="106" t="s">
        <v>410</v>
      </c>
      <c r="E359" s="106" t="s">
        <v>1922</v>
      </c>
      <c r="F359" s="128">
        <v>1.499167175</v>
      </c>
      <c r="G359" s="128">
        <v>13.415404739</v>
      </c>
      <c r="H359" s="129">
        <f t="shared" si="15"/>
        <v>-0.88825032086868294</v>
      </c>
      <c r="I359" s="149">
        <v>3.3125</v>
      </c>
      <c r="J359" s="149">
        <v>0.6512926899999999</v>
      </c>
      <c r="K359" s="129">
        <f t="shared" si="16"/>
        <v>4.0860389665973385</v>
      </c>
      <c r="L359" s="107">
        <f t="shared" si="17"/>
        <v>2.2095601179368138</v>
      </c>
      <c r="N359" s="51"/>
    </row>
    <row r="360" spans="1:14" x14ac:dyDescent="0.2">
      <c r="A360" s="106" t="s">
        <v>2048</v>
      </c>
      <c r="B360" s="106" t="s">
        <v>1798</v>
      </c>
      <c r="C360" s="106" t="s">
        <v>1589</v>
      </c>
      <c r="D360" s="106" t="s">
        <v>410</v>
      </c>
      <c r="E360" s="106" t="s">
        <v>1922</v>
      </c>
      <c r="F360" s="128">
        <v>2.3388167499999999</v>
      </c>
      <c r="G360" s="128">
        <v>1.9325691699999998</v>
      </c>
      <c r="H360" s="129">
        <f t="shared" si="15"/>
        <v>0.21021114602588842</v>
      </c>
      <c r="I360" s="149">
        <v>3.2991178300000001</v>
      </c>
      <c r="J360" s="149">
        <v>0.89787177000000007</v>
      </c>
      <c r="K360" s="129">
        <f t="shared" si="16"/>
        <v>2.6743752729858072</v>
      </c>
      <c r="L360" s="107">
        <f t="shared" si="17"/>
        <v>1.4105926982094688</v>
      </c>
      <c r="N360" s="51"/>
    </row>
    <row r="361" spans="1:14" x14ac:dyDescent="0.2">
      <c r="A361" s="106" t="s">
        <v>1686</v>
      </c>
      <c r="B361" s="106" t="s">
        <v>822</v>
      </c>
      <c r="C361" s="106" t="s">
        <v>1595</v>
      </c>
      <c r="D361" s="106" t="s">
        <v>411</v>
      </c>
      <c r="E361" s="106" t="s">
        <v>1922</v>
      </c>
      <c r="F361" s="128">
        <v>3.4601468110000004</v>
      </c>
      <c r="G361" s="128">
        <v>8.0758342299999999</v>
      </c>
      <c r="H361" s="129">
        <f t="shared" si="15"/>
        <v>-0.57154311090905086</v>
      </c>
      <c r="I361" s="149">
        <v>3.2867566800000003</v>
      </c>
      <c r="J361" s="149">
        <v>5.1302755400000004</v>
      </c>
      <c r="K361" s="129">
        <f t="shared" si="16"/>
        <v>-0.35934110080956783</v>
      </c>
      <c r="L361" s="107">
        <f t="shared" si="17"/>
        <v>0.94988937161602993</v>
      </c>
      <c r="N361" s="51"/>
    </row>
    <row r="362" spans="1:14" x14ac:dyDescent="0.2">
      <c r="A362" s="106" t="s">
        <v>557</v>
      </c>
      <c r="B362" s="106" t="s">
        <v>558</v>
      </c>
      <c r="C362" s="106" t="s">
        <v>1596</v>
      </c>
      <c r="D362" s="106" t="s">
        <v>410</v>
      </c>
      <c r="E362" s="106" t="s">
        <v>1922</v>
      </c>
      <c r="F362" s="128">
        <v>0.95065971999999999</v>
      </c>
      <c r="G362" s="128">
        <v>4.1594846900000002</v>
      </c>
      <c r="H362" s="129">
        <f t="shared" si="15"/>
        <v>-0.77144771748156138</v>
      </c>
      <c r="I362" s="149">
        <v>3.2384431299999998</v>
      </c>
      <c r="J362" s="149">
        <v>1.43681736</v>
      </c>
      <c r="K362" s="129">
        <f t="shared" si="16"/>
        <v>1.2539003356696634</v>
      </c>
      <c r="L362" s="107">
        <f t="shared" si="17"/>
        <v>3.4065218730420175</v>
      </c>
      <c r="N362" s="51"/>
    </row>
    <row r="363" spans="1:14" x14ac:dyDescent="0.2">
      <c r="A363" s="106" t="s">
        <v>1502</v>
      </c>
      <c r="B363" s="106" t="s">
        <v>1503</v>
      </c>
      <c r="C363" s="106" t="s">
        <v>309</v>
      </c>
      <c r="D363" s="106" t="s">
        <v>2822</v>
      </c>
      <c r="E363" s="106" t="s">
        <v>1922</v>
      </c>
      <c r="F363" s="128">
        <v>2.95445</v>
      </c>
      <c r="G363" s="128">
        <v>3.9753950800000002</v>
      </c>
      <c r="H363" s="129">
        <f t="shared" si="15"/>
        <v>-0.25681600431019302</v>
      </c>
      <c r="I363" s="149">
        <v>3.22246008876209</v>
      </c>
      <c r="J363" s="149">
        <v>4.4168818098499303</v>
      </c>
      <c r="K363" s="129">
        <f t="shared" si="16"/>
        <v>-0.27042193395897596</v>
      </c>
      <c r="L363" s="107">
        <f t="shared" si="17"/>
        <v>1.0907140377268494</v>
      </c>
      <c r="N363" s="51"/>
    </row>
    <row r="364" spans="1:14" x14ac:dyDescent="0.2">
      <c r="A364" s="106" t="s">
        <v>529</v>
      </c>
      <c r="B364" s="106" t="s">
        <v>530</v>
      </c>
      <c r="C364" s="106" t="s">
        <v>1590</v>
      </c>
      <c r="D364" s="106" t="s">
        <v>410</v>
      </c>
      <c r="E364" s="106" t="s">
        <v>1922</v>
      </c>
      <c r="F364" s="128">
        <v>7.7656399390000006</v>
      </c>
      <c r="G364" s="128">
        <v>4.9807883310000003</v>
      </c>
      <c r="H364" s="129">
        <f t="shared" si="15"/>
        <v>0.55911864205658413</v>
      </c>
      <c r="I364" s="149">
        <v>3.2147835599999999</v>
      </c>
      <c r="J364" s="149">
        <v>1.0622582</v>
      </c>
      <c r="K364" s="129">
        <f t="shared" si="16"/>
        <v>2.0263673747117226</v>
      </c>
      <c r="L364" s="107">
        <f t="shared" si="17"/>
        <v>0.41397535621693721</v>
      </c>
      <c r="N364" s="51"/>
    </row>
    <row r="365" spans="1:14" x14ac:dyDescent="0.2">
      <c r="A365" s="106" t="s">
        <v>696</v>
      </c>
      <c r="B365" s="106" t="s">
        <v>697</v>
      </c>
      <c r="C365" s="106" t="s">
        <v>1592</v>
      </c>
      <c r="D365" s="106" t="s">
        <v>410</v>
      </c>
      <c r="E365" s="106" t="s">
        <v>412</v>
      </c>
      <c r="F365" s="128">
        <v>0.15625132999999999</v>
      </c>
      <c r="G365" s="128">
        <v>0.95541193099999999</v>
      </c>
      <c r="H365" s="129">
        <f t="shared" si="15"/>
        <v>-0.83645658492410013</v>
      </c>
      <c r="I365" s="149">
        <v>3.20718331</v>
      </c>
      <c r="J365" s="149">
        <v>1.88841284</v>
      </c>
      <c r="K365" s="129">
        <f t="shared" si="16"/>
        <v>0.69834860368774021</v>
      </c>
      <c r="L365" s="107">
        <f t="shared" si="17"/>
        <v>20.525798468403437</v>
      </c>
      <c r="N365" s="51"/>
    </row>
    <row r="366" spans="1:14" x14ac:dyDescent="0.2">
      <c r="A366" s="106" t="s">
        <v>2043</v>
      </c>
      <c r="B366" s="106" t="s">
        <v>141</v>
      </c>
      <c r="C366" s="106" t="s">
        <v>1589</v>
      </c>
      <c r="D366" s="106" t="s">
        <v>410</v>
      </c>
      <c r="E366" s="106" t="s">
        <v>1922</v>
      </c>
      <c r="F366" s="128">
        <v>0.34700323999999999</v>
      </c>
      <c r="G366" s="128">
        <v>1.2608975</v>
      </c>
      <c r="H366" s="129">
        <f t="shared" si="15"/>
        <v>-0.72479663097119307</v>
      </c>
      <c r="I366" s="149">
        <v>3.2036667900000002</v>
      </c>
      <c r="J366" s="149">
        <v>2.39588359</v>
      </c>
      <c r="K366" s="129">
        <f t="shared" si="16"/>
        <v>0.33715461108859635</v>
      </c>
      <c r="L366" s="107">
        <f t="shared" si="17"/>
        <v>9.2323829310642758</v>
      </c>
      <c r="N366" s="51"/>
    </row>
    <row r="367" spans="1:14" x14ac:dyDescent="0.2">
      <c r="A367" s="106" t="s">
        <v>1944</v>
      </c>
      <c r="B367" s="106" t="s">
        <v>594</v>
      </c>
      <c r="C367" s="106" t="s">
        <v>1596</v>
      </c>
      <c r="D367" s="106" t="s">
        <v>410</v>
      </c>
      <c r="E367" s="106" t="s">
        <v>1922</v>
      </c>
      <c r="F367" s="128">
        <v>1.092223454</v>
      </c>
      <c r="G367" s="128">
        <v>1.167647914</v>
      </c>
      <c r="H367" s="129">
        <f t="shared" si="15"/>
        <v>-6.459520810654229E-2</v>
      </c>
      <c r="I367" s="149">
        <v>3.1768468100000002</v>
      </c>
      <c r="J367" s="149">
        <v>0.30865045000000002</v>
      </c>
      <c r="K367" s="129">
        <f t="shared" si="16"/>
        <v>9.2927010474146403</v>
      </c>
      <c r="L367" s="107">
        <f t="shared" si="17"/>
        <v>2.9086051927978471</v>
      </c>
      <c r="N367" s="51"/>
    </row>
    <row r="368" spans="1:14" x14ac:dyDescent="0.2">
      <c r="A368" s="106" t="s">
        <v>1218</v>
      </c>
      <c r="B368" s="106" t="s">
        <v>1214</v>
      </c>
      <c r="C368" s="106" t="s">
        <v>1596</v>
      </c>
      <c r="D368" s="106" t="s">
        <v>410</v>
      </c>
      <c r="E368" s="106" t="s">
        <v>412</v>
      </c>
      <c r="F368" s="128">
        <v>1.2313242499999999</v>
      </c>
      <c r="G368" s="128">
        <v>1.98778078</v>
      </c>
      <c r="H368" s="129">
        <f t="shared" si="15"/>
        <v>-0.38055329723029119</v>
      </c>
      <c r="I368" s="149">
        <v>3.1487964500000003</v>
      </c>
      <c r="J368" s="149">
        <v>5.5070400000000004E-3</v>
      </c>
      <c r="K368" s="129" t="str">
        <f t="shared" si="16"/>
        <v/>
      </c>
      <c r="L368" s="107">
        <f t="shared" si="17"/>
        <v>2.5572439184885707</v>
      </c>
      <c r="N368" s="51"/>
    </row>
    <row r="369" spans="1:14" x14ac:dyDescent="0.2">
      <c r="A369" s="106" t="s">
        <v>950</v>
      </c>
      <c r="B369" s="106" t="s">
        <v>1092</v>
      </c>
      <c r="C369" s="106" t="s">
        <v>1596</v>
      </c>
      <c r="D369" s="106" t="s">
        <v>410</v>
      </c>
      <c r="E369" s="106" t="s">
        <v>412</v>
      </c>
      <c r="F369" s="128">
        <v>1.54610994</v>
      </c>
      <c r="G369" s="128">
        <v>2.4811451200000003</v>
      </c>
      <c r="H369" s="129">
        <f t="shared" si="15"/>
        <v>-0.37685630415684845</v>
      </c>
      <c r="I369" s="149">
        <v>3.14088134</v>
      </c>
      <c r="J369" s="149">
        <v>1.1860213400000001</v>
      </c>
      <c r="K369" s="129">
        <f t="shared" si="16"/>
        <v>1.6482502751594668</v>
      </c>
      <c r="L369" s="107">
        <f t="shared" si="17"/>
        <v>2.031473479822528</v>
      </c>
      <c r="N369" s="51"/>
    </row>
    <row r="370" spans="1:14" x14ac:dyDescent="0.2">
      <c r="A370" s="106" t="s">
        <v>2129</v>
      </c>
      <c r="B370" s="106" t="s">
        <v>1209</v>
      </c>
      <c r="C370" s="106" t="s">
        <v>1220</v>
      </c>
      <c r="D370" s="106" t="s">
        <v>410</v>
      </c>
      <c r="E370" s="106" t="s">
        <v>412</v>
      </c>
      <c r="F370" s="128">
        <v>8.1700219179999998</v>
      </c>
      <c r="G370" s="128">
        <v>8.4909497649999999</v>
      </c>
      <c r="H370" s="129">
        <f t="shared" si="15"/>
        <v>-3.7796460452854896E-2</v>
      </c>
      <c r="I370" s="149">
        <v>3.0897371900000001</v>
      </c>
      <c r="J370" s="149">
        <v>2.0956640000000002</v>
      </c>
      <c r="K370" s="129">
        <f t="shared" si="16"/>
        <v>0.47434760056955683</v>
      </c>
      <c r="L370" s="107">
        <f t="shared" si="17"/>
        <v>0.37817979205083452</v>
      </c>
      <c r="N370" s="51"/>
    </row>
    <row r="371" spans="1:14" x14ac:dyDescent="0.2">
      <c r="A371" s="106" t="s">
        <v>1886</v>
      </c>
      <c r="B371" s="106" t="s">
        <v>1907</v>
      </c>
      <c r="C371" s="106" t="s">
        <v>1220</v>
      </c>
      <c r="D371" s="106" t="s">
        <v>410</v>
      </c>
      <c r="E371" s="106" t="s">
        <v>1922</v>
      </c>
      <c r="F371" s="128">
        <v>1.2807244199999999</v>
      </c>
      <c r="G371" s="128">
        <v>1.85886573</v>
      </c>
      <c r="H371" s="129">
        <f t="shared" si="15"/>
        <v>-0.31101832728929812</v>
      </c>
      <c r="I371" s="149">
        <v>3.0344125200000001</v>
      </c>
      <c r="J371" s="149">
        <v>9.1840446999999994</v>
      </c>
      <c r="K371" s="129">
        <f t="shared" si="16"/>
        <v>-0.66959954800742638</v>
      </c>
      <c r="L371" s="107">
        <f t="shared" si="17"/>
        <v>2.3692938719791106</v>
      </c>
      <c r="N371" s="51"/>
    </row>
    <row r="372" spans="1:14" x14ac:dyDescent="0.2">
      <c r="A372" s="106" t="s">
        <v>2149</v>
      </c>
      <c r="B372" s="106" t="s">
        <v>1023</v>
      </c>
      <c r="C372" s="106" t="s">
        <v>1220</v>
      </c>
      <c r="D372" s="106" t="s">
        <v>410</v>
      </c>
      <c r="E372" s="106" t="s">
        <v>1922</v>
      </c>
      <c r="F372" s="128">
        <v>4.2495052250000001</v>
      </c>
      <c r="G372" s="128">
        <v>2.735333416</v>
      </c>
      <c r="H372" s="129">
        <f t="shared" si="15"/>
        <v>0.55356023515928121</v>
      </c>
      <c r="I372" s="149">
        <v>2.9849878100000002</v>
      </c>
      <c r="J372" s="149">
        <v>1.82200355</v>
      </c>
      <c r="K372" s="129">
        <f t="shared" si="16"/>
        <v>0.638299667418321</v>
      </c>
      <c r="L372" s="107">
        <f t="shared" si="17"/>
        <v>0.70243184840418693</v>
      </c>
      <c r="N372" s="51"/>
    </row>
    <row r="373" spans="1:14" x14ac:dyDescent="0.2">
      <c r="A373" s="106" t="s">
        <v>1488</v>
      </c>
      <c r="B373" s="106" t="s">
        <v>1489</v>
      </c>
      <c r="C373" s="106" t="s">
        <v>1595</v>
      </c>
      <c r="D373" s="106" t="s">
        <v>1490</v>
      </c>
      <c r="E373" s="106" t="s">
        <v>1922</v>
      </c>
      <c r="F373" s="128">
        <v>5.1524717449999997</v>
      </c>
      <c r="G373" s="128">
        <v>7.0972735800000004</v>
      </c>
      <c r="H373" s="129">
        <f t="shared" si="15"/>
        <v>-0.27402097623521515</v>
      </c>
      <c r="I373" s="149">
        <v>2.9564974999999998</v>
      </c>
      <c r="J373" s="149">
        <v>16.520276119999998</v>
      </c>
      <c r="K373" s="129">
        <f t="shared" si="16"/>
        <v>-0.82103825150835308</v>
      </c>
      <c r="L373" s="107">
        <f t="shared" si="17"/>
        <v>0.57380178801931503</v>
      </c>
      <c r="N373" s="51"/>
    </row>
    <row r="374" spans="1:14" x14ac:dyDescent="0.2">
      <c r="A374" s="106" t="s">
        <v>2771</v>
      </c>
      <c r="B374" s="106" t="s">
        <v>1120</v>
      </c>
      <c r="C374" s="106" t="s">
        <v>1220</v>
      </c>
      <c r="D374" s="106" t="s">
        <v>410</v>
      </c>
      <c r="E374" s="106" t="s">
        <v>1922</v>
      </c>
      <c r="F374" s="128">
        <v>1.53209529</v>
      </c>
      <c r="G374" s="128">
        <v>0.19096503000000001</v>
      </c>
      <c r="H374" s="129">
        <f t="shared" si="15"/>
        <v>7.0229102155509828</v>
      </c>
      <c r="I374" s="149">
        <v>2.93921542</v>
      </c>
      <c r="J374" s="149">
        <v>2.1284808100000001</v>
      </c>
      <c r="K374" s="129">
        <f t="shared" si="16"/>
        <v>0.38089824732786748</v>
      </c>
      <c r="L374" s="107">
        <f t="shared" si="17"/>
        <v>1.9184285985240515</v>
      </c>
      <c r="N374" s="51"/>
    </row>
    <row r="375" spans="1:14" x14ac:dyDescent="0.2">
      <c r="A375" s="106" t="s">
        <v>1640</v>
      </c>
      <c r="B375" s="106" t="s">
        <v>1641</v>
      </c>
      <c r="C375" s="106" t="s">
        <v>1596</v>
      </c>
      <c r="D375" s="106" t="s">
        <v>410</v>
      </c>
      <c r="E375" s="106" t="s">
        <v>412</v>
      </c>
      <c r="F375" s="128">
        <v>30.916024322999998</v>
      </c>
      <c r="G375" s="128">
        <v>20.339634643</v>
      </c>
      <c r="H375" s="129">
        <f t="shared" si="15"/>
        <v>0.51998916724101152</v>
      </c>
      <c r="I375" s="149">
        <v>2.8467522500000002</v>
      </c>
      <c r="J375" s="149">
        <v>5.7173095700000003</v>
      </c>
      <c r="K375" s="129">
        <f t="shared" si="16"/>
        <v>-0.50208184196679762</v>
      </c>
      <c r="L375" s="107">
        <f t="shared" si="17"/>
        <v>9.2080153006030493E-2</v>
      </c>
      <c r="N375" s="51"/>
    </row>
    <row r="376" spans="1:14" x14ac:dyDescent="0.2">
      <c r="A376" s="106" t="s">
        <v>1851</v>
      </c>
      <c r="B376" s="106" t="s">
        <v>1852</v>
      </c>
      <c r="C376" s="106" t="s">
        <v>1220</v>
      </c>
      <c r="D376" s="106" t="s">
        <v>410</v>
      </c>
      <c r="E376" s="106" t="s">
        <v>1922</v>
      </c>
      <c r="F376" s="128">
        <v>0.241930859</v>
      </c>
      <c r="G376" s="128">
        <v>0.78478740000000002</v>
      </c>
      <c r="H376" s="129">
        <f t="shared" si="15"/>
        <v>-0.69172433323980487</v>
      </c>
      <c r="I376" s="149">
        <v>2.7869234900000004</v>
      </c>
      <c r="J376" s="149">
        <v>10.122276710000001</v>
      </c>
      <c r="K376" s="129">
        <f t="shared" si="16"/>
        <v>-0.72467424376506695</v>
      </c>
      <c r="L376" s="107">
        <f t="shared" si="17"/>
        <v>11.519503967040436</v>
      </c>
      <c r="N376" s="51"/>
    </row>
    <row r="377" spans="1:14" x14ac:dyDescent="0.2">
      <c r="A377" s="106" t="s">
        <v>1636</v>
      </c>
      <c r="B377" s="106" t="s">
        <v>164</v>
      </c>
      <c r="C377" s="106" t="s">
        <v>1821</v>
      </c>
      <c r="D377" s="106" t="s">
        <v>411</v>
      </c>
      <c r="E377" s="106" t="s">
        <v>412</v>
      </c>
      <c r="F377" s="128">
        <v>3.2971633700000003</v>
      </c>
      <c r="G377" s="128">
        <v>11.14185133</v>
      </c>
      <c r="H377" s="129">
        <f t="shared" si="15"/>
        <v>-0.70407401136988601</v>
      </c>
      <c r="I377" s="149">
        <v>2.7781127799999998</v>
      </c>
      <c r="J377" s="149">
        <v>11.850266300000001</v>
      </c>
      <c r="K377" s="129">
        <f t="shared" si="16"/>
        <v>-0.76556537130309055</v>
      </c>
      <c r="L377" s="107">
        <f t="shared" si="17"/>
        <v>0.84257662367515618</v>
      </c>
      <c r="N377" s="51"/>
    </row>
    <row r="378" spans="1:14" x14ac:dyDescent="0.2">
      <c r="A378" s="106" t="s">
        <v>723</v>
      </c>
      <c r="B378" s="106" t="s">
        <v>166</v>
      </c>
      <c r="C378" s="106" t="s">
        <v>1821</v>
      </c>
      <c r="D378" s="106" t="s">
        <v>411</v>
      </c>
      <c r="E378" s="106" t="s">
        <v>412</v>
      </c>
      <c r="F378" s="128">
        <v>6.97549039</v>
      </c>
      <c r="G378" s="128">
        <v>6.15685342</v>
      </c>
      <c r="H378" s="129">
        <f t="shared" si="15"/>
        <v>0.13296353090699364</v>
      </c>
      <c r="I378" s="149">
        <v>2.7506809400000001</v>
      </c>
      <c r="J378" s="149">
        <v>0.43954159999999998</v>
      </c>
      <c r="K378" s="129">
        <f t="shared" si="16"/>
        <v>5.2580673592670184</v>
      </c>
      <c r="L378" s="107">
        <f t="shared" si="17"/>
        <v>0.39433513433598177</v>
      </c>
      <c r="N378" s="51"/>
    </row>
    <row r="379" spans="1:14" x14ac:dyDescent="0.2">
      <c r="A379" s="106" t="s">
        <v>2046</v>
      </c>
      <c r="B379" s="106" t="s">
        <v>395</v>
      </c>
      <c r="C379" s="106" t="s">
        <v>1589</v>
      </c>
      <c r="D379" s="106" t="s">
        <v>410</v>
      </c>
      <c r="E379" s="106" t="s">
        <v>1922</v>
      </c>
      <c r="F379" s="128">
        <v>0.34219132000000002</v>
      </c>
      <c r="G379" s="128">
        <v>1.3681348500000001</v>
      </c>
      <c r="H379" s="129">
        <f t="shared" si="15"/>
        <v>-0.74988480119485301</v>
      </c>
      <c r="I379" s="149">
        <v>2.6526417700000002</v>
      </c>
      <c r="J379" s="149">
        <v>4.36309389</v>
      </c>
      <c r="K379" s="129">
        <f t="shared" si="16"/>
        <v>-0.39202734644795822</v>
      </c>
      <c r="L379" s="107">
        <f t="shared" si="17"/>
        <v>7.7519259401436598</v>
      </c>
      <c r="N379" s="51"/>
    </row>
    <row r="380" spans="1:14" x14ac:dyDescent="0.2">
      <c r="A380" s="106" t="s">
        <v>1945</v>
      </c>
      <c r="B380" s="106" t="s">
        <v>406</v>
      </c>
      <c r="C380" s="106" t="s">
        <v>1596</v>
      </c>
      <c r="D380" s="106" t="s">
        <v>410</v>
      </c>
      <c r="E380" s="106" t="s">
        <v>1922</v>
      </c>
      <c r="F380" s="128">
        <v>0.97706043999999992</v>
      </c>
      <c r="G380" s="128">
        <v>4.2168471199999997</v>
      </c>
      <c r="H380" s="129">
        <f t="shared" si="15"/>
        <v>-0.76829597749325096</v>
      </c>
      <c r="I380" s="149">
        <v>2.6483355899999999</v>
      </c>
      <c r="J380" s="149">
        <v>2.2877000000000002E-4</v>
      </c>
      <c r="K380" s="129" t="str">
        <f t="shared" si="16"/>
        <v/>
      </c>
      <c r="L380" s="107">
        <f t="shared" si="17"/>
        <v>2.7105135788733805</v>
      </c>
      <c r="N380" s="51"/>
    </row>
    <row r="381" spans="1:14" x14ac:dyDescent="0.2">
      <c r="A381" s="106" t="s">
        <v>169</v>
      </c>
      <c r="B381" s="106" t="s">
        <v>170</v>
      </c>
      <c r="C381" s="106" t="s">
        <v>1821</v>
      </c>
      <c r="D381" s="106" t="s">
        <v>411</v>
      </c>
      <c r="E381" s="106" t="s">
        <v>412</v>
      </c>
      <c r="F381" s="128">
        <v>2.0494182099999998</v>
      </c>
      <c r="G381" s="128">
        <v>2.24124123</v>
      </c>
      <c r="H381" s="129">
        <f t="shared" si="15"/>
        <v>-8.5587850799978438E-2</v>
      </c>
      <c r="I381" s="149">
        <v>2.5994487000000004</v>
      </c>
      <c r="J381" s="149">
        <v>4.9359499999999997E-3</v>
      </c>
      <c r="K381" s="129" t="str">
        <f t="shared" si="16"/>
        <v/>
      </c>
      <c r="L381" s="107">
        <f t="shared" si="17"/>
        <v>1.2683837233982618</v>
      </c>
      <c r="N381" s="51"/>
    </row>
    <row r="382" spans="1:14" x14ac:dyDescent="0.2">
      <c r="A382" s="106" t="s">
        <v>1201</v>
      </c>
      <c r="B382" s="106" t="s">
        <v>1207</v>
      </c>
      <c r="C382" s="106" t="s">
        <v>1596</v>
      </c>
      <c r="D382" s="106" t="s">
        <v>410</v>
      </c>
      <c r="E382" s="106" t="s">
        <v>412</v>
      </c>
      <c r="F382" s="128">
        <v>1.747932931</v>
      </c>
      <c r="G382" s="128">
        <v>6.2442474299999997</v>
      </c>
      <c r="H382" s="129">
        <f t="shared" si="15"/>
        <v>-0.72007308317056873</v>
      </c>
      <c r="I382" s="149">
        <v>2.5900032099999999</v>
      </c>
      <c r="J382" s="149">
        <v>6.4463291700000003</v>
      </c>
      <c r="K382" s="129">
        <f t="shared" si="16"/>
        <v>-0.59822045357947495</v>
      </c>
      <c r="L382" s="107">
        <f t="shared" si="17"/>
        <v>1.4817520535632038</v>
      </c>
      <c r="N382" s="51"/>
    </row>
    <row r="383" spans="1:14" x14ac:dyDescent="0.2">
      <c r="A383" s="106" t="s">
        <v>1937</v>
      </c>
      <c r="B383" s="106" t="s">
        <v>543</v>
      </c>
      <c r="C383" s="106" t="s">
        <v>563</v>
      </c>
      <c r="D383" s="106" t="s">
        <v>411</v>
      </c>
      <c r="E383" s="106" t="s">
        <v>412</v>
      </c>
      <c r="F383" s="128">
        <v>5.0274039950000002</v>
      </c>
      <c r="G383" s="128">
        <v>2.4251823399999997</v>
      </c>
      <c r="H383" s="129">
        <f t="shared" si="15"/>
        <v>1.0730004140637117</v>
      </c>
      <c r="I383" s="149">
        <v>2.5886710900000001</v>
      </c>
      <c r="J383" s="149">
        <v>0.10077755000000001</v>
      </c>
      <c r="K383" s="129">
        <f t="shared" si="16"/>
        <v>24.686981773222307</v>
      </c>
      <c r="L383" s="107">
        <f t="shared" si="17"/>
        <v>0.514912088341132</v>
      </c>
      <c r="N383" s="51"/>
    </row>
    <row r="384" spans="1:14" x14ac:dyDescent="0.2">
      <c r="A384" s="106" t="s">
        <v>1931</v>
      </c>
      <c r="B384" s="106" t="s">
        <v>1203</v>
      </c>
      <c r="C384" s="106" t="s">
        <v>1592</v>
      </c>
      <c r="D384" s="106" t="s">
        <v>410</v>
      </c>
      <c r="E384" s="106" t="s">
        <v>1922</v>
      </c>
      <c r="F384" s="128">
        <v>3.7553399999999999</v>
      </c>
      <c r="G384" s="128">
        <v>11.93288336</v>
      </c>
      <c r="H384" s="129">
        <f t="shared" si="15"/>
        <v>-0.68529483724041029</v>
      </c>
      <c r="I384" s="149">
        <v>2.5375554999999999</v>
      </c>
      <c r="J384" s="149">
        <v>2.5737964999999998</v>
      </c>
      <c r="K384" s="129">
        <f t="shared" si="16"/>
        <v>-1.4080755801789246E-2</v>
      </c>
      <c r="L384" s="107">
        <f t="shared" si="17"/>
        <v>0.67571924246539594</v>
      </c>
      <c r="N384" s="51"/>
    </row>
    <row r="385" spans="1:14" x14ac:dyDescent="0.2">
      <c r="A385" s="106" t="s">
        <v>549</v>
      </c>
      <c r="B385" s="106" t="s">
        <v>550</v>
      </c>
      <c r="C385" s="106" t="s">
        <v>1596</v>
      </c>
      <c r="D385" s="106" t="s">
        <v>410</v>
      </c>
      <c r="E385" s="106" t="s">
        <v>1922</v>
      </c>
      <c r="F385" s="128">
        <v>9.9665999999999991E-4</v>
      </c>
      <c r="G385" s="128">
        <v>8.8085799999999999E-3</v>
      </c>
      <c r="H385" s="129">
        <f t="shared" si="15"/>
        <v>-0.88685349965601723</v>
      </c>
      <c r="I385" s="149">
        <v>2.5332543100000002</v>
      </c>
      <c r="J385" s="149">
        <v>1.541771</v>
      </c>
      <c r="K385" s="129">
        <f t="shared" si="16"/>
        <v>0.64308078826232973</v>
      </c>
      <c r="L385" s="107" t="str">
        <f t="shared" si="17"/>
        <v/>
      </c>
      <c r="N385" s="51"/>
    </row>
    <row r="386" spans="1:14" x14ac:dyDescent="0.2">
      <c r="A386" s="106" t="s">
        <v>2119</v>
      </c>
      <c r="B386" s="106" t="s">
        <v>179</v>
      </c>
      <c r="C386" s="106" t="s">
        <v>1220</v>
      </c>
      <c r="D386" s="106" t="s">
        <v>410</v>
      </c>
      <c r="E386" s="106" t="s">
        <v>1922</v>
      </c>
      <c r="F386" s="128">
        <v>4.7276999999999996E-3</v>
      </c>
      <c r="G386" s="128">
        <v>0.18638982000000001</v>
      </c>
      <c r="H386" s="129">
        <f t="shared" si="15"/>
        <v>-0.97463541732053827</v>
      </c>
      <c r="I386" s="149">
        <v>2.5043592100000001</v>
      </c>
      <c r="J386" s="149">
        <v>0</v>
      </c>
      <c r="K386" s="129" t="str">
        <f t="shared" si="16"/>
        <v/>
      </c>
      <c r="L386" s="107" t="str">
        <f t="shared" si="17"/>
        <v/>
      </c>
      <c r="N386" s="51"/>
    </row>
    <row r="387" spans="1:14" x14ac:dyDescent="0.2">
      <c r="A387" s="106" t="s">
        <v>458</v>
      </c>
      <c r="B387" s="106" t="s">
        <v>459</v>
      </c>
      <c r="C387" s="106" t="s">
        <v>1596</v>
      </c>
      <c r="D387" s="106" t="s">
        <v>410</v>
      </c>
      <c r="E387" s="106" t="s">
        <v>412</v>
      </c>
      <c r="F387" s="128">
        <v>6.0773073600000007</v>
      </c>
      <c r="G387" s="128">
        <v>21.486696918</v>
      </c>
      <c r="H387" s="129">
        <f t="shared" si="15"/>
        <v>-0.71715953442295399</v>
      </c>
      <c r="I387" s="149">
        <v>2.5019743800000001</v>
      </c>
      <c r="J387" s="149">
        <v>0.49630990000000003</v>
      </c>
      <c r="K387" s="129">
        <f t="shared" si="16"/>
        <v>4.0411534809198848</v>
      </c>
      <c r="L387" s="107">
        <f t="shared" si="17"/>
        <v>0.41169126914127308</v>
      </c>
      <c r="N387" s="51"/>
    </row>
    <row r="388" spans="1:14" x14ac:dyDescent="0.2">
      <c r="A388" s="106" t="s">
        <v>741</v>
      </c>
      <c r="B388" s="106" t="s">
        <v>1015</v>
      </c>
      <c r="C388" s="106" t="s">
        <v>1596</v>
      </c>
      <c r="D388" s="106" t="s">
        <v>410</v>
      </c>
      <c r="E388" s="106" t="s">
        <v>1922</v>
      </c>
      <c r="F388" s="128">
        <v>20.773935791</v>
      </c>
      <c r="G388" s="128">
        <v>35.865449712</v>
      </c>
      <c r="H388" s="129">
        <f t="shared" si="15"/>
        <v>-0.42078139385355662</v>
      </c>
      <c r="I388" s="149">
        <v>2.50055044</v>
      </c>
      <c r="J388" s="149">
        <v>9.4720572599999997</v>
      </c>
      <c r="K388" s="129">
        <f t="shared" si="16"/>
        <v>-0.73600767274077894</v>
      </c>
      <c r="L388" s="107">
        <f t="shared" si="17"/>
        <v>0.12036960473726536</v>
      </c>
      <c r="N388" s="51"/>
    </row>
    <row r="389" spans="1:14" x14ac:dyDescent="0.2">
      <c r="A389" s="106" t="s">
        <v>1973</v>
      </c>
      <c r="B389" s="106" t="s">
        <v>576</v>
      </c>
      <c r="C389" s="106" t="s">
        <v>1591</v>
      </c>
      <c r="D389" s="106" t="s">
        <v>410</v>
      </c>
      <c r="E389" s="106" t="s">
        <v>1922</v>
      </c>
      <c r="F389" s="128">
        <v>2.5404999999999998E-3</v>
      </c>
      <c r="G389" s="128">
        <v>0</v>
      </c>
      <c r="H389" s="129" t="str">
        <f t="shared" si="15"/>
        <v/>
      </c>
      <c r="I389" s="149">
        <v>2.43518795</v>
      </c>
      <c r="J389" s="149">
        <v>0</v>
      </c>
      <c r="K389" s="129" t="str">
        <f t="shared" si="16"/>
        <v/>
      </c>
      <c r="L389" s="107" t="str">
        <f t="shared" si="17"/>
        <v/>
      </c>
      <c r="N389" s="51"/>
    </row>
    <row r="390" spans="1:14" x14ac:dyDescent="0.2">
      <c r="A390" s="106" t="s">
        <v>329</v>
      </c>
      <c r="B390" s="106" t="s">
        <v>330</v>
      </c>
      <c r="C390" s="106" t="s">
        <v>1596</v>
      </c>
      <c r="D390" s="106" t="s">
        <v>410</v>
      </c>
      <c r="E390" s="106" t="s">
        <v>412</v>
      </c>
      <c r="F390" s="128">
        <v>12.428396874000001</v>
      </c>
      <c r="G390" s="128">
        <v>13.3949411</v>
      </c>
      <c r="H390" s="129">
        <f t="shared" si="15"/>
        <v>-7.2157407694760201E-2</v>
      </c>
      <c r="I390" s="149">
        <v>2.4262443399999998</v>
      </c>
      <c r="J390" s="149">
        <v>19.55032216</v>
      </c>
      <c r="K390" s="129">
        <f t="shared" si="16"/>
        <v>-0.87589747523628536</v>
      </c>
      <c r="L390" s="107">
        <f t="shared" si="17"/>
        <v>0.19521780359908386</v>
      </c>
      <c r="N390" s="51"/>
    </row>
    <row r="391" spans="1:14" x14ac:dyDescent="0.2">
      <c r="A391" s="106" t="s">
        <v>1692</v>
      </c>
      <c r="B391" s="106" t="s">
        <v>831</v>
      </c>
      <c r="C391" s="106" t="s">
        <v>1595</v>
      </c>
      <c r="D391" s="106" t="s">
        <v>411</v>
      </c>
      <c r="E391" s="106" t="s">
        <v>1922</v>
      </c>
      <c r="F391" s="128">
        <v>2.000931574</v>
      </c>
      <c r="G391" s="128">
        <v>9.618588986999999</v>
      </c>
      <c r="H391" s="129">
        <f t="shared" ref="H391:H454" si="18">IF(ISERROR(F391/G391-1),"",IF((F391/G391-1)&gt;10000%,"",F391/G391-1))</f>
        <v>-0.79197244245446408</v>
      </c>
      <c r="I391" s="149">
        <v>2.4206648799999999</v>
      </c>
      <c r="J391" s="149">
        <v>9.9582837400000006</v>
      </c>
      <c r="K391" s="129">
        <f t="shared" ref="K391:K454" si="19">IF(ISERROR(I391/J391-1),"",IF((I391/J391-1)&gt;10000%,"",I391/J391-1))</f>
        <v>-0.75691947094489997</v>
      </c>
      <c r="L391" s="107">
        <f t="shared" ref="L391:L454" si="20">IF(ISERROR(I391/F391),"",IF(I391/F391&gt;10000%,"",I391/F391))</f>
        <v>1.2097689453522511</v>
      </c>
      <c r="N391" s="51"/>
    </row>
    <row r="392" spans="1:14" x14ac:dyDescent="0.2">
      <c r="A392" s="106" t="s">
        <v>1691</v>
      </c>
      <c r="B392" s="106" t="s">
        <v>830</v>
      </c>
      <c r="C392" s="106" t="s">
        <v>1595</v>
      </c>
      <c r="D392" s="106" t="s">
        <v>411</v>
      </c>
      <c r="E392" s="106" t="s">
        <v>1922</v>
      </c>
      <c r="F392" s="128">
        <v>0.41702746000000002</v>
      </c>
      <c r="G392" s="128">
        <v>3.5399702299999998</v>
      </c>
      <c r="H392" s="129">
        <f t="shared" si="18"/>
        <v>-0.88219464207189113</v>
      </c>
      <c r="I392" s="149">
        <v>2.4156427799999998</v>
      </c>
      <c r="J392" s="149">
        <v>2.2626132400000003</v>
      </c>
      <c r="K392" s="129">
        <f t="shared" si="19"/>
        <v>6.7633980609076438E-2</v>
      </c>
      <c r="L392" s="107">
        <f t="shared" si="20"/>
        <v>5.792526899787366</v>
      </c>
      <c r="N392" s="51"/>
    </row>
    <row r="393" spans="1:14" x14ac:dyDescent="0.2">
      <c r="A393" s="106" t="s">
        <v>555</v>
      </c>
      <c r="B393" s="106" t="s">
        <v>556</v>
      </c>
      <c r="C393" s="106" t="s">
        <v>1596</v>
      </c>
      <c r="D393" s="106" t="s">
        <v>410</v>
      </c>
      <c r="E393" s="106" t="s">
        <v>1922</v>
      </c>
      <c r="F393" s="128">
        <v>1.9509342150000002</v>
      </c>
      <c r="G393" s="128">
        <v>3.9396515000000001</v>
      </c>
      <c r="H393" s="129">
        <f t="shared" si="18"/>
        <v>-0.50479522998417492</v>
      </c>
      <c r="I393" s="149">
        <v>2.3828068999999998</v>
      </c>
      <c r="J393" s="149">
        <v>1.3850319999999999E-2</v>
      </c>
      <c r="K393" s="129" t="str">
        <f t="shared" si="19"/>
        <v/>
      </c>
      <c r="L393" s="107">
        <f t="shared" si="20"/>
        <v>1.2213671182141832</v>
      </c>
      <c r="N393" s="51"/>
    </row>
    <row r="394" spans="1:14" x14ac:dyDescent="0.2">
      <c r="A394" s="106" t="s">
        <v>1847</v>
      </c>
      <c r="B394" s="106" t="s">
        <v>1848</v>
      </c>
      <c r="C394" s="106" t="s">
        <v>1220</v>
      </c>
      <c r="D394" s="106" t="s">
        <v>410</v>
      </c>
      <c r="E394" s="106" t="s">
        <v>1922</v>
      </c>
      <c r="F394" s="128">
        <v>8.6750864600000011</v>
      </c>
      <c r="G394" s="128">
        <v>5.8309268650000003</v>
      </c>
      <c r="H394" s="129">
        <f t="shared" si="18"/>
        <v>0.48777144026141039</v>
      </c>
      <c r="I394" s="149">
        <v>2.3810090099999996</v>
      </c>
      <c r="J394" s="149">
        <v>25.401156889999999</v>
      </c>
      <c r="K394" s="129">
        <f t="shared" si="19"/>
        <v>-0.90626375718590357</v>
      </c>
      <c r="L394" s="107">
        <f t="shared" si="20"/>
        <v>0.27446516192992493</v>
      </c>
      <c r="N394" s="51"/>
    </row>
    <row r="395" spans="1:14" x14ac:dyDescent="0.2">
      <c r="A395" s="106" t="s">
        <v>938</v>
      </c>
      <c r="B395" s="106" t="s">
        <v>1148</v>
      </c>
      <c r="C395" s="106" t="s">
        <v>1595</v>
      </c>
      <c r="D395" s="106" t="s">
        <v>411</v>
      </c>
      <c r="E395" s="106" t="s">
        <v>412</v>
      </c>
      <c r="F395" s="128">
        <v>8.4513219059999987</v>
      </c>
      <c r="G395" s="128">
        <v>4.6108868550000004</v>
      </c>
      <c r="H395" s="129">
        <f t="shared" si="18"/>
        <v>0.83290594017406172</v>
      </c>
      <c r="I395" s="149">
        <v>2.3118362000000001</v>
      </c>
      <c r="J395" s="149">
        <v>10.716556539999999</v>
      </c>
      <c r="K395" s="129">
        <f t="shared" si="19"/>
        <v>-0.78427434303444632</v>
      </c>
      <c r="L395" s="107">
        <f t="shared" si="20"/>
        <v>0.27354728949073831</v>
      </c>
      <c r="N395" s="51"/>
    </row>
    <row r="396" spans="1:14" x14ac:dyDescent="0.2">
      <c r="A396" s="106" t="s">
        <v>1880</v>
      </c>
      <c r="B396" s="106" t="s">
        <v>1901</v>
      </c>
      <c r="C396" s="106" t="s">
        <v>1595</v>
      </c>
      <c r="D396" s="106" t="s">
        <v>411</v>
      </c>
      <c r="E396" s="106" t="s">
        <v>412</v>
      </c>
      <c r="F396" s="128">
        <v>2.2388749300000002</v>
      </c>
      <c r="G396" s="128">
        <v>4.7270602300000002</v>
      </c>
      <c r="H396" s="129">
        <f t="shared" si="18"/>
        <v>-0.52637055144947875</v>
      </c>
      <c r="I396" s="149">
        <v>2.3092684300000004</v>
      </c>
      <c r="J396" s="149">
        <v>46.980459963330098</v>
      </c>
      <c r="K396" s="129">
        <f t="shared" si="19"/>
        <v>-0.95084619367706347</v>
      </c>
      <c r="L396" s="107">
        <f t="shared" si="20"/>
        <v>1.0314414615380056</v>
      </c>
      <c r="N396" s="51"/>
    </row>
    <row r="397" spans="1:14" x14ac:dyDescent="0.2">
      <c r="A397" s="106" t="s">
        <v>229</v>
      </c>
      <c r="B397" s="106" t="s">
        <v>27</v>
      </c>
      <c r="C397" s="106" t="s">
        <v>1608</v>
      </c>
      <c r="D397" s="106" t="s">
        <v>411</v>
      </c>
      <c r="E397" s="106" t="s">
        <v>1922</v>
      </c>
      <c r="F397" s="128">
        <v>0</v>
      </c>
      <c r="G397" s="128">
        <v>2.4491764705882003E-3</v>
      </c>
      <c r="H397" s="129">
        <f t="shared" si="18"/>
        <v>-1</v>
      </c>
      <c r="I397" s="149">
        <v>2.2998447184753799</v>
      </c>
      <c r="J397" s="149">
        <v>1.2411722884904E-3</v>
      </c>
      <c r="K397" s="129" t="str">
        <f t="shared" si="19"/>
        <v/>
      </c>
      <c r="L397" s="107" t="str">
        <f t="shared" si="20"/>
        <v/>
      </c>
      <c r="N397" s="51"/>
    </row>
    <row r="398" spans="1:14" x14ac:dyDescent="0.2">
      <c r="A398" s="106" t="s">
        <v>2568</v>
      </c>
      <c r="B398" s="106" t="s">
        <v>2569</v>
      </c>
      <c r="C398" s="106" t="s">
        <v>309</v>
      </c>
      <c r="D398" s="106" t="s">
        <v>411</v>
      </c>
      <c r="E398" s="106" t="s">
        <v>412</v>
      </c>
      <c r="F398" s="128">
        <v>1.3370431599999999</v>
      </c>
      <c r="G398" s="128">
        <v>2.5416130899999998</v>
      </c>
      <c r="H398" s="129">
        <f t="shared" si="18"/>
        <v>-0.47393914311324226</v>
      </c>
      <c r="I398" s="149">
        <v>2.28711435</v>
      </c>
      <c r="J398" s="149">
        <v>3.7547037300000001</v>
      </c>
      <c r="K398" s="129">
        <f t="shared" si="19"/>
        <v>-0.3908668927121981</v>
      </c>
      <c r="L398" s="107">
        <f t="shared" si="20"/>
        <v>1.7105763063026329</v>
      </c>
      <c r="N398" s="51"/>
    </row>
    <row r="399" spans="1:14" x14ac:dyDescent="0.2">
      <c r="A399" s="106" t="s">
        <v>2041</v>
      </c>
      <c r="B399" s="106" t="s">
        <v>138</v>
      </c>
      <c r="C399" s="106" t="s">
        <v>1589</v>
      </c>
      <c r="D399" s="106" t="s">
        <v>410</v>
      </c>
      <c r="E399" s="106" t="s">
        <v>1922</v>
      </c>
      <c r="F399" s="128">
        <v>0.85100817000000006</v>
      </c>
      <c r="G399" s="128">
        <v>0.52432223999999994</v>
      </c>
      <c r="H399" s="129">
        <f t="shared" si="18"/>
        <v>0.62306327116698346</v>
      </c>
      <c r="I399" s="149">
        <v>2.2675060600000001</v>
      </c>
      <c r="J399" s="149">
        <v>0.71276297</v>
      </c>
      <c r="K399" s="129">
        <f t="shared" si="19"/>
        <v>2.18129049268651</v>
      </c>
      <c r="L399" s="107">
        <f t="shared" si="20"/>
        <v>2.6644938790658141</v>
      </c>
      <c r="N399" s="51"/>
    </row>
    <row r="400" spans="1:14" x14ac:dyDescent="0.2">
      <c r="A400" s="106" t="s">
        <v>574</v>
      </c>
      <c r="B400" s="106" t="s">
        <v>575</v>
      </c>
      <c r="C400" s="106" t="s">
        <v>1593</v>
      </c>
      <c r="D400" s="106" t="s">
        <v>411</v>
      </c>
      <c r="E400" s="106" t="s">
        <v>412</v>
      </c>
      <c r="F400" s="128">
        <v>2.1827247870000002</v>
      </c>
      <c r="G400" s="128">
        <v>3.8014175899999998</v>
      </c>
      <c r="H400" s="129">
        <f t="shared" si="18"/>
        <v>-0.42581294074561271</v>
      </c>
      <c r="I400" s="149">
        <v>2.26397476</v>
      </c>
      <c r="J400" s="149">
        <v>4.7304656900000008</v>
      </c>
      <c r="K400" s="129">
        <f t="shared" si="19"/>
        <v>-0.52140552149317043</v>
      </c>
      <c r="L400" s="107">
        <f t="shared" si="20"/>
        <v>1.0372241033243921</v>
      </c>
      <c r="N400" s="51"/>
    </row>
    <row r="401" spans="1:14" x14ac:dyDescent="0.2">
      <c r="A401" s="106" t="s">
        <v>2176</v>
      </c>
      <c r="B401" s="106" t="s">
        <v>1816</v>
      </c>
      <c r="C401" s="106" t="s">
        <v>1589</v>
      </c>
      <c r="D401" s="106" t="s">
        <v>410</v>
      </c>
      <c r="E401" s="106" t="s">
        <v>1922</v>
      </c>
      <c r="F401" s="128">
        <v>2.4730903399999997</v>
      </c>
      <c r="G401" s="128">
        <v>1.6661345400000001</v>
      </c>
      <c r="H401" s="129">
        <f t="shared" si="18"/>
        <v>0.48432811434303469</v>
      </c>
      <c r="I401" s="149">
        <v>2.2374913400000001</v>
      </c>
      <c r="J401" s="149">
        <v>2.1040913799999998</v>
      </c>
      <c r="K401" s="129">
        <f t="shared" si="19"/>
        <v>6.3400269241158158E-2</v>
      </c>
      <c r="L401" s="107">
        <f t="shared" si="20"/>
        <v>0.90473498028381782</v>
      </c>
      <c r="N401" s="51"/>
    </row>
    <row r="402" spans="1:14" x14ac:dyDescent="0.2">
      <c r="A402" s="106" t="s">
        <v>509</v>
      </c>
      <c r="B402" s="106" t="s">
        <v>885</v>
      </c>
      <c r="C402" s="106" t="s">
        <v>1590</v>
      </c>
      <c r="D402" s="106" t="s">
        <v>410</v>
      </c>
      <c r="E402" s="106" t="s">
        <v>1922</v>
      </c>
      <c r="F402" s="128">
        <v>0.726630365</v>
      </c>
      <c r="G402" s="128">
        <v>2.3741211099999999</v>
      </c>
      <c r="H402" s="129">
        <f t="shared" si="18"/>
        <v>-0.69393711132116587</v>
      </c>
      <c r="I402" s="149">
        <v>2.2316743699999999</v>
      </c>
      <c r="J402" s="149">
        <v>0.21159308999999998</v>
      </c>
      <c r="K402" s="129">
        <f t="shared" si="19"/>
        <v>9.5470096873201307</v>
      </c>
      <c r="L402" s="107">
        <f t="shared" si="20"/>
        <v>3.0712649477564842</v>
      </c>
      <c r="N402" s="51"/>
    </row>
    <row r="403" spans="1:14" x14ac:dyDescent="0.2">
      <c r="A403" s="106" t="s">
        <v>2052</v>
      </c>
      <c r="B403" s="106" t="s">
        <v>1815</v>
      </c>
      <c r="C403" s="106" t="s">
        <v>1589</v>
      </c>
      <c r="D403" s="106" t="s">
        <v>410</v>
      </c>
      <c r="E403" s="106" t="s">
        <v>1922</v>
      </c>
      <c r="F403" s="128">
        <v>2.5673984999999999</v>
      </c>
      <c r="G403" s="128">
        <v>0.44314900000000002</v>
      </c>
      <c r="H403" s="129">
        <f t="shared" si="18"/>
        <v>4.7935333262627235</v>
      </c>
      <c r="I403" s="149">
        <v>2.23000066</v>
      </c>
      <c r="J403" s="149">
        <v>0.44420356</v>
      </c>
      <c r="K403" s="129">
        <f t="shared" si="19"/>
        <v>4.0202223953360479</v>
      </c>
      <c r="L403" s="107">
        <f t="shared" si="20"/>
        <v>0.86858376679740212</v>
      </c>
      <c r="N403" s="51"/>
    </row>
    <row r="404" spans="1:14" x14ac:dyDescent="0.2">
      <c r="A404" s="106" t="s">
        <v>2766</v>
      </c>
      <c r="B404" s="106" t="s">
        <v>198</v>
      </c>
      <c r="C404" s="106" t="s">
        <v>1220</v>
      </c>
      <c r="D404" s="106" t="s">
        <v>410</v>
      </c>
      <c r="E404" s="106" t="s">
        <v>1922</v>
      </c>
      <c r="F404" s="128">
        <v>1.3285798200000001</v>
      </c>
      <c r="G404" s="128">
        <v>3.2920889959999999</v>
      </c>
      <c r="H404" s="129">
        <f t="shared" si="18"/>
        <v>-0.59643259291766726</v>
      </c>
      <c r="I404" s="149">
        <v>2.2279538900000002</v>
      </c>
      <c r="J404" s="149">
        <v>5.3418727400000003</v>
      </c>
      <c r="K404" s="129">
        <f t="shared" si="19"/>
        <v>-0.58292643826629242</v>
      </c>
      <c r="L404" s="107">
        <f t="shared" si="20"/>
        <v>1.6769439490658529</v>
      </c>
      <c r="N404" s="51"/>
    </row>
    <row r="405" spans="1:14" x14ac:dyDescent="0.2">
      <c r="A405" s="106" t="s">
        <v>343</v>
      </c>
      <c r="B405" s="106" t="s">
        <v>342</v>
      </c>
      <c r="C405" s="106" t="s">
        <v>1608</v>
      </c>
      <c r="D405" s="106" t="s">
        <v>411</v>
      </c>
      <c r="E405" s="106" t="s">
        <v>412</v>
      </c>
      <c r="F405" s="128">
        <v>2.20363679</v>
      </c>
      <c r="G405" s="128">
        <v>3.3169707400000004</v>
      </c>
      <c r="H405" s="129">
        <f t="shared" si="18"/>
        <v>-0.33564780556369944</v>
      </c>
      <c r="I405" s="149">
        <v>2.2269852000000001</v>
      </c>
      <c r="J405" s="149">
        <v>2.2387656900000001</v>
      </c>
      <c r="K405" s="129">
        <f t="shared" si="19"/>
        <v>-5.2620468736949144E-3</v>
      </c>
      <c r="L405" s="107">
        <f t="shared" si="20"/>
        <v>1.0105953985275404</v>
      </c>
      <c r="N405" s="51"/>
    </row>
    <row r="406" spans="1:14" x14ac:dyDescent="0.2">
      <c r="A406" s="106" t="s">
        <v>2175</v>
      </c>
      <c r="B406" s="106" t="s">
        <v>137</v>
      </c>
      <c r="C406" s="106" t="s">
        <v>1589</v>
      </c>
      <c r="D406" s="106" t="s">
        <v>410</v>
      </c>
      <c r="E406" s="106" t="s">
        <v>1922</v>
      </c>
      <c r="F406" s="128">
        <v>2.0852300000000001</v>
      </c>
      <c r="G406" s="128">
        <v>4.0928754600000001</v>
      </c>
      <c r="H406" s="129">
        <f t="shared" si="18"/>
        <v>-0.49052200088199116</v>
      </c>
      <c r="I406" s="149">
        <v>2.2019899999999999</v>
      </c>
      <c r="J406" s="149">
        <v>2.9051851600000003</v>
      </c>
      <c r="K406" s="129">
        <f t="shared" si="19"/>
        <v>-0.24204831061439136</v>
      </c>
      <c r="L406" s="107">
        <f t="shared" si="20"/>
        <v>1.0559938232233375</v>
      </c>
      <c r="N406" s="51"/>
    </row>
    <row r="407" spans="1:14" x14ac:dyDescent="0.2">
      <c r="A407" s="106" t="s">
        <v>1703</v>
      </c>
      <c r="B407" s="106" t="s">
        <v>713</v>
      </c>
      <c r="C407" s="106" t="s">
        <v>1595</v>
      </c>
      <c r="D407" s="106" t="s">
        <v>411</v>
      </c>
      <c r="E407" s="106" t="s">
        <v>412</v>
      </c>
      <c r="F407" s="128">
        <v>0.31063311999999998</v>
      </c>
      <c r="G407" s="128">
        <v>2.4387935499999998</v>
      </c>
      <c r="H407" s="129">
        <f t="shared" si="18"/>
        <v>-0.87262836577536462</v>
      </c>
      <c r="I407" s="149">
        <v>2.1840761</v>
      </c>
      <c r="J407" s="149">
        <v>0.18604410999999998</v>
      </c>
      <c r="K407" s="129">
        <f t="shared" si="19"/>
        <v>10.739560580552645</v>
      </c>
      <c r="L407" s="107">
        <f t="shared" si="20"/>
        <v>7.0310471079194645</v>
      </c>
      <c r="N407" s="51"/>
    </row>
    <row r="408" spans="1:14" x14ac:dyDescent="0.2">
      <c r="A408" s="106" t="s">
        <v>2763</v>
      </c>
      <c r="B408" s="106" t="s">
        <v>1122</v>
      </c>
      <c r="C408" s="106" t="s">
        <v>1220</v>
      </c>
      <c r="D408" s="106" t="s">
        <v>410</v>
      </c>
      <c r="E408" s="106" t="s">
        <v>1922</v>
      </c>
      <c r="F408" s="128">
        <v>1.907816127</v>
      </c>
      <c r="G408" s="128">
        <v>0.45944609600000003</v>
      </c>
      <c r="H408" s="129">
        <f t="shared" si="18"/>
        <v>3.1524264622329055</v>
      </c>
      <c r="I408" s="149">
        <v>2.1599514399999999</v>
      </c>
      <c r="J408" s="149">
        <v>1.5045238999999999</v>
      </c>
      <c r="K408" s="129">
        <f t="shared" si="19"/>
        <v>0.43563783865447414</v>
      </c>
      <c r="L408" s="107">
        <f t="shared" si="20"/>
        <v>1.1321591265697482</v>
      </c>
      <c r="N408" s="51"/>
    </row>
    <row r="409" spans="1:14" x14ac:dyDescent="0.2">
      <c r="A409" s="106" t="s">
        <v>1942</v>
      </c>
      <c r="B409" s="106" t="s">
        <v>1017</v>
      </c>
      <c r="C409" s="106" t="s">
        <v>1596</v>
      </c>
      <c r="D409" s="106" t="s">
        <v>410</v>
      </c>
      <c r="E409" s="106" t="s">
        <v>1922</v>
      </c>
      <c r="F409" s="128">
        <v>4.6842883499999992</v>
      </c>
      <c r="G409" s="128">
        <v>9.5777067200000001</v>
      </c>
      <c r="H409" s="129">
        <f t="shared" si="18"/>
        <v>-0.51091754143835399</v>
      </c>
      <c r="I409" s="149">
        <v>2.1398151800000003</v>
      </c>
      <c r="J409" s="149">
        <v>5.5749977900000003</v>
      </c>
      <c r="K409" s="129">
        <f t="shared" si="19"/>
        <v>-0.61617649717489842</v>
      </c>
      <c r="L409" s="107">
        <f t="shared" si="20"/>
        <v>0.45680688721905871</v>
      </c>
      <c r="N409" s="51"/>
    </row>
    <row r="410" spans="1:14" x14ac:dyDescent="0.2">
      <c r="A410" s="106" t="s">
        <v>1705</v>
      </c>
      <c r="B410" s="106" t="s">
        <v>1760</v>
      </c>
      <c r="C410" s="106" t="s">
        <v>1595</v>
      </c>
      <c r="D410" s="106" t="s">
        <v>411</v>
      </c>
      <c r="E410" s="106" t="s">
        <v>412</v>
      </c>
      <c r="F410" s="128">
        <v>2.08395E-2</v>
      </c>
      <c r="G410" s="128">
        <v>2.1261641600000001</v>
      </c>
      <c r="H410" s="129">
        <f t="shared" si="18"/>
        <v>-0.9901985460990933</v>
      </c>
      <c r="I410" s="149">
        <v>2.1120000000000001</v>
      </c>
      <c r="J410" s="149">
        <v>8.6842279999999994E-2</v>
      </c>
      <c r="K410" s="129">
        <f t="shared" si="19"/>
        <v>23.319951065310587</v>
      </c>
      <c r="L410" s="107" t="str">
        <f t="shared" si="20"/>
        <v/>
      </c>
      <c r="N410" s="51"/>
    </row>
    <row r="411" spans="1:14" x14ac:dyDescent="0.2">
      <c r="A411" s="106" t="s">
        <v>74</v>
      </c>
      <c r="B411" s="106" t="s">
        <v>89</v>
      </c>
      <c r="C411" s="106" t="s">
        <v>1595</v>
      </c>
      <c r="D411" s="106" t="s">
        <v>1490</v>
      </c>
      <c r="E411" s="106" t="s">
        <v>412</v>
      </c>
      <c r="F411" s="128">
        <v>2.1342143199999999</v>
      </c>
      <c r="G411" s="128">
        <v>1.4881360100000001</v>
      </c>
      <c r="H411" s="129">
        <f t="shared" si="18"/>
        <v>0.43415272909093816</v>
      </c>
      <c r="I411" s="149">
        <v>2.1043520499999997</v>
      </c>
      <c r="J411" s="149">
        <v>3.68713552</v>
      </c>
      <c r="K411" s="129">
        <f t="shared" si="19"/>
        <v>-0.42927184569554422</v>
      </c>
      <c r="L411" s="107">
        <f t="shared" si="20"/>
        <v>0.98600783917521451</v>
      </c>
      <c r="N411" s="51"/>
    </row>
    <row r="412" spans="1:14" x14ac:dyDescent="0.2">
      <c r="A412" s="106" t="s">
        <v>231</v>
      </c>
      <c r="B412" s="106" t="s">
        <v>29</v>
      </c>
      <c r="C412" s="106" t="s">
        <v>1608</v>
      </c>
      <c r="D412" s="106" t="s">
        <v>1490</v>
      </c>
      <c r="E412" s="106" t="s">
        <v>1922</v>
      </c>
      <c r="F412" s="128">
        <v>0</v>
      </c>
      <c r="G412" s="128">
        <v>0</v>
      </c>
      <c r="H412" s="129" t="str">
        <f t="shared" si="18"/>
        <v/>
      </c>
      <c r="I412" s="149">
        <v>2.0951860763554699</v>
      </c>
      <c r="J412" s="149">
        <v>0</v>
      </c>
      <c r="K412" s="129" t="str">
        <f t="shared" si="19"/>
        <v/>
      </c>
      <c r="L412" s="107" t="str">
        <f t="shared" si="20"/>
        <v/>
      </c>
      <c r="N412" s="51"/>
    </row>
    <row r="413" spans="1:14" x14ac:dyDescent="0.2">
      <c r="A413" s="106" t="s">
        <v>2522</v>
      </c>
      <c r="B413" s="106" t="s">
        <v>2523</v>
      </c>
      <c r="C413" s="106" t="s">
        <v>1220</v>
      </c>
      <c r="D413" s="106" t="s">
        <v>410</v>
      </c>
      <c r="E413" s="106" t="s">
        <v>1922</v>
      </c>
      <c r="F413" s="128">
        <v>0.72077256999999995</v>
      </c>
      <c r="G413" s="128">
        <v>5.6804500000000001E-2</v>
      </c>
      <c r="H413" s="129">
        <f t="shared" si="18"/>
        <v>11.688652659560422</v>
      </c>
      <c r="I413" s="149">
        <v>2.0949059600000002</v>
      </c>
      <c r="J413" s="149">
        <v>3.9472001699999999</v>
      </c>
      <c r="K413" s="129">
        <f t="shared" si="19"/>
        <v>-0.46926786841924961</v>
      </c>
      <c r="L413" s="107">
        <f t="shared" si="20"/>
        <v>2.9064729252945911</v>
      </c>
      <c r="N413" s="51"/>
    </row>
    <row r="414" spans="1:14" x14ac:dyDescent="0.2">
      <c r="A414" s="106" t="s">
        <v>497</v>
      </c>
      <c r="B414" s="106" t="s">
        <v>842</v>
      </c>
      <c r="C414" s="106" t="s">
        <v>1590</v>
      </c>
      <c r="D414" s="106" t="s">
        <v>410</v>
      </c>
      <c r="E414" s="106" t="s">
        <v>1922</v>
      </c>
      <c r="F414" s="128">
        <v>0.60322942000000002</v>
      </c>
      <c r="G414" s="128">
        <v>22.05403428</v>
      </c>
      <c r="H414" s="129">
        <f t="shared" si="18"/>
        <v>-0.97264766108815537</v>
      </c>
      <c r="I414" s="149">
        <v>2.0921974699999999</v>
      </c>
      <c r="J414" s="149">
        <v>2.2045217900000003</v>
      </c>
      <c r="K414" s="129">
        <f t="shared" si="19"/>
        <v>-5.0951784876664963E-2</v>
      </c>
      <c r="L414" s="107">
        <f t="shared" si="20"/>
        <v>3.4683279704759755</v>
      </c>
      <c r="N414" s="51"/>
    </row>
    <row r="415" spans="1:14" x14ac:dyDescent="0.2">
      <c r="A415" s="106" t="s">
        <v>501</v>
      </c>
      <c r="B415" s="106" t="s">
        <v>879</v>
      </c>
      <c r="C415" s="106" t="s">
        <v>1590</v>
      </c>
      <c r="D415" s="106" t="s">
        <v>410</v>
      </c>
      <c r="E415" s="106" t="s">
        <v>1922</v>
      </c>
      <c r="F415" s="128">
        <v>7.4273865999999994E-2</v>
      </c>
      <c r="G415" s="128">
        <v>3.6125869100000001</v>
      </c>
      <c r="H415" s="129">
        <f t="shared" si="18"/>
        <v>-0.97944025490586739</v>
      </c>
      <c r="I415" s="149">
        <v>2.0900908400000002</v>
      </c>
      <c r="J415" s="149">
        <v>2.2228544300000004</v>
      </c>
      <c r="K415" s="129">
        <f t="shared" si="19"/>
        <v>-5.9726623663790779E-2</v>
      </c>
      <c r="L415" s="107">
        <f t="shared" si="20"/>
        <v>28.140326504614698</v>
      </c>
      <c r="N415" s="51"/>
    </row>
    <row r="416" spans="1:14" x14ac:dyDescent="0.2">
      <c r="A416" s="106" t="s">
        <v>2147</v>
      </c>
      <c r="B416" s="106" t="s">
        <v>311</v>
      </c>
      <c r="C416" s="106" t="s">
        <v>1220</v>
      </c>
      <c r="D416" s="106" t="s">
        <v>410</v>
      </c>
      <c r="E416" s="106" t="s">
        <v>1922</v>
      </c>
      <c r="F416" s="128">
        <v>0</v>
      </c>
      <c r="G416" s="128">
        <v>4.1744E-3</v>
      </c>
      <c r="H416" s="129">
        <f t="shared" si="18"/>
        <v>-1</v>
      </c>
      <c r="I416" s="149">
        <v>2.0893999999999999</v>
      </c>
      <c r="J416" s="149">
        <v>4.1744E-3</v>
      </c>
      <c r="K416" s="129" t="str">
        <f t="shared" si="19"/>
        <v/>
      </c>
      <c r="L416" s="107" t="str">
        <f t="shared" si="20"/>
        <v/>
      </c>
      <c r="N416" s="51"/>
    </row>
    <row r="417" spans="1:14" x14ac:dyDescent="0.2">
      <c r="A417" s="106" t="s">
        <v>1777</v>
      </c>
      <c r="B417" s="106" t="s">
        <v>983</v>
      </c>
      <c r="C417" s="106" t="s">
        <v>1595</v>
      </c>
      <c r="D417" s="106" t="s">
        <v>411</v>
      </c>
      <c r="E417" s="106" t="s">
        <v>412</v>
      </c>
      <c r="F417" s="128">
        <v>8.81500767</v>
      </c>
      <c r="G417" s="128">
        <v>10.650304714999999</v>
      </c>
      <c r="H417" s="129">
        <f t="shared" si="18"/>
        <v>-0.1723234305601743</v>
      </c>
      <c r="I417" s="149">
        <v>2.0834199600000001</v>
      </c>
      <c r="J417" s="149">
        <v>7.3462343200000007</v>
      </c>
      <c r="K417" s="129">
        <f t="shared" si="19"/>
        <v>-0.71639620120366643</v>
      </c>
      <c r="L417" s="107">
        <f t="shared" si="20"/>
        <v>0.23634919423728648</v>
      </c>
      <c r="N417" s="51"/>
    </row>
    <row r="418" spans="1:14" x14ac:dyDescent="0.2">
      <c r="A418" s="106" t="s">
        <v>2179</v>
      </c>
      <c r="B418" s="106" t="s">
        <v>609</v>
      </c>
      <c r="C418" s="106" t="s">
        <v>1589</v>
      </c>
      <c r="D418" s="106" t="s">
        <v>410</v>
      </c>
      <c r="E418" s="106" t="s">
        <v>1922</v>
      </c>
      <c r="F418" s="128">
        <v>0.59041068200000002</v>
      </c>
      <c r="G418" s="128">
        <v>1.210721859</v>
      </c>
      <c r="H418" s="129">
        <f t="shared" si="18"/>
        <v>-0.51234820977986484</v>
      </c>
      <c r="I418" s="149">
        <v>2.0721830135027002</v>
      </c>
      <c r="J418" s="149">
        <v>1.2284543000000001</v>
      </c>
      <c r="K418" s="129">
        <f t="shared" si="19"/>
        <v>0.68682140923166624</v>
      </c>
      <c r="L418" s="107">
        <f t="shared" si="20"/>
        <v>3.5097315761348304</v>
      </c>
      <c r="N418" s="51"/>
    </row>
    <row r="419" spans="1:14" x14ac:dyDescent="0.2">
      <c r="A419" s="106" t="s">
        <v>502</v>
      </c>
      <c r="B419" s="106" t="s">
        <v>880</v>
      </c>
      <c r="C419" s="106" t="s">
        <v>1590</v>
      </c>
      <c r="D419" s="106" t="s">
        <v>410</v>
      </c>
      <c r="E419" s="106" t="s">
        <v>1922</v>
      </c>
      <c r="F419" s="128">
        <v>5.2842067999999999E-2</v>
      </c>
      <c r="G419" s="128">
        <v>5.0542601789999999</v>
      </c>
      <c r="H419" s="129">
        <f t="shared" si="18"/>
        <v>-0.98954504395726317</v>
      </c>
      <c r="I419" s="149">
        <v>2.0562524199999999</v>
      </c>
      <c r="J419" s="149">
        <v>0.44996796</v>
      </c>
      <c r="K419" s="129">
        <f t="shared" si="19"/>
        <v>3.5697751902157648</v>
      </c>
      <c r="L419" s="107">
        <f t="shared" si="20"/>
        <v>38.913170847136413</v>
      </c>
      <c r="N419" s="51"/>
    </row>
    <row r="420" spans="1:14" x14ac:dyDescent="0.2">
      <c r="A420" s="106" t="s">
        <v>1712</v>
      </c>
      <c r="B420" s="106" t="s">
        <v>721</v>
      </c>
      <c r="C420" s="106" t="s">
        <v>1595</v>
      </c>
      <c r="D420" s="106" t="s">
        <v>411</v>
      </c>
      <c r="E420" s="106" t="s">
        <v>412</v>
      </c>
      <c r="F420" s="128">
        <v>2.00982028</v>
      </c>
      <c r="G420" s="128">
        <v>4.2766991699999997</v>
      </c>
      <c r="H420" s="129">
        <f t="shared" si="18"/>
        <v>-0.53005338928246382</v>
      </c>
      <c r="I420" s="149">
        <v>2.03859411</v>
      </c>
      <c r="J420" s="149">
        <v>4.9520274800000008</v>
      </c>
      <c r="K420" s="129">
        <f t="shared" si="19"/>
        <v>-0.58833142218346501</v>
      </c>
      <c r="L420" s="107">
        <f t="shared" si="20"/>
        <v>1.0143166183993326</v>
      </c>
      <c r="N420" s="51"/>
    </row>
    <row r="421" spans="1:14" x14ac:dyDescent="0.2">
      <c r="A421" s="106" t="s">
        <v>339</v>
      </c>
      <c r="B421" s="106" t="s">
        <v>340</v>
      </c>
      <c r="C421" s="106" t="s">
        <v>1821</v>
      </c>
      <c r="D421" s="106" t="s">
        <v>411</v>
      </c>
      <c r="E421" s="106" t="s">
        <v>412</v>
      </c>
      <c r="F421" s="128">
        <v>0.24887500099999998</v>
      </c>
      <c r="G421" s="128">
        <v>2.67953493</v>
      </c>
      <c r="H421" s="129">
        <f t="shared" si="18"/>
        <v>-0.90712007587077803</v>
      </c>
      <c r="I421" s="149">
        <v>2.0117725000000002</v>
      </c>
      <c r="J421" s="149">
        <v>1.64460552</v>
      </c>
      <c r="K421" s="129">
        <f t="shared" si="19"/>
        <v>0.22325534940439717</v>
      </c>
      <c r="L421" s="107">
        <f t="shared" si="20"/>
        <v>8.0834655626982812</v>
      </c>
      <c r="N421" s="51"/>
    </row>
    <row r="422" spans="1:14" x14ac:dyDescent="0.2">
      <c r="A422" s="106" t="s">
        <v>2769</v>
      </c>
      <c r="B422" s="106" t="s">
        <v>201</v>
      </c>
      <c r="C422" s="106" t="s">
        <v>1220</v>
      </c>
      <c r="D422" s="106" t="s">
        <v>410</v>
      </c>
      <c r="E422" s="106" t="s">
        <v>1922</v>
      </c>
      <c r="F422" s="128">
        <v>0.39170336</v>
      </c>
      <c r="G422" s="128">
        <v>0.26296058</v>
      </c>
      <c r="H422" s="129">
        <f t="shared" si="18"/>
        <v>0.4895896563659845</v>
      </c>
      <c r="I422" s="149">
        <v>1.9950918</v>
      </c>
      <c r="J422" s="149">
        <v>1.6512071699999999</v>
      </c>
      <c r="K422" s="129">
        <f t="shared" si="19"/>
        <v>0.20826255859826492</v>
      </c>
      <c r="L422" s="107">
        <f t="shared" si="20"/>
        <v>5.0933742309486441</v>
      </c>
      <c r="N422" s="51"/>
    </row>
    <row r="423" spans="1:14" x14ac:dyDescent="0.2">
      <c r="A423" s="106" t="s">
        <v>492</v>
      </c>
      <c r="B423" s="106" t="s">
        <v>837</v>
      </c>
      <c r="C423" s="106" t="s">
        <v>1590</v>
      </c>
      <c r="D423" s="106" t="s">
        <v>410</v>
      </c>
      <c r="E423" s="106" t="s">
        <v>1922</v>
      </c>
      <c r="F423" s="128">
        <v>2.3242492599999998</v>
      </c>
      <c r="G423" s="128">
        <v>5.9707479299999999</v>
      </c>
      <c r="H423" s="129">
        <f t="shared" si="18"/>
        <v>-0.61072728454641023</v>
      </c>
      <c r="I423" s="149">
        <v>1.9272137499999999</v>
      </c>
      <c r="J423" s="149">
        <v>0</v>
      </c>
      <c r="K423" s="129" t="str">
        <f t="shared" si="19"/>
        <v/>
      </c>
      <c r="L423" s="107">
        <f t="shared" si="20"/>
        <v>0.8291768801079451</v>
      </c>
      <c r="N423" s="51"/>
    </row>
    <row r="424" spans="1:14" x14ac:dyDescent="0.2">
      <c r="A424" s="106" t="s">
        <v>2037</v>
      </c>
      <c r="B424" s="106" t="s">
        <v>128</v>
      </c>
      <c r="C424" s="106" t="s">
        <v>1589</v>
      </c>
      <c r="D424" s="106" t="s">
        <v>410</v>
      </c>
      <c r="E424" s="106" t="s">
        <v>1922</v>
      </c>
      <c r="F424" s="128">
        <v>1.64194957</v>
      </c>
      <c r="G424" s="128">
        <v>1.27132332</v>
      </c>
      <c r="H424" s="129">
        <f t="shared" si="18"/>
        <v>0.29152792540610362</v>
      </c>
      <c r="I424" s="149">
        <v>1.9050480000000001</v>
      </c>
      <c r="J424" s="149">
        <v>0.99345131999999992</v>
      </c>
      <c r="K424" s="129">
        <f t="shared" si="19"/>
        <v>0.91760578666300452</v>
      </c>
      <c r="L424" s="107">
        <f t="shared" si="20"/>
        <v>1.1602353901770566</v>
      </c>
      <c r="N424" s="51"/>
    </row>
    <row r="425" spans="1:14" x14ac:dyDescent="0.2">
      <c r="A425" s="106" t="s">
        <v>2166</v>
      </c>
      <c r="B425" s="106" t="s">
        <v>129</v>
      </c>
      <c r="C425" s="106" t="s">
        <v>1589</v>
      </c>
      <c r="D425" s="106" t="s">
        <v>410</v>
      </c>
      <c r="E425" s="106" t="s">
        <v>1922</v>
      </c>
      <c r="F425" s="128">
        <v>5.9313676069999994</v>
      </c>
      <c r="G425" s="128">
        <v>2.1173150040000004</v>
      </c>
      <c r="H425" s="129">
        <f t="shared" si="18"/>
        <v>1.8013628561619535</v>
      </c>
      <c r="I425" s="149">
        <v>1.8791936999999999</v>
      </c>
      <c r="J425" s="149">
        <v>1.6569558</v>
      </c>
      <c r="K425" s="129">
        <f t="shared" si="19"/>
        <v>0.1341242174353714</v>
      </c>
      <c r="L425" s="107">
        <f t="shared" si="20"/>
        <v>0.31682300348105874</v>
      </c>
      <c r="N425" s="51"/>
    </row>
    <row r="426" spans="1:14" x14ac:dyDescent="0.2">
      <c r="A426" s="106" t="s">
        <v>1604</v>
      </c>
      <c r="B426" s="106" t="s">
        <v>1605</v>
      </c>
      <c r="C426" s="106" t="s">
        <v>1590</v>
      </c>
      <c r="D426" s="106" t="s">
        <v>410</v>
      </c>
      <c r="E426" s="106" t="s">
        <v>1922</v>
      </c>
      <c r="F426" s="128">
        <v>10.225473774000001</v>
      </c>
      <c r="G426" s="128">
        <v>3.6590007130000002</v>
      </c>
      <c r="H426" s="129">
        <f t="shared" si="18"/>
        <v>1.7946083032096967</v>
      </c>
      <c r="I426" s="149">
        <v>1.8549464199999999</v>
      </c>
      <c r="J426" s="149">
        <v>3.0619761299999997</v>
      </c>
      <c r="K426" s="129">
        <f t="shared" si="19"/>
        <v>-0.39419958182365056</v>
      </c>
      <c r="L426" s="107">
        <f t="shared" si="20"/>
        <v>0.18140444746105705</v>
      </c>
      <c r="N426" s="51"/>
    </row>
    <row r="427" spans="1:14" x14ac:dyDescent="0.2">
      <c r="A427" s="106" t="s">
        <v>1385</v>
      </c>
      <c r="B427" s="106" t="s">
        <v>1389</v>
      </c>
      <c r="C427" s="106" t="s">
        <v>1596</v>
      </c>
      <c r="D427" s="106" t="s">
        <v>410</v>
      </c>
      <c r="E427" s="106" t="s">
        <v>412</v>
      </c>
      <c r="F427" s="128">
        <v>23.961457243000002</v>
      </c>
      <c r="G427" s="128">
        <v>13.965894179999999</v>
      </c>
      <c r="H427" s="129">
        <f t="shared" si="18"/>
        <v>0.71571235856235038</v>
      </c>
      <c r="I427" s="149">
        <v>1.8519934599999999</v>
      </c>
      <c r="J427" s="149">
        <v>4.1278304199999996</v>
      </c>
      <c r="K427" s="129">
        <f t="shared" si="19"/>
        <v>-0.55133974229493665</v>
      </c>
      <c r="L427" s="107">
        <f t="shared" si="20"/>
        <v>7.7290518736753092E-2</v>
      </c>
      <c r="N427" s="51"/>
    </row>
    <row r="428" spans="1:14" x14ac:dyDescent="0.2">
      <c r="A428" s="106" t="s">
        <v>785</v>
      </c>
      <c r="B428" s="106" t="s">
        <v>786</v>
      </c>
      <c r="C428" s="106" t="s">
        <v>1590</v>
      </c>
      <c r="D428" s="106" t="s">
        <v>410</v>
      </c>
      <c r="E428" s="106" t="s">
        <v>1922</v>
      </c>
      <c r="F428" s="128">
        <v>1.507910291</v>
      </c>
      <c r="G428" s="128">
        <v>1.7990034399999999</v>
      </c>
      <c r="H428" s="129">
        <f t="shared" si="18"/>
        <v>-0.16180800021149488</v>
      </c>
      <c r="I428" s="149">
        <v>1.8238780000000001</v>
      </c>
      <c r="J428" s="149">
        <v>10.722596640000001</v>
      </c>
      <c r="K428" s="129">
        <f t="shared" si="19"/>
        <v>-0.82990332834155733</v>
      </c>
      <c r="L428" s="107">
        <f t="shared" si="20"/>
        <v>1.2095401237632379</v>
      </c>
      <c r="N428" s="51"/>
    </row>
    <row r="429" spans="1:14" x14ac:dyDescent="0.2">
      <c r="A429" s="106" t="s">
        <v>1674</v>
      </c>
      <c r="B429" s="106" t="s">
        <v>1152</v>
      </c>
      <c r="C429" s="106" t="s">
        <v>1595</v>
      </c>
      <c r="D429" s="106" t="s">
        <v>411</v>
      </c>
      <c r="E429" s="106" t="s">
        <v>412</v>
      </c>
      <c r="F429" s="128">
        <v>1.9864260300000001</v>
      </c>
      <c r="G429" s="128">
        <v>0.93051408999999996</v>
      </c>
      <c r="H429" s="129">
        <f t="shared" si="18"/>
        <v>1.1347619034978829</v>
      </c>
      <c r="I429" s="149">
        <v>1.71396701</v>
      </c>
      <c r="J429" s="149">
        <v>0.27625428999999996</v>
      </c>
      <c r="K429" s="129">
        <f t="shared" si="19"/>
        <v>5.2043091167923592</v>
      </c>
      <c r="L429" s="107">
        <f t="shared" si="20"/>
        <v>0.86283958431615992</v>
      </c>
      <c r="N429" s="51"/>
    </row>
    <row r="430" spans="1:14" x14ac:dyDescent="0.2">
      <c r="A430" s="106" t="s">
        <v>421</v>
      </c>
      <c r="B430" s="106" t="s">
        <v>422</v>
      </c>
      <c r="C430" s="106" t="s">
        <v>1596</v>
      </c>
      <c r="D430" s="106" t="s">
        <v>410</v>
      </c>
      <c r="E430" s="106" t="s">
        <v>412</v>
      </c>
      <c r="F430" s="128">
        <v>26.280094807999998</v>
      </c>
      <c r="G430" s="128">
        <v>23.035660839999998</v>
      </c>
      <c r="H430" s="129">
        <f t="shared" si="18"/>
        <v>0.14084397189796438</v>
      </c>
      <c r="I430" s="149">
        <v>1.6789063799999999</v>
      </c>
      <c r="J430" s="149">
        <v>6.2968925499999999</v>
      </c>
      <c r="K430" s="129">
        <f t="shared" si="19"/>
        <v>-0.73337541228966985</v>
      </c>
      <c r="L430" s="107">
        <f t="shared" si="20"/>
        <v>6.3885096011484677E-2</v>
      </c>
      <c r="N430" s="51"/>
    </row>
    <row r="431" spans="1:14" x14ac:dyDescent="0.2">
      <c r="A431" s="106" t="s">
        <v>2524</v>
      </c>
      <c r="B431" s="106" t="s">
        <v>2525</v>
      </c>
      <c r="C431" s="110" t="s">
        <v>309</v>
      </c>
      <c r="D431" s="106" t="s">
        <v>411</v>
      </c>
      <c r="E431" s="106" t="s">
        <v>412</v>
      </c>
      <c r="F431" s="128">
        <v>0.98822457999999991</v>
      </c>
      <c r="G431" s="128">
        <v>1.3291760100000001</v>
      </c>
      <c r="H431" s="129">
        <f t="shared" si="18"/>
        <v>-0.25651337929278462</v>
      </c>
      <c r="I431" s="149">
        <v>1.6785084501729701</v>
      </c>
      <c r="J431" s="149">
        <v>4.0372241186099203</v>
      </c>
      <c r="K431" s="129">
        <f t="shared" si="19"/>
        <v>-0.58424194425180764</v>
      </c>
      <c r="L431" s="107">
        <f t="shared" si="20"/>
        <v>1.6985091082969928</v>
      </c>
      <c r="N431" s="51"/>
    </row>
    <row r="432" spans="1:14" x14ac:dyDescent="0.2">
      <c r="A432" s="106" t="s">
        <v>486</v>
      </c>
      <c r="B432" s="106" t="s">
        <v>834</v>
      </c>
      <c r="C432" s="106" t="s">
        <v>1590</v>
      </c>
      <c r="D432" s="106" t="s">
        <v>410</v>
      </c>
      <c r="E432" s="106" t="s">
        <v>1922</v>
      </c>
      <c r="F432" s="128">
        <v>36.151153126000004</v>
      </c>
      <c r="G432" s="128">
        <v>59.716456448999999</v>
      </c>
      <c r="H432" s="129">
        <f t="shared" si="18"/>
        <v>-0.39461992094466647</v>
      </c>
      <c r="I432" s="149">
        <v>1.6489506100000002</v>
      </c>
      <c r="J432" s="149">
        <v>0.31165341999999996</v>
      </c>
      <c r="K432" s="129">
        <f t="shared" si="19"/>
        <v>4.2909755009266393</v>
      </c>
      <c r="L432" s="107">
        <f t="shared" si="20"/>
        <v>4.5612669788230642E-2</v>
      </c>
      <c r="N432" s="51"/>
    </row>
    <row r="433" spans="1:14" x14ac:dyDescent="0.2">
      <c r="A433" s="106" t="s">
        <v>2761</v>
      </c>
      <c r="B433" s="106" t="s">
        <v>1121</v>
      </c>
      <c r="C433" s="106" t="s">
        <v>1220</v>
      </c>
      <c r="D433" s="106" t="s">
        <v>410</v>
      </c>
      <c r="E433" s="106" t="s">
        <v>1922</v>
      </c>
      <c r="F433" s="128">
        <v>0.76142591000000004</v>
      </c>
      <c r="G433" s="128">
        <v>7.4386999999999995E-2</v>
      </c>
      <c r="H433" s="129">
        <f t="shared" si="18"/>
        <v>9.236007770174897</v>
      </c>
      <c r="I433" s="149">
        <v>1.6239157500000001</v>
      </c>
      <c r="J433" s="149">
        <v>3.7666076800000003</v>
      </c>
      <c r="K433" s="129">
        <f t="shared" si="19"/>
        <v>-0.56886517313106522</v>
      </c>
      <c r="L433" s="107">
        <f t="shared" si="20"/>
        <v>2.1327298279093236</v>
      </c>
      <c r="N433" s="51"/>
    </row>
    <row r="434" spans="1:14" x14ac:dyDescent="0.2">
      <c r="A434" s="106" t="s">
        <v>935</v>
      </c>
      <c r="B434" s="106" t="s">
        <v>1138</v>
      </c>
      <c r="C434" s="106" t="s">
        <v>1595</v>
      </c>
      <c r="D434" s="106" t="s">
        <v>411</v>
      </c>
      <c r="E434" s="106" t="s">
        <v>412</v>
      </c>
      <c r="F434" s="128">
        <v>3.2284816860000003</v>
      </c>
      <c r="G434" s="128">
        <v>4.881644949</v>
      </c>
      <c r="H434" s="129">
        <f t="shared" si="18"/>
        <v>-0.33864881208508379</v>
      </c>
      <c r="I434" s="149">
        <v>1.5861688600000001</v>
      </c>
      <c r="J434" s="149">
        <v>24.960745046023501</v>
      </c>
      <c r="K434" s="129">
        <f t="shared" si="19"/>
        <v>-0.93645346494764614</v>
      </c>
      <c r="L434" s="107">
        <f t="shared" si="20"/>
        <v>0.49130489631651575</v>
      </c>
      <c r="N434" s="51"/>
    </row>
    <row r="435" spans="1:14" x14ac:dyDescent="0.2">
      <c r="A435" s="106" t="s">
        <v>1219</v>
      </c>
      <c r="B435" s="106" t="s">
        <v>637</v>
      </c>
      <c r="C435" s="106" t="s">
        <v>1591</v>
      </c>
      <c r="D435" s="106" t="s">
        <v>410</v>
      </c>
      <c r="E435" s="106" t="s">
        <v>1922</v>
      </c>
      <c r="F435" s="128">
        <v>1.1004000000000001E-3</v>
      </c>
      <c r="G435" s="128">
        <v>0</v>
      </c>
      <c r="H435" s="129" t="str">
        <f t="shared" si="18"/>
        <v/>
      </c>
      <c r="I435" s="149">
        <v>1.5741805</v>
      </c>
      <c r="J435" s="149">
        <v>10.356428970000001</v>
      </c>
      <c r="K435" s="129">
        <f t="shared" si="19"/>
        <v>-0.84799968168950812</v>
      </c>
      <c r="L435" s="107" t="str">
        <f t="shared" si="20"/>
        <v/>
      </c>
      <c r="N435" s="51"/>
    </row>
    <row r="436" spans="1:14" x14ac:dyDescent="0.2">
      <c r="A436" s="106" t="s">
        <v>2598</v>
      </c>
      <c r="B436" s="106" t="s">
        <v>2599</v>
      </c>
      <c r="C436" s="106" t="s">
        <v>309</v>
      </c>
      <c r="D436" s="106" t="s">
        <v>411</v>
      </c>
      <c r="E436" s="106" t="s">
        <v>412</v>
      </c>
      <c r="F436" s="128">
        <v>0.41385515</v>
      </c>
      <c r="G436" s="128">
        <v>0.27083652000000003</v>
      </c>
      <c r="H436" s="129">
        <f t="shared" si="18"/>
        <v>0.52806257442681637</v>
      </c>
      <c r="I436" s="149">
        <v>1.5573778</v>
      </c>
      <c r="J436" s="149">
        <v>4.05934521</v>
      </c>
      <c r="K436" s="129">
        <f t="shared" si="19"/>
        <v>-0.61634753403985565</v>
      </c>
      <c r="L436" s="107">
        <f t="shared" si="20"/>
        <v>3.7630987556878295</v>
      </c>
      <c r="N436" s="51"/>
    </row>
    <row r="437" spans="1:14" x14ac:dyDescent="0.2">
      <c r="A437" s="106" t="s">
        <v>1896</v>
      </c>
      <c r="B437" s="106" t="s">
        <v>1917</v>
      </c>
      <c r="C437" s="106" t="s">
        <v>1220</v>
      </c>
      <c r="D437" s="106" t="s">
        <v>410</v>
      </c>
      <c r="E437" s="106" t="s">
        <v>1922</v>
      </c>
      <c r="F437" s="128">
        <v>2.4963107</v>
      </c>
      <c r="G437" s="128">
        <v>1.81944127</v>
      </c>
      <c r="H437" s="129">
        <f t="shared" si="18"/>
        <v>0.3720204884656706</v>
      </c>
      <c r="I437" s="149">
        <v>1.5252281299999999</v>
      </c>
      <c r="J437" s="149">
        <v>0.61663528000000001</v>
      </c>
      <c r="K437" s="129">
        <f t="shared" si="19"/>
        <v>1.473468806390708</v>
      </c>
      <c r="L437" s="107">
        <f t="shared" si="20"/>
        <v>0.61099290645190918</v>
      </c>
      <c r="N437" s="51"/>
    </row>
    <row r="438" spans="1:14" x14ac:dyDescent="0.2">
      <c r="A438" s="106" t="s">
        <v>1784</v>
      </c>
      <c r="B438" s="106" t="s">
        <v>1785</v>
      </c>
      <c r="C438" s="106" t="s">
        <v>1220</v>
      </c>
      <c r="D438" s="106" t="s">
        <v>410</v>
      </c>
      <c r="E438" s="106" t="s">
        <v>1922</v>
      </c>
      <c r="F438" s="128">
        <v>2.529531816</v>
      </c>
      <c r="G438" s="128">
        <v>3.0070344339999999</v>
      </c>
      <c r="H438" s="129">
        <f t="shared" si="18"/>
        <v>-0.15879519456144675</v>
      </c>
      <c r="I438" s="149">
        <v>1.4970075700000001</v>
      </c>
      <c r="J438" s="149">
        <v>5.1110582100000004</v>
      </c>
      <c r="K438" s="129">
        <f t="shared" si="19"/>
        <v>-0.7071041830298388</v>
      </c>
      <c r="L438" s="107">
        <f t="shared" si="20"/>
        <v>0.59181211342391749</v>
      </c>
      <c r="N438" s="51"/>
    </row>
    <row r="439" spans="1:14" x14ac:dyDescent="0.2">
      <c r="A439" s="106" t="s">
        <v>796</v>
      </c>
      <c r="B439" s="106" t="s">
        <v>257</v>
      </c>
      <c r="C439" s="106" t="s">
        <v>1220</v>
      </c>
      <c r="D439" s="106" t="s">
        <v>410</v>
      </c>
      <c r="E439" s="106" t="s">
        <v>1922</v>
      </c>
      <c r="F439" s="128">
        <v>0.50702305999999997</v>
      </c>
      <c r="G439" s="128">
        <v>0.96675892200000002</v>
      </c>
      <c r="H439" s="129">
        <f t="shared" si="18"/>
        <v>-0.47554343853265213</v>
      </c>
      <c r="I439" s="149">
        <v>1.49321141</v>
      </c>
      <c r="J439" s="149">
        <v>1.1834902</v>
      </c>
      <c r="K439" s="129">
        <f t="shared" si="19"/>
        <v>0.26170154176181604</v>
      </c>
      <c r="L439" s="107">
        <f t="shared" si="20"/>
        <v>2.9450562071082134</v>
      </c>
      <c r="N439" s="51"/>
    </row>
    <row r="440" spans="1:14" x14ac:dyDescent="0.2">
      <c r="A440" s="106" t="s">
        <v>1890</v>
      </c>
      <c r="B440" s="106" t="s">
        <v>1911</v>
      </c>
      <c r="C440" s="106" t="s">
        <v>1220</v>
      </c>
      <c r="D440" s="106" t="s">
        <v>410</v>
      </c>
      <c r="E440" s="106" t="s">
        <v>1922</v>
      </c>
      <c r="F440" s="128">
        <v>0.28621271999999998</v>
      </c>
      <c r="G440" s="128">
        <v>0.4192534</v>
      </c>
      <c r="H440" s="129">
        <f t="shared" si="18"/>
        <v>-0.31732761141591226</v>
      </c>
      <c r="I440" s="149">
        <v>1.4921643200000001</v>
      </c>
      <c r="J440" s="149">
        <v>0.3966827</v>
      </c>
      <c r="K440" s="129">
        <f t="shared" si="19"/>
        <v>2.7616067451391255</v>
      </c>
      <c r="L440" s="107">
        <f t="shared" si="20"/>
        <v>5.2134800996964783</v>
      </c>
      <c r="N440" s="51"/>
    </row>
    <row r="441" spans="1:14" x14ac:dyDescent="0.2">
      <c r="A441" s="106" t="s">
        <v>2767</v>
      </c>
      <c r="B441" s="106" t="s">
        <v>199</v>
      </c>
      <c r="C441" s="106" t="s">
        <v>1220</v>
      </c>
      <c r="D441" s="106" t="s">
        <v>410</v>
      </c>
      <c r="E441" s="106" t="s">
        <v>1922</v>
      </c>
      <c r="F441" s="128">
        <v>0.23271882000000002</v>
      </c>
      <c r="G441" s="128">
        <v>0.54538584000000001</v>
      </c>
      <c r="H441" s="129">
        <f t="shared" si="18"/>
        <v>-0.57329508224856007</v>
      </c>
      <c r="I441" s="149">
        <v>1.4536832399999999</v>
      </c>
      <c r="J441" s="149">
        <v>1.4813578300000001</v>
      </c>
      <c r="K441" s="129">
        <f t="shared" si="19"/>
        <v>-1.8681907530741726E-2</v>
      </c>
      <c r="L441" s="107">
        <f t="shared" si="20"/>
        <v>6.2465220475078027</v>
      </c>
      <c r="N441" s="51"/>
    </row>
    <row r="442" spans="1:14" x14ac:dyDescent="0.2">
      <c r="A442" s="106" t="s">
        <v>761</v>
      </c>
      <c r="B442" s="106" t="s">
        <v>762</v>
      </c>
      <c r="C442" s="106" t="s">
        <v>1595</v>
      </c>
      <c r="D442" s="106" t="s">
        <v>1490</v>
      </c>
      <c r="E442" s="106" t="s">
        <v>412</v>
      </c>
      <c r="F442" s="128">
        <v>3.0461112420000003</v>
      </c>
      <c r="G442" s="128">
        <v>4.9451805120000003</v>
      </c>
      <c r="H442" s="129">
        <f t="shared" si="18"/>
        <v>-0.38402425662555872</v>
      </c>
      <c r="I442" s="149">
        <v>1.42450148</v>
      </c>
      <c r="J442" s="149">
        <v>2.8793004900000003</v>
      </c>
      <c r="K442" s="129">
        <f t="shared" si="19"/>
        <v>-0.50526126573194174</v>
      </c>
      <c r="L442" s="107">
        <f t="shared" si="20"/>
        <v>0.46764591534244432</v>
      </c>
      <c r="N442" s="51"/>
    </row>
    <row r="443" spans="1:14" x14ac:dyDescent="0.2">
      <c r="A443" s="106" t="s">
        <v>965</v>
      </c>
      <c r="B443" s="106" t="s">
        <v>1107</v>
      </c>
      <c r="C443" s="106" t="s">
        <v>1596</v>
      </c>
      <c r="D443" s="106" t="s">
        <v>410</v>
      </c>
      <c r="E443" s="106" t="s">
        <v>412</v>
      </c>
      <c r="F443" s="128">
        <v>1.6679712919999998</v>
      </c>
      <c r="G443" s="128">
        <v>0.40515252000000002</v>
      </c>
      <c r="H443" s="129">
        <f t="shared" si="18"/>
        <v>3.1168972415622633</v>
      </c>
      <c r="I443" s="149">
        <v>1.35280226</v>
      </c>
      <c r="J443" s="149">
        <v>10.17035407</v>
      </c>
      <c r="K443" s="129">
        <f t="shared" si="19"/>
        <v>-0.86698572628946824</v>
      </c>
      <c r="L443" s="107">
        <f t="shared" si="20"/>
        <v>0.81104648892242459</v>
      </c>
      <c r="N443" s="51"/>
    </row>
    <row r="444" spans="1:14" x14ac:dyDescent="0.2">
      <c r="A444" s="106" t="s">
        <v>1673</v>
      </c>
      <c r="B444" s="106" t="s">
        <v>1014</v>
      </c>
      <c r="C444" s="106" t="s">
        <v>1595</v>
      </c>
      <c r="D444" s="106" t="s">
        <v>411</v>
      </c>
      <c r="E444" s="106" t="s">
        <v>412</v>
      </c>
      <c r="F444" s="128">
        <v>0.62337036000000001</v>
      </c>
      <c r="G444" s="128">
        <v>2.4509948800000001</v>
      </c>
      <c r="H444" s="129">
        <f t="shared" si="18"/>
        <v>-0.74566639649610367</v>
      </c>
      <c r="I444" s="149">
        <v>1.35147773</v>
      </c>
      <c r="J444" s="149">
        <v>0.72800414000000002</v>
      </c>
      <c r="K444" s="129">
        <f t="shared" si="19"/>
        <v>0.85641489621199129</v>
      </c>
      <c r="L444" s="107">
        <f t="shared" si="20"/>
        <v>2.1680173083622392</v>
      </c>
      <c r="N444" s="51"/>
    </row>
    <row r="445" spans="1:14" x14ac:dyDescent="0.2">
      <c r="A445" s="106" t="s">
        <v>1682</v>
      </c>
      <c r="B445" s="106" t="s">
        <v>817</v>
      </c>
      <c r="C445" s="106" t="s">
        <v>1595</v>
      </c>
      <c r="D445" s="106" t="s">
        <v>411</v>
      </c>
      <c r="E445" s="106" t="s">
        <v>1922</v>
      </c>
      <c r="F445" s="128">
        <v>1.2039463899999998</v>
      </c>
      <c r="G445" s="128">
        <v>1.97738145</v>
      </c>
      <c r="H445" s="129">
        <f t="shared" si="18"/>
        <v>-0.39114105171766433</v>
      </c>
      <c r="I445" s="149">
        <v>1.3416220800000001</v>
      </c>
      <c r="J445" s="149">
        <v>2.5759282900000002</v>
      </c>
      <c r="K445" s="129">
        <f t="shared" si="19"/>
        <v>-0.47916947641426777</v>
      </c>
      <c r="L445" s="107">
        <f t="shared" si="20"/>
        <v>1.114353671511902</v>
      </c>
      <c r="N445" s="51"/>
    </row>
    <row r="446" spans="1:14" x14ac:dyDescent="0.2">
      <c r="A446" s="106" t="s">
        <v>541</v>
      </c>
      <c r="B446" s="106" t="s">
        <v>542</v>
      </c>
      <c r="C446" s="106" t="s">
        <v>1590</v>
      </c>
      <c r="D446" s="106" t="s">
        <v>410</v>
      </c>
      <c r="E446" s="106" t="s">
        <v>1922</v>
      </c>
      <c r="F446" s="128">
        <v>6.4647768860000001</v>
      </c>
      <c r="G446" s="128">
        <v>2.9389556800000003</v>
      </c>
      <c r="H446" s="129">
        <f t="shared" si="18"/>
        <v>1.1996850547947018</v>
      </c>
      <c r="I446" s="149">
        <v>1.3061985900000002</v>
      </c>
      <c r="J446" s="149">
        <v>0</v>
      </c>
      <c r="K446" s="129" t="str">
        <f t="shared" si="19"/>
        <v/>
      </c>
      <c r="L446" s="107">
        <f t="shared" si="20"/>
        <v>0.20204851815206173</v>
      </c>
      <c r="N446" s="51"/>
    </row>
    <row r="447" spans="1:14" x14ac:dyDescent="0.2">
      <c r="A447" s="106" t="s">
        <v>1078</v>
      </c>
      <c r="B447" s="106" t="s">
        <v>584</v>
      </c>
      <c r="C447" s="106" t="s">
        <v>1591</v>
      </c>
      <c r="D447" s="106" t="s">
        <v>410</v>
      </c>
      <c r="E447" s="106" t="s">
        <v>1922</v>
      </c>
      <c r="F447" s="128">
        <v>1.18350767</v>
      </c>
      <c r="G447" s="128">
        <v>1.4907815800000002</v>
      </c>
      <c r="H447" s="129">
        <f t="shared" si="18"/>
        <v>-0.20611598246337337</v>
      </c>
      <c r="I447" s="149">
        <v>1.2901991565278701</v>
      </c>
      <c r="J447" s="149">
        <v>16.2848950544738</v>
      </c>
      <c r="K447" s="129">
        <f t="shared" si="19"/>
        <v>-0.92077325937857823</v>
      </c>
      <c r="L447" s="107">
        <f t="shared" si="20"/>
        <v>1.0901485383088985</v>
      </c>
      <c r="N447" s="51"/>
    </row>
    <row r="448" spans="1:14" x14ac:dyDescent="0.2">
      <c r="A448" s="106" t="s">
        <v>2788</v>
      </c>
      <c r="B448" s="106" t="s">
        <v>1126</v>
      </c>
      <c r="C448" s="106" t="s">
        <v>1596</v>
      </c>
      <c r="D448" s="106" t="s">
        <v>410</v>
      </c>
      <c r="E448" s="106" t="s">
        <v>1922</v>
      </c>
      <c r="F448" s="128">
        <v>1.395468948</v>
      </c>
      <c r="G448" s="128">
        <v>0.88795957999999997</v>
      </c>
      <c r="H448" s="129">
        <f t="shared" si="18"/>
        <v>0.57154557418030216</v>
      </c>
      <c r="I448" s="149">
        <v>1.28955643377842</v>
      </c>
      <c r="J448" s="149">
        <v>1.51811145462115E-2</v>
      </c>
      <c r="K448" s="129">
        <f t="shared" si="19"/>
        <v>83.944779900908742</v>
      </c>
      <c r="L448" s="107">
        <f t="shared" si="20"/>
        <v>0.92410256468022822</v>
      </c>
      <c r="N448" s="51"/>
    </row>
    <row r="449" spans="1:14" x14ac:dyDescent="0.2">
      <c r="A449" s="106" t="s">
        <v>918</v>
      </c>
      <c r="B449" s="106" t="s">
        <v>663</v>
      </c>
      <c r="C449" s="106" t="s">
        <v>1595</v>
      </c>
      <c r="D449" s="106" t="s">
        <v>411</v>
      </c>
      <c r="E449" s="106" t="s">
        <v>1922</v>
      </c>
      <c r="F449" s="128">
        <v>1.89349331</v>
      </c>
      <c r="G449" s="128">
        <v>3.2695900290000002</v>
      </c>
      <c r="H449" s="129">
        <f t="shared" si="18"/>
        <v>-0.42087745154424683</v>
      </c>
      <c r="I449" s="149">
        <v>1.2782790900000001</v>
      </c>
      <c r="J449" s="149">
        <v>2.623141E-2</v>
      </c>
      <c r="K449" s="129">
        <f t="shared" si="19"/>
        <v>47.73085701454859</v>
      </c>
      <c r="L449" s="107">
        <f t="shared" si="20"/>
        <v>0.67509036511990639</v>
      </c>
      <c r="N449" s="51"/>
    </row>
    <row r="450" spans="1:14" x14ac:dyDescent="0.2">
      <c r="A450" s="106" t="s">
        <v>2855</v>
      </c>
      <c r="B450" s="106" t="s">
        <v>2856</v>
      </c>
      <c r="C450" s="106" t="s">
        <v>309</v>
      </c>
      <c r="D450" s="106" t="s">
        <v>2822</v>
      </c>
      <c r="E450" s="106" t="s">
        <v>412</v>
      </c>
      <c r="F450" s="128">
        <v>1.2613015000000001</v>
      </c>
      <c r="G450" s="128">
        <v>0.66688199999999997</v>
      </c>
      <c r="H450" s="129">
        <f t="shared" si="18"/>
        <v>0.89134134674500154</v>
      </c>
      <c r="I450" s="149">
        <v>1.2449510957038501</v>
      </c>
      <c r="J450" s="149">
        <v>0</v>
      </c>
      <c r="K450" s="129" t="str">
        <f t="shared" si="19"/>
        <v/>
      </c>
      <c r="L450" s="107">
        <f t="shared" si="20"/>
        <v>0.98703687873506063</v>
      </c>
      <c r="N450" s="51"/>
    </row>
    <row r="451" spans="1:14" x14ac:dyDescent="0.2">
      <c r="A451" s="106" t="s">
        <v>2400</v>
      </c>
      <c r="B451" s="106" t="s">
        <v>431</v>
      </c>
      <c r="C451" s="106" t="s">
        <v>1596</v>
      </c>
      <c r="D451" s="106" t="s">
        <v>410</v>
      </c>
      <c r="E451" s="106" t="s">
        <v>412</v>
      </c>
      <c r="F451" s="128">
        <v>3.8770637080000001</v>
      </c>
      <c r="G451" s="128">
        <v>3.5212144950000002</v>
      </c>
      <c r="H451" s="129">
        <f t="shared" si="18"/>
        <v>0.10105865845585194</v>
      </c>
      <c r="I451" s="149">
        <v>1.2426152099999999</v>
      </c>
      <c r="J451" s="149">
        <v>0.39882605999999998</v>
      </c>
      <c r="K451" s="129">
        <f t="shared" si="19"/>
        <v>2.1156820845658881</v>
      </c>
      <c r="L451" s="107">
        <f t="shared" si="20"/>
        <v>0.32050420204237712</v>
      </c>
      <c r="N451" s="51"/>
    </row>
    <row r="452" spans="1:14" x14ac:dyDescent="0.2">
      <c r="A452" s="106" t="s">
        <v>1061</v>
      </c>
      <c r="B452" s="106" t="s">
        <v>1062</v>
      </c>
      <c r="C452" s="106" t="s">
        <v>1590</v>
      </c>
      <c r="D452" s="106" t="s">
        <v>410</v>
      </c>
      <c r="E452" s="106" t="s">
        <v>1922</v>
      </c>
      <c r="F452" s="128">
        <v>3.012115315</v>
      </c>
      <c r="G452" s="128">
        <v>5.9385834900000001</v>
      </c>
      <c r="H452" s="129">
        <f t="shared" si="18"/>
        <v>-0.49278892515831252</v>
      </c>
      <c r="I452" s="149">
        <v>1.2341466799999998</v>
      </c>
      <c r="J452" s="149">
        <v>3.0336420400000002</v>
      </c>
      <c r="K452" s="129">
        <f t="shared" si="19"/>
        <v>-0.59317985980969601</v>
      </c>
      <c r="L452" s="107">
        <f t="shared" si="20"/>
        <v>0.40972756715325154</v>
      </c>
      <c r="N452" s="51"/>
    </row>
    <row r="453" spans="1:14" x14ac:dyDescent="0.2">
      <c r="A453" s="106" t="s">
        <v>209</v>
      </c>
      <c r="B453" s="106" t="s">
        <v>210</v>
      </c>
      <c r="C453" s="106" t="s">
        <v>1220</v>
      </c>
      <c r="D453" s="106" t="s">
        <v>410</v>
      </c>
      <c r="E453" s="106" t="s">
        <v>412</v>
      </c>
      <c r="F453" s="128">
        <v>1.2067324129999999</v>
      </c>
      <c r="G453" s="128">
        <v>1.804427183</v>
      </c>
      <c r="H453" s="129">
        <f t="shared" si="18"/>
        <v>-0.33123795497598651</v>
      </c>
      <c r="I453" s="149">
        <v>1.22976025</v>
      </c>
      <c r="J453" s="149">
        <v>1.7691465100000001</v>
      </c>
      <c r="K453" s="129">
        <f t="shared" si="19"/>
        <v>-0.3048850148651624</v>
      </c>
      <c r="L453" s="107">
        <f t="shared" si="20"/>
        <v>1.0190828030737582</v>
      </c>
      <c r="N453" s="51"/>
    </row>
    <row r="454" spans="1:14" x14ac:dyDescent="0.2">
      <c r="A454" s="106" t="s">
        <v>763</v>
      </c>
      <c r="B454" s="106" t="s">
        <v>764</v>
      </c>
      <c r="C454" s="106" t="s">
        <v>1595</v>
      </c>
      <c r="D454" s="106" t="s">
        <v>411</v>
      </c>
      <c r="E454" s="106" t="s">
        <v>412</v>
      </c>
      <c r="F454" s="128">
        <v>1.8703827900000001</v>
      </c>
      <c r="G454" s="128">
        <v>8.8892877709999993</v>
      </c>
      <c r="H454" s="129">
        <f t="shared" si="18"/>
        <v>-0.78959137805147339</v>
      </c>
      <c r="I454" s="149">
        <v>1.2235068500000001</v>
      </c>
      <c r="J454" s="149">
        <v>71.330756889249997</v>
      </c>
      <c r="K454" s="129">
        <f t="shared" si="19"/>
        <v>-0.98284741528959729</v>
      </c>
      <c r="L454" s="107">
        <f t="shared" si="20"/>
        <v>0.6541478335565738</v>
      </c>
      <c r="N454" s="51"/>
    </row>
    <row r="455" spans="1:14" x14ac:dyDescent="0.2">
      <c r="A455" s="106" t="s">
        <v>1443</v>
      </c>
      <c r="B455" s="106" t="s">
        <v>1444</v>
      </c>
      <c r="C455" s="106" t="s">
        <v>1608</v>
      </c>
      <c r="D455" s="106" t="s">
        <v>410</v>
      </c>
      <c r="E455" s="106" t="s">
        <v>1922</v>
      </c>
      <c r="F455" s="128">
        <v>3.5259699999999998E-2</v>
      </c>
      <c r="G455" s="128">
        <v>1.93622E-2</v>
      </c>
      <c r="H455" s="129">
        <f t="shared" ref="H455:H480" si="21">IF(ISERROR(F455/G455-1),"",IF((F455/G455-1)&gt;10000%,"",F455/G455-1))</f>
        <v>0.82105855739533729</v>
      </c>
      <c r="I455" s="149">
        <v>1.19439467049625</v>
      </c>
      <c r="J455" s="149">
        <v>0</v>
      </c>
      <c r="K455" s="129" t="str">
        <f t="shared" ref="K455:K518" si="22">IF(ISERROR(I455/J455-1),"",IF((I455/J455-1)&gt;10000%,"",I455/J455-1))</f>
        <v/>
      </c>
      <c r="L455" s="107">
        <f t="shared" ref="L455:L518" si="23">IF(ISERROR(I455/F455),"",IF(I455/F455&gt;10000%,"",I455/F455))</f>
        <v>33.874215336382612</v>
      </c>
      <c r="N455" s="51"/>
    </row>
    <row r="456" spans="1:14" x14ac:dyDescent="0.2">
      <c r="A456" s="106" t="s">
        <v>2029</v>
      </c>
      <c r="B456" s="106" t="s">
        <v>385</v>
      </c>
      <c r="C456" s="106" t="s">
        <v>1589</v>
      </c>
      <c r="D456" s="106" t="s">
        <v>410</v>
      </c>
      <c r="E456" s="106" t="s">
        <v>1922</v>
      </c>
      <c r="F456" s="128">
        <v>1.1781306299999998</v>
      </c>
      <c r="G456" s="128">
        <v>0.42602499999999999</v>
      </c>
      <c r="H456" s="129">
        <f t="shared" si="21"/>
        <v>1.7654025702716973</v>
      </c>
      <c r="I456" s="149">
        <v>1.16815472</v>
      </c>
      <c r="J456" s="149">
        <v>0.42602499999999999</v>
      </c>
      <c r="K456" s="129">
        <f t="shared" si="22"/>
        <v>1.7419863153570798</v>
      </c>
      <c r="L456" s="107">
        <f t="shared" si="23"/>
        <v>0.99153242454955959</v>
      </c>
      <c r="N456" s="51"/>
    </row>
    <row r="457" spans="1:14" x14ac:dyDescent="0.2">
      <c r="A457" s="106" t="s">
        <v>1900</v>
      </c>
      <c r="B457" s="106" t="s">
        <v>1921</v>
      </c>
      <c r="C457" s="106" t="s">
        <v>1220</v>
      </c>
      <c r="D457" s="106" t="s">
        <v>410</v>
      </c>
      <c r="E457" s="106" t="s">
        <v>1922</v>
      </c>
      <c r="F457" s="128">
        <v>0.93629271599999997</v>
      </c>
      <c r="G457" s="128">
        <v>1.135408553</v>
      </c>
      <c r="H457" s="129">
        <f t="shared" si="21"/>
        <v>-0.1753693298098663</v>
      </c>
      <c r="I457" s="149">
        <v>1.1558180500000002</v>
      </c>
      <c r="J457" s="149">
        <v>0.88543547999999994</v>
      </c>
      <c r="K457" s="129">
        <f t="shared" si="22"/>
        <v>0.30536676709634469</v>
      </c>
      <c r="L457" s="107">
        <f t="shared" si="23"/>
        <v>1.2344622896756576</v>
      </c>
      <c r="N457" s="51"/>
    </row>
    <row r="458" spans="1:14" x14ac:dyDescent="0.2">
      <c r="A458" s="106" t="s">
        <v>1500</v>
      </c>
      <c r="B458" s="106" t="s">
        <v>1501</v>
      </c>
      <c r="C458" s="106" t="s">
        <v>309</v>
      </c>
      <c r="D458" s="106" t="s">
        <v>2822</v>
      </c>
      <c r="E458" s="106" t="s">
        <v>1922</v>
      </c>
      <c r="F458" s="128">
        <v>0.62115560000000003</v>
      </c>
      <c r="G458" s="128">
        <v>3.2340338799999997</v>
      </c>
      <c r="H458" s="129">
        <f t="shared" si="21"/>
        <v>-0.80793163490297137</v>
      </c>
      <c r="I458" s="149">
        <v>1.1500999999999999</v>
      </c>
      <c r="J458" s="149">
        <v>0</v>
      </c>
      <c r="K458" s="129" t="str">
        <f t="shared" si="22"/>
        <v/>
      </c>
      <c r="L458" s="107">
        <f t="shared" si="23"/>
        <v>1.851548951663641</v>
      </c>
      <c r="N458" s="51"/>
    </row>
    <row r="459" spans="1:14" x14ac:dyDescent="0.2">
      <c r="A459" s="106" t="s">
        <v>951</v>
      </c>
      <c r="B459" s="106" t="s">
        <v>1093</v>
      </c>
      <c r="C459" s="106" t="s">
        <v>1596</v>
      </c>
      <c r="D459" s="106" t="s">
        <v>410</v>
      </c>
      <c r="E459" s="106" t="s">
        <v>412</v>
      </c>
      <c r="F459" s="128">
        <v>0.65595215800000006</v>
      </c>
      <c r="G459" s="128">
        <v>1.92191234</v>
      </c>
      <c r="H459" s="129">
        <f t="shared" si="21"/>
        <v>-0.65869819119846018</v>
      </c>
      <c r="I459" s="149">
        <v>1.12314</v>
      </c>
      <c r="J459" s="149">
        <v>0</v>
      </c>
      <c r="K459" s="129" t="str">
        <f t="shared" si="22"/>
        <v/>
      </c>
      <c r="L459" s="107">
        <f t="shared" si="23"/>
        <v>1.712228531154554</v>
      </c>
      <c r="N459" s="51"/>
    </row>
    <row r="460" spans="1:14" x14ac:dyDescent="0.2">
      <c r="A460" s="106" t="s">
        <v>99</v>
      </c>
      <c r="B460" s="106" t="s">
        <v>100</v>
      </c>
      <c r="C460" s="106" t="s">
        <v>1593</v>
      </c>
      <c r="D460" s="106" t="s">
        <v>411</v>
      </c>
      <c r="E460" s="106" t="s">
        <v>412</v>
      </c>
      <c r="F460" s="128">
        <v>1.135195355</v>
      </c>
      <c r="G460" s="128">
        <v>2.9409635950000004</v>
      </c>
      <c r="H460" s="129">
        <f t="shared" si="21"/>
        <v>-0.61400564191614904</v>
      </c>
      <c r="I460" s="149">
        <v>1.11723445</v>
      </c>
      <c r="J460" s="149">
        <v>0.12263133</v>
      </c>
      <c r="K460" s="129">
        <f t="shared" si="22"/>
        <v>8.1105140097559083</v>
      </c>
      <c r="L460" s="107">
        <f t="shared" si="23"/>
        <v>0.98417813733918946</v>
      </c>
      <c r="N460" s="51"/>
    </row>
    <row r="461" spans="1:14" x14ac:dyDescent="0.2">
      <c r="A461" s="106" t="s">
        <v>537</v>
      </c>
      <c r="B461" s="106" t="s">
        <v>538</v>
      </c>
      <c r="C461" s="106" t="s">
        <v>563</v>
      </c>
      <c r="D461" s="106" t="s">
        <v>411</v>
      </c>
      <c r="E461" s="106" t="s">
        <v>412</v>
      </c>
      <c r="F461" s="128">
        <v>0.98881799999999997</v>
      </c>
      <c r="G461" s="128">
        <v>2.1254019999999998</v>
      </c>
      <c r="H461" s="129">
        <f t="shared" si="21"/>
        <v>-0.53476189445573119</v>
      </c>
      <c r="I461" s="149">
        <v>1.10364296</v>
      </c>
      <c r="J461" s="149">
        <v>0</v>
      </c>
      <c r="K461" s="129" t="str">
        <f t="shared" si="22"/>
        <v/>
      </c>
      <c r="L461" s="107">
        <f t="shared" si="23"/>
        <v>1.1161234524452426</v>
      </c>
      <c r="N461" s="51"/>
    </row>
    <row r="462" spans="1:14" x14ac:dyDescent="0.2">
      <c r="A462" s="106" t="s">
        <v>236</v>
      </c>
      <c r="B462" s="106" t="s">
        <v>374</v>
      </c>
      <c r="C462" s="106" t="s">
        <v>1608</v>
      </c>
      <c r="D462" s="106" t="s">
        <v>411</v>
      </c>
      <c r="E462" s="106" t="s">
        <v>1922</v>
      </c>
      <c r="F462" s="128">
        <v>0.68664543</v>
      </c>
      <c r="G462" s="128">
        <v>1.4832333899999999</v>
      </c>
      <c r="H462" s="129">
        <f t="shared" si="21"/>
        <v>-0.53706177690619539</v>
      </c>
      <c r="I462" s="149">
        <v>1.09391339</v>
      </c>
      <c r="J462" s="149">
        <v>0.58875356000000001</v>
      </c>
      <c r="K462" s="129">
        <f t="shared" si="22"/>
        <v>0.85801575450346323</v>
      </c>
      <c r="L462" s="107">
        <f t="shared" si="23"/>
        <v>1.5931270233605137</v>
      </c>
      <c r="N462" s="51"/>
    </row>
    <row r="463" spans="1:14" x14ac:dyDescent="0.2">
      <c r="A463" s="106" t="s">
        <v>2160</v>
      </c>
      <c r="B463" s="106" t="s">
        <v>126</v>
      </c>
      <c r="C463" s="106" t="s">
        <v>1589</v>
      </c>
      <c r="D463" s="106" t="s">
        <v>410</v>
      </c>
      <c r="E463" s="106" t="s">
        <v>1922</v>
      </c>
      <c r="F463" s="128">
        <v>0.57219547999999998</v>
      </c>
      <c r="G463" s="128">
        <v>4.4712075199999992</v>
      </c>
      <c r="H463" s="129">
        <f t="shared" si="21"/>
        <v>-0.87202663319907814</v>
      </c>
      <c r="I463" s="149">
        <v>1.09125395</v>
      </c>
      <c r="J463" s="149">
        <v>8.7476802799999991</v>
      </c>
      <c r="K463" s="129">
        <f t="shared" si="22"/>
        <v>-0.87525219085853467</v>
      </c>
      <c r="L463" s="107">
        <f t="shared" si="23"/>
        <v>1.9071348658678675</v>
      </c>
      <c r="N463" s="51"/>
    </row>
    <row r="464" spans="1:14" x14ac:dyDescent="0.2">
      <c r="A464" s="106" t="s">
        <v>1631</v>
      </c>
      <c r="B464" s="106" t="s">
        <v>187</v>
      </c>
      <c r="C464" s="106" t="s">
        <v>1220</v>
      </c>
      <c r="D464" s="106" t="s">
        <v>410</v>
      </c>
      <c r="E464" s="106" t="s">
        <v>412</v>
      </c>
      <c r="F464" s="128">
        <v>2.25161642</v>
      </c>
      <c r="G464" s="128">
        <v>4.296234492</v>
      </c>
      <c r="H464" s="129">
        <f t="shared" si="21"/>
        <v>-0.4759093284613013</v>
      </c>
      <c r="I464" s="149">
        <v>1.0720221200000002</v>
      </c>
      <c r="J464" s="149">
        <v>3.0077056500000001</v>
      </c>
      <c r="K464" s="129">
        <f t="shared" si="22"/>
        <v>-0.64357478930825551</v>
      </c>
      <c r="L464" s="107">
        <f t="shared" si="23"/>
        <v>0.47611223229576566</v>
      </c>
      <c r="N464" s="51"/>
    </row>
    <row r="465" spans="1:14" x14ac:dyDescent="0.2">
      <c r="A465" s="106" t="s">
        <v>1733</v>
      </c>
      <c r="B465" s="106" t="s">
        <v>736</v>
      </c>
      <c r="C465" s="106" t="s">
        <v>1593</v>
      </c>
      <c r="D465" s="106" t="s">
        <v>410</v>
      </c>
      <c r="E465" s="106" t="s">
        <v>1922</v>
      </c>
      <c r="F465" s="128">
        <v>23.031487840999997</v>
      </c>
      <c r="G465" s="128">
        <v>7.99487609</v>
      </c>
      <c r="H465" s="129">
        <f t="shared" si="21"/>
        <v>1.8807810880030784</v>
      </c>
      <c r="I465" s="149">
        <v>1.06037469</v>
      </c>
      <c r="J465" s="149">
        <v>0</v>
      </c>
      <c r="K465" s="129" t="str">
        <f t="shared" si="22"/>
        <v/>
      </c>
      <c r="L465" s="107">
        <f t="shared" si="23"/>
        <v>4.6040216651238274E-2</v>
      </c>
      <c r="N465" s="51"/>
    </row>
    <row r="466" spans="1:14" x14ac:dyDescent="0.2">
      <c r="A466" s="106" t="s">
        <v>1710</v>
      </c>
      <c r="B466" s="106" t="s">
        <v>1647</v>
      </c>
      <c r="C466" s="106" t="s">
        <v>1595</v>
      </c>
      <c r="D466" s="106" t="s">
        <v>411</v>
      </c>
      <c r="E466" s="106" t="s">
        <v>412</v>
      </c>
      <c r="F466" s="128">
        <v>0.63031701399999995</v>
      </c>
      <c r="G466" s="128">
        <v>0.53667003000000002</v>
      </c>
      <c r="H466" s="129">
        <f t="shared" si="21"/>
        <v>0.1744963921313063</v>
      </c>
      <c r="I466" s="149">
        <v>1.05488062</v>
      </c>
      <c r="J466" s="149">
        <v>0.41596936000000001</v>
      </c>
      <c r="K466" s="129">
        <f t="shared" si="22"/>
        <v>1.5359575041777118</v>
      </c>
      <c r="L466" s="107">
        <f t="shared" si="23"/>
        <v>1.6735715466503338</v>
      </c>
      <c r="N466" s="51"/>
    </row>
    <row r="467" spans="1:14" x14ac:dyDescent="0.2">
      <c r="A467" s="106" t="s">
        <v>1726</v>
      </c>
      <c r="B467" s="106" t="s">
        <v>435</v>
      </c>
      <c r="C467" s="106" t="s">
        <v>1220</v>
      </c>
      <c r="D467" s="106" t="s">
        <v>410</v>
      </c>
      <c r="E467" s="106" t="s">
        <v>1922</v>
      </c>
      <c r="F467" s="128">
        <v>0.81962969999999991</v>
      </c>
      <c r="G467" s="128">
        <v>3.33679287</v>
      </c>
      <c r="H467" s="129">
        <f t="shared" si="21"/>
        <v>-0.75436602392404417</v>
      </c>
      <c r="I467" s="149">
        <v>1.04614747</v>
      </c>
      <c r="J467" s="149">
        <v>4.6060643499999996</v>
      </c>
      <c r="K467" s="129">
        <f t="shared" si="22"/>
        <v>-0.77287606283659493</v>
      </c>
      <c r="L467" s="107">
        <f t="shared" si="23"/>
        <v>1.276365985761619</v>
      </c>
      <c r="N467" s="51"/>
    </row>
    <row r="468" spans="1:14" x14ac:dyDescent="0.2">
      <c r="A468" s="106" t="s">
        <v>1687</v>
      </c>
      <c r="B468" s="106" t="s">
        <v>823</v>
      </c>
      <c r="C468" s="106" t="s">
        <v>1595</v>
      </c>
      <c r="D468" s="106" t="s">
        <v>411</v>
      </c>
      <c r="E468" s="106" t="s">
        <v>1922</v>
      </c>
      <c r="F468" s="128">
        <v>1.2273645200000001</v>
      </c>
      <c r="G468" s="128">
        <v>1.2799261799999999</v>
      </c>
      <c r="H468" s="129">
        <f t="shared" si="21"/>
        <v>-4.1066165237748198E-2</v>
      </c>
      <c r="I468" s="149">
        <v>1.0419328000000001</v>
      </c>
      <c r="J468" s="149">
        <v>2.3565810200000001</v>
      </c>
      <c r="K468" s="129">
        <f t="shared" si="22"/>
        <v>-0.55786251728361957</v>
      </c>
      <c r="L468" s="107">
        <f t="shared" si="23"/>
        <v>0.84891878738681481</v>
      </c>
      <c r="N468" s="51"/>
    </row>
    <row r="469" spans="1:14" x14ac:dyDescent="0.2">
      <c r="A469" s="106" t="s">
        <v>483</v>
      </c>
      <c r="B469" s="106" t="s">
        <v>888</v>
      </c>
      <c r="C469" s="106" t="s">
        <v>1590</v>
      </c>
      <c r="D469" s="106" t="s">
        <v>410</v>
      </c>
      <c r="E469" s="106" t="s">
        <v>1922</v>
      </c>
      <c r="F469" s="128">
        <v>3.554660803</v>
      </c>
      <c r="G469" s="128">
        <v>1.0852767239999999</v>
      </c>
      <c r="H469" s="129">
        <f t="shared" si="21"/>
        <v>2.2753497097943844</v>
      </c>
      <c r="I469" s="149">
        <v>1.0357876100000001</v>
      </c>
      <c r="J469" s="149">
        <v>5.7646889200000002</v>
      </c>
      <c r="K469" s="129">
        <f t="shared" si="22"/>
        <v>-0.82032202875571647</v>
      </c>
      <c r="L469" s="107">
        <f t="shared" si="23"/>
        <v>0.2913885930060709</v>
      </c>
      <c r="N469" s="51"/>
    </row>
    <row r="470" spans="1:14" x14ac:dyDescent="0.2">
      <c r="A470" s="106" t="s">
        <v>1936</v>
      </c>
      <c r="B470" s="106" t="s">
        <v>582</v>
      </c>
      <c r="C470" s="106" t="s">
        <v>1591</v>
      </c>
      <c r="D470" s="106" t="s">
        <v>410</v>
      </c>
      <c r="E470" s="106" t="s">
        <v>1922</v>
      </c>
      <c r="F470" s="128">
        <v>0.81582770999999998</v>
      </c>
      <c r="G470" s="128">
        <v>0.43175048999999999</v>
      </c>
      <c r="H470" s="129">
        <f t="shared" si="21"/>
        <v>0.88958143394347977</v>
      </c>
      <c r="I470" s="149">
        <v>1.0173244000000001</v>
      </c>
      <c r="J470" s="149">
        <v>6.15615E-3</v>
      </c>
      <c r="K470" s="129" t="str">
        <f t="shared" si="22"/>
        <v/>
      </c>
      <c r="L470" s="107">
        <f t="shared" si="23"/>
        <v>1.2469843663437223</v>
      </c>
      <c r="N470" s="51"/>
    </row>
    <row r="471" spans="1:14" x14ac:dyDescent="0.2">
      <c r="A471" s="106" t="s">
        <v>956</v>
      </c>
      <c r="B471" s="106" t="s">
        <v>1098</v>
      </c>
      <c r="C471" s="106" t="s">
        <v>1596</v>
      </c>
      <c r="D471" s="106" t="s">
        <v>410</v>
      </c>
      <c r="E471" s="106" t="s">
        <v>412</v>
      </c>
      <c r="F471" s="128">
        <v>3.3653391250000002</v>
      </c>
      <c r="G471" s="128">
        <v>4.9747827000000004</v>
      </c>
      <c r="H471" s="129">
        <f t="shared" si="21"/>
        <v>-0.3235203770809929</v>
      </c>
      <c r="I471" s="149">
        <v>1.01663104</v>
      </c>
      <c r="J471" s="149">
        <v>1.0370399399999999</v>
      </c>
      <c r="K471" s="129">
        <f t="shared" si="22"/>
        <v>-1.9679955624466894E-2</v>
      </c>
      <c r="L471" s="107">
        <f t="shared" si="23"/>
        <v>0.30208873526230434</v>
      </c>
      <c r="N471" s="51"/>
    </row>
    <row r="472" spans="1:14" x14ac:dyDescent="0.2">
      <c r="A472" s="106" t="s">
        <v>2848</v>
      </c>
      <c r="B472" s="106" t="s">
        <v>626</v>
      </c>
      <c r="C472" s="106" t="s">
        <v>1608</v>
      </c>
      <c r="D472" s="106" t="s">
        <v>411</v>
      </c>
      <c r="E472" s="106" t="s">
        <v>1922</v>
      </c>
      <c r="F472" s="128">
        <v>2.91563558</v>
      </c>
      <c r="G472" s="128">
        <v>4.7346103700000004</v>
      </c>
      <c r="H472" s="129">
        <f t="shared" si="21"/>
        <v>-0.38418679634666542</v>
      </c>
      <c r="I472" s="149">
        <v>0.99508658999999999</v>
      </c>
      <c r="J472" s="149">
        <v>4.8608967874396702</v>
      </c>
      <c r="K472" s="129">
        <f t="shared" si="22"/>
        <v>-0.79528744725227307</v>
      </c>
      <c r="L472" s="107">
        <f t="shared" si="23"/>
        <v>0.3412931975538589</v>
      </c>
      <c r="N472" s="51"/>
    </row>
    <row r="473" spans="1:14" x14ac:dyDescent="0.2">
      <c r="A473" s="106" t="s">
        <v>2572</v>
      </c>
      <c r="B473" s="106" t="s">
        <v>2573</v>
      </c>
      <c r="C473" s="106" t="s">
        <v>1821</v>
      </c>
      <c r="D473" s="106" t="s">
        <v>411</v>
      </c>
      <c r="E473" s="106" t="s">
        <v>412</v>
      </c>
      <c r="F473" s="128">
        <v>1.4904999999999999</v>
      </c>
      <c r="G473" s="128">
        <v>0</v>
      </c>
      <c r="H473" s="129" t="str">
        <f t="shared" si="21"/>
        <v/>
      </c>
      <c r="I473" s="149">
        <v>0.99224728954081509</v>
      </c>
      <c r="J473" s="149">
        <v>0</v>
      </c>
      <c r="K473" s="129" t="str">
        <f t="shared" si="22"/>
        <v/>
      </c>
      <c r="L473" s="107">
        <f t="shared" si="23"/>
        <v>0.66571438412667905</v>
      </c>
      <c r="N473" s="51"/>
    </row>
    <row r="474" spans="1:14" x14ac:dyDescent="0.2">
      <c r="A474" s="106" t="s">
        <v>952</v>
      </c>
      <c r="B474" s="106" t="s">
        <v>1094</v>
      </c>
      <c r="C474" s="106" t="s">
        <v>1596</v>
      </c>
      <c r="D474" s="106" t="s">
        <v>410</v>
      </c>
      <c r="E474" s="106" t="s">
        <v>412</v>
      </c>
      <c r="F474" s="128">
        <v>2.4989873599999997</v>
      </c>
      <c r="G474" s="128">
        <v>4.4890406299999999</v>
      </c>
      <c r="H474" s="129">
        <f t="shared" si="21"/>
        <v>-0.44331371311290635</v>
      </c>
      <c r="I474" s="149">
        <v>0.93162132999999991</v>
      </c>
      <c r="J474" s="149">
        <v>0</v>
      </c>
      <c r="K474" s="129" t="str">
        <f t="shared" si="22"/>
        <v/>
      </c>
      <c r="L474" s="107">
        <f t="shared" si="23"/>
        <v>0.37279953668913318</v>
      </c>
      <c r="N474" s="51"/>
    </row>
    <row r="475" spans="1:14" x14ac:dyDescent="0.2">
      <c r="A475" s="106" t="s">
        <v>937</v>
      </c>
      <c r="B475" s="106" t="s">
        <v>1147</v>
      </c>
      <c r="C475" s="106" t="s">
        <v>1595</v>
      </c>
      <c r="D475" s="106" t="s">
        <v>411</v>
      </c>
      <c r="E475" s="106" t="s">
        <v>412</v>
      </c>
      <c r="F475" s="128">
        <v>0.89529000000000003</v>
      </c>
      <c r="G475" s="128">
        <v>3.4558711</v>
      </c>
      <c r="H475" s="129">
        <f t="shared" si="21"/>
        <v>-0.74093651814733485</v>
      </c>
      <c r="I475" s="149">
        <v>0.89291801000000004</v>
      </c>
      <c r="J475" s="149">
        <v>2.2091172000000001</v>
      </c>
      <c r="K475" s="129">
        <f t="shared" si="22"/>
        <v>-0.59580324212766977</v>
      </c>
      <c r="L475" s="107">
        <f t="shared" si="23"/>
        <v>0.99735059031151918</v>
      </c>
      <c r="N475" s="51"/>
    </row>
    <row r="476" spans="1:14" x14ac:dyDescent="0.2">
      <c r="A476" s="106" t="s">
        <v>407</v>
      </c>
      <c r="B476" s="106" t="s">
        <v>408</v>
      </c>
      <c r="C476" s="106" t="s">
        <v>1596</v>
      </c>
      <c r="D476" s="106" t="s">
        <v>410</v>
      </c>
      <c r="E476" s="106" t="s">
        <v>1922</v>
      </c>
      <c r="F476" s="128">
        <v>9.3273451500000011</v>
      </c>
      <c r="G476" s="128">
        <v>13.647247306000001</v>
      </c>
      <c r="H476" s="129">
        <f t="shared" si="21"/>
        <v>-0.31654018272979911</v>
      </c>
      <c r="I476" s="149">
        <v>0.8891396800000001</v>
      </c>
      <c r="J476" s="149">
        <v>1.6858800000000001E-3</v>
      </c>
      <c r="K476" s="129" t="str">
        <f t="shared" si="22"/>
        <v/>
      </c>
      <c r="L476" s="107">
        <f t="shared" si="23"/>
        <v>9.5326126105668985E-2</v>
      </c>
      <c r="N476" s="51"/>
    </row>
    <row r="477" spans="1:14" x14ac:dyDescent="0.2">
      <c r="A477" s="106" t="s">
        <v>2042</v>
      </c>
      <c r="B477" s="106" t="s">
        <v>140</v>
      </c>
      <c r="C477" s="106" t="s">
        <v>1589</v>
      </c>
      <c r="D477" s="106" t="s">
        <v>410</v>
      </c>
      <c r="E477" s="106" t="s">
        <v>1922</v>
      </c>
      <c r="F477" s="128">
        <v>27.991604293999998</v>
      </c>
      <c r="G477" s="128">
        <v>1.3255142900000001</v>
      </c>
      <c r="H477" s="129">
        <f t="shared" si="21"/>
        <v>20.117542455162816</v>
      </c>
      <c r="I477" s="149">
        <v>0.85514676000000001</v>
      </c>
      <c r="J477" s="149">
        <v>0.23196661999999998</v>
      </c>
      <c r="K477" s="129">
        <f t="shared" si="22"/>
        <v>2.686507825996689</v>
      </c>
      <c r="L477" s="107">
        <f t="shared" si="23"/>
        <v>3.0550116064026411E-2</v>
      </c>
      <c r="N477" s="51"/>
    </row>
    <row r="478" spans="1:14" x14ac:dyDescent="0.2">
      <c r="A478" s="106" t="s">
        <v>2180</v>
      </c>
      <c r="B478" s="106" t="s">
        <v>610</v>
      </c>
      <c r="C478" s="106" t="s">
        <v>1589</v>
      </c>
      <c r="D478" s="106" t="s">
        <v>410</v>
      </c>
      <c r="E478" s="106" t="s">
        <v>1922</v>
      </c>
      <c r="F478" s="128">
        <v>0.33375493900000003</v>
      </c>
      <c r="G478" s="128">
        <v>2.4573008870000002</v>
      </c>
      <c r="H478" s="129">
        <f t="shared" si="21"/>
        <v>-0.8641782368753933</v>
      </c>
      <c r="I478" s="149">
        <v>0.83993775000000004</v>
      </c>
      <c r="J478" s="149">
        <v>3.4340485599999999</v>
      </c>
      <c r="K478" s="129">
        <f t="shared" si="22"/>
        <v>-0.7554088897333473</v>
      </c>
      <c r="L478" s="107">
        <f t="shared" si="23"/>
        <v>2.5166301733740033</v>
      </c>
      <c r="N478" s="51"/>
    </row>
    <row r="479" spans="1:14" x14ac:dyDescent="0.2">
      <c r="A479" s="106" t="s">
        <v>2171</v>
      </c>
      <c r="B479" s="106" t="s">
        <v>134</v>
      </c>
      <c r="C479" s="106" t="s">
        <v>1589</v>
      </c>
      <c r="D479" s="106" t="s">
        <v>410</v>
      </c>
      <c r="E479" s="106" t="s">
        <v>1922</v>
      </c>
      <c r="F479" s="128">
        <v>1.6424053999999999</v>
      </c>
      <c r="G479" s="128">
        <v>0.1264952</v>
      </c>
      <c r="H479" s="129">
        <f t="shared" si="21"/>
        <v>11.983934568268202</v>
      </c>
      <c r="I479" s="149">
        <v>0.83565500000000004</v>
      </c>
      <c r="J479" s="149">
        <v>0.86533654000000004</v>
      </c>
      <c r="K479" s="129">
        <f t="shared" si="22"/>
        <v>-3.4300573970908466E-2</v>
      </c>
      <c r="L479" s="107">
        <f t="shared" si="23"/>
        <v>0.50879947179910645</v>
      </c>
      <c r="N479" s="51"/>
    </row>
    <row r="480" spans="1:14" x14ac:dyDescent="0.2">
      <c r="A480" s="106" t="s">
        <v>2181</v>
      </c>
      <c r="B480" s="106" t="s">
        <v>894</v>
      </c>
      <c r="C480" s="106" t="s">
        <v>1590</v>
      </c>
      <c r="D480" s="106" t="s">
        <v>410</v>
      </c>
      <c r="E480" s="106" t="s">
        <v>1922</v>
      </c>
      <c r="F480" s="128">
        <v>1.1012444879999999</v>
      </c>
      <c r="G480" s="128">
        <v>2.8642981779999999</v>
      </c>
      <c r="H480" s="129">
        <f t="shared" si="21"/>
        <v>-0.61552728816489855</v>
      </c>
      <c r="I480" s="149">
        <v>0.82275065000000003</v>
      </c>
      <c r="J480" s="149">
        <v>0.23728858999999999</v>
      </c>
      <c r="K480" s="129">
        <f t="shared" si="22"/>
        <v>2.4672996708354162</v>
      </c>
      <c r="L480" s="107">
        <f t="shared" si="23"/>
        <v>0.74710989155025864</v>
      </c>
      <c r="N480" s="51"/>
    </row>
    <row r="481" spans="1:14" x14ac:dyDescent="0.2">
      <c r="A481" s="106" t="s">
        <v>2057</v>
      </c>
      <c r="B481" s="106" t="s">
        <v>1084</v>
      </c>
      <c r="C481" s="106" t="s">
        <v>1594</v>
      </c>
      <c r="D481" s="106" t="s">
        <v>410</v>
      </c>
      <c r="E481" s="106" t="s">
        <v>1922</v>
      </c>
      <c r="F481" s="128">
        <v>0</v>
      </c>
      <c r="G481" s="128">
        <v>4.4079035700000002</v>
      </c>
      <c r="H481" s="129"/>
      <c r="I481" s="149">
        <v>0.81850500000000004</v>
      </c>
      <c r="J481" s="149">
        <v>8.5186186400000015</v>
      </c>
      <c r="K481" s="129">
        <f t="shared" si="22"/>
        <v>-0.90391575975045646</v>
      </c>
      <c r="L481" s="107" t="str">
        <f t="shared" si="23"/>
        <v/>
      </c>
      <c r="N481" s="51"/>
    </row>
    <row r="482" spans="1:14" x14ac:dyDescent="0.2">
      <c r="A482" s="106" t="s">
        <v>1001</v>
      </c>
      <c r="B482" s="106" t="s">
        <v>1007</v>
      </c>
      <c r="C482" s="106" t="s">
        <v>1595</v>
      </c>
      <c r="D482" s="106" t="s">
        <v>411</v>
      </c>
      <c r="E482" s="106" t="s">
        <v>412</v>
      </c>
      <c r="F482" s="128">
        <v>0.59456944599999995</v>
      </c>
      <c r="G482" s="128">
        <v>0.49584401699999997</v>
      </c>
      <c r="H482" s="129">
        <f t="shared" ref="H482:H513" si="24">IF(ISERROR(F482/G482-1),"",IF((F482/G482-1)&gt;10000%,"",F482/G482-1))</f>
        <v>0.19910581879623646</v>
      </c>
      <c r="I482" s="149">
        <v>0.81556395999999998</v>
      </c>
      <c r="J482" s="149">
        <v>6.4968669999999992E-2</v>
      </c>
      <c r="K482" s="129">
        <f t="shared" si="22"/>
        <v>11.553188483002655</v>
      </c>
      <c r="L482" s="107">
        <f t="shared" si="23"/>
        <v>1.371688312419606</v>
      </c>
      <c r="N482" s="51"/>
    </row>
    <row r="483" spans="1:14" x14ac:dyDescent="0.2">
      <c r="A483" s="106" t="s">
        <v>1765</v>
      </c>
      <c r="B483" s="106" t="s">
        <v>1766</v>
      </c>
      <c r="C483" s="106" t="s">
        <v>1595</v>
      </c>
      <c r="D483" s="106" t="s">
        <v>411</v>
      </c>
      <c r="E483" s="106" t="s">
        <v>412</v>
      </c>
      <c r="F483" s="128">
        <v>19.781530508000003</v>
      </c>
      <c r="G483" s="128">
        <v>32.285814766000001</v>
      </c>
      <c r="H483" s="129">
        <f t="shared" si="24"/>
        <v>-0.38729963448740912</v>
      </c>
      <c r="I483" s="149">
        <v>0.79113951999999998</v>
      </c>
      <c r="J483" s="149">
        <v>12.260907210000001</v>
      </c>
      <c r="K483" s="129">
        <f t="shared" si="22"/>
        <v>-0.93547463442552226</v>
      </c>
      <c r="L483" s="107">
        <f t="shared" si="23"/>
        <v>3.9993847780385297E-2</v>
      </c>
      <c r="N483" s="51"/>
    </row>
    <row r="484" spans="1:14" x14ac:dyDescent="0.2">
      <c r="A484" s="106" t="s">
        <v>2045</v>
      </c>
      <c r="B484" s="106" t="s">
        <v>394</v>
      </c>
      <c r="C484" s="106" t="s">
        <v>1589</v>
      </c>
      <c r="D484" s="106" t="s">
        <v>410</v>
      </c>
      <c r="E484" s="106" t="s">
        <v>1922</v>
      </c>
      <c r="F484" s="128">
        <v>0.76968000000000003</v>
      </c>
      <c r="G484" s="128">
        <v>0.66955028000000005</v>
      </c>
      <c r="H484" s="129">
        <f t="shared" si="24"/>
        <v>0.14954772328674104</v>
      </c>
      <c r="I484" s="149">
        <v>0.76968000000000003</v>
      </c>
      <c r="J484" s="149">
        <v>0.84674528000000004</v>
      </c>
      <c r="K484" s="129">
        <f t="shared" si="22"/>
        <v>-9.1013533609540787E-2</v>
      </c>
      <c r="L484" s="107">
        <f t="shared" si="23"/>
        <v>1</v>
      </c>
      <c r="N484" s="51"/>
    </row>
    <row r="485" spans="1:14" x14ac:dyDescent="0.2">
      <c r="A485" s="106" t="s">
        <v>1991</v>
      </c>
      <c r="B485" s="106" t="s">
        <v>1981</v>
      </c>
      <c r="C485" s="106" t="s">
        <v>1821</v>
      </c>
      <c r="D485" s="106" t="s">
        <v>411</v>
      </c>
      <c r="E485" s="106" t="s">
        <v>412</v>
      </c>
      <c r="F485" s="128">
        <v>0.17061000000000001</v>
      </c>
      <c r="G485" s="128">
        <v>1.0378700000000001</v>
      </c>
      <c r="H485" s="129">
        <f t="shared" si="24"/>
        <v>-0.83561525046489449</v>
      </c>
      <c r="I485" s="149">
        <v>0.76872799999999997</v>
      </c>
      <c r="J485" s="149">
        <v>9.7320000000000004E-2</v>
      </c>
      <c r="K485" s="129">
        <f t="shared" si="22"/>
        <v>6.898972461981093</v>
      </c>
      <c r="L485" s="107">
        <f t="shared" si="23"/>
        <v>4.5057616786823749</v>
      </c>
      <c r="N485" s="51"/>
    </row>
    <row r="486" spans="1:14" x14ac:dyDescent="0.2">
      <c r="A486" s="106" t="s">
        <v>1990</v>
      </c>
      <c r="B486" s="106" t="s">
        <v>1980</v>
      </c>
      <c r="C486" s="106" t="s">
        <v>1821</v>
      </c>
      <c r="D486" s="106" t="s">
        <v>411</v>
      </c>
      <c r="E486" s="106" t="s">
        <v>412</v>
      </c>
      <c r="F486" s="128">
        <v>1.088E-3</v>
      </c>
      <c r="G486" s="128">
        <v>0.43433500000000003</v>
      </c>
      <c r="H486" s="129">
        <f t="shared" si="24"/>
        <v>-0.99749502112424737</v>
      </c>
      <c r="I486" s="149">
        <v>0.76795000000000002</v>
      </c>
      <c r="J486" s="149">
        <v>0</v>
      </c>
      <c r="K486" s="129" t="str">
        <f t="shared" si="22"/>
        <v/>
      </c>
      <c r="L486" s="107" t="str">
        <f t="shared" si="23"/>
        <v/>
      </c>
      <c r="N486" s="51"/>
    </row>
    <row r="487" spans="1:14" x14ac:dyDescent="0.2">
      <c r="A487" s="106" t="s">
        <v>916</v>
      </c>
      <c r="B487" s="106" t="s">
        <v>118</v>
      </c>
      <c r="C487" s="106" t="s">
        <v>920</v>
      </c>
      <c r="D487" s="106" t="s">
        <v>410</v>
      </c>
      <c r="E487" s="106" t="s">
        <v>1922</v>
      </c>
      <c r="F487" s="128">
        <v>2.1480186200000002</v>
      </c>
      <c r="G487" s="128">
        <v>1.27963816</v>
      </c>
      <c r="H487" s="129">
        <f t="shared" si="24"/>
        <v>0.67861407008993879</v>
      </c>
      <c r="I487" s="149">
        <v>0.76052368999999997</v>
      </c>
      <c r="J487" s="149">
        <v>1.0170179699999999</v>
      </c>
      <c r="K487" s="129">
        <f t="shared" si="22"/>
        <v>-0.25220230867700399</v>
      </c>
      <c r="L487" s="107">
        <f t="shared" si="23"/>
        <v>0.35405823902960387</v>
      </c>
      <c r="N487" s="51"/>
    </row>
    <row r="488" spans="1:14" x14ac:dyDescent="0.2">
      <c r="A488" s="106" t="s">
        <v>686</v>
      </c>
      <c r="B488" s="106" t="s">
        <v>687</v>
      </c>
      <c r="C488" s="106" t="s">
        <v>1220</v>
      </c>
      <c r="D488" s="106" t="s">
        <v>410</v>
      </c>
      <c r="E488" s="106" t="s">
        <v>1922</v>
      </c>
      <c r="F488" s="128">
        <v>0.81943820099999998</v>
      </c>
      <c r="G488" s="128">
        <v>0.98336548099999999</v>
      </c>
      <c r="H488" s="129">
        <f t="shared" si="24"/>
        <v>-0.16670025861930782</v>
      </c>
      <c r="I488" s="149">
        <v>0.74736915000000004</v>
      </c>
      <c r="J488" s="149">
        <v>1.7472961699999998</v>
      </c>
      <c r="K488" s="129">
        <f t="shared" si="22"/>
        <v>-0.57227105351006402</v>
      </c>
      <c r="L488" s="107">
        <f t="shared" si="23"/>
        <v>0.91205065749674519</v>
      </c>
      <c r="N488" s="51"/>
    </row>
    <row r="489" spans="1:14" x14ac:dyDescent="0.2">
      <c r="A489" s="106" t="s">
        <v>553</v>
      </c>
      <c r="B489" s="106" t="s">
        <v>554</v>
      </c>
      <c r="C489" s="106" t="s">
        <v>563</v>
      </c>
      <c r="D489" s="106" t="s">
        <v>411</v>
      </c>
      <c r="E489" s="106" t="s">
        <v>412</v>
      </c>
      <c r="F489" s="128">
        <v>7.8914456799999995</v>
      </c>
      <c r="G489" s="128">
        <v>9.6309666300000014</v>
      </c>
      <c r="H489" s="129">
        <f t="shared" si="24"/>
        <v>-0.18061748283723433</v>
      </c>
      <c r="I489" s="149">
        <v>0.74463156999999991</v>
      </c>
      <c r="J489" s="149">
        <v>3.1997885199999998</v>
      </c>
      <c r="K489" s="129">
        <f t="shared" si="22"/>
        <v>-0.76728725497146288</v>
      </c>
      <c r="L489" s="107">
        <f t="shared" si="23"/>
        <v>9.4359335436748515E-2</v>
      </c>
      <c r="N489" s="51"/>
    </row>
    <row r="490" spans="1:14" x14ac:dyDescent="0.2">
      <c r="A490" s="106" t="s">
        <v>2167</v>
      </c>
      <c r="B490" s="106" t="s">
        <v>130</v>
      </c>
      <c r="C490" s="106" t="s">
        <v>1589</v>
      </c>
      <c r="D490" s="106" t="s">
        <v>410</v>
      </c>
      <c r="E490" s="106" t="s">
        <v>1922</v>
      </c>
      <c r="F490" s="128">
        <v>1.0100789999999999</v>
      </c>
      <c r="G490" s="128">
        <v>0.70424058</v>
      </c>
      <c r="H490" s="129">
        <f t="shared" si="24"/>
        <v>0.43428116567778585</v>
      </c>
      <c r="I490" s="149">
        <v>0.74388920999999997</v>
      </c>
      <c r="J490" s="149">
        <v>0.20286860000000001</v>
      </c>
      <c r="K490" s="129">
        <f t="shared" si="22"/>
        <v>2.6668523862243831</v>
      </c>
      <c r="L490" s="107">
        <f t="shared" si="23"/>
        <v>0.73646636550210431</v>
      </c>
      <c r="N490" s="51"/>
    </row>
    <row r="491" spans="1:14" x14ac:dyDescent="0.2">
      <c r="A491" s="106" t="s">
        <v>306</v>
      </c>
      <c r="B491" s="106" t="s">
        <v>307</v>
      </c>
      <c r="C491" s="106" t="s">
        <v>310</v>
      </c>
      <c r="D491" s="106" t="s">
        <v>410</v>
      </c>
      <c r="E491" s="106" t="s">
        <v>1922</v>
      </c>
      <c r="F491" s="128">
        <v>1.9879999999999999E-5</v>
      </c>
      <c r="G491" s="128">
        <v>4.9696999999999996E-3</v>
      </c>
      <c r="H491" s="129">
        <f t="shared" si="24"/>
        <v>-0.99599975853673262</v>
      </c>
      <c r="I491" s="149">
        <v>0.74302642000000008</v>
      </c>
      <c r="J491" s="149">
        <v>0</v>
      </c>
      <c r="K491" s="129" t="str">
        <f t="shared" si="22"/>
        <v/>
      </c>
      <c r="L491" s="107" t="str">
        <f t="shared" si="23"/>
        <v/>
      </c>
      <c r="N491" s="51"/>
    </row>
    <row r="492" spans="1:14" x14ac:dyDescent="0.2">
      <c r="A492" s="106" t="s">
        <v>1836</v>
      </c>
      <c r="B492" s="106" t="s">
        <v>1837</v>
      </c>
      <c r="C492" s="106" t="s">
        <v>309</v>
      </c>
      <c r="D492" s="106" t="s">
        <v>1490</v>
      </c>
      <c r="E492" s="106" t="s">
        <v>412</v>
      </c>
      <c r="F492" s="128">
        <v>4.548982E-2</v>
      </c>
      <c r="G492" s="128">
        <v>5.0118999999999997E-2</v>
      </c>
      <c r="H492" s="129">
        <f t="shared" si="24"/>
        <v>-9.2363774217362637E-2</v>
      </c>
      <c r="I492" s="149">
        <v>0.73659522999999993</v>
      </c>
      <c r="J492" s="149">
        <v>0.81795004000000004</v>
      </c>
      <c r="K492" s="129">
        <f t="shared" si="22"/>
        <v>-9.9461832656674409E-2</v>
      </c>
      <c r="L492" s="107">
        <f t="shared" si="23"/>
        <v>16.192529009787243</v>
      </c>
      <c r="N492" s="51"/>
    </row>
    <row r="493" spans="1:14" x14ac:dyDescent="0.2">
      <c r="A493" s="106" t="s">
        <v>1932</v>
      </c>
      <c r="B493" s="106" t="s">
        <v>700</v>
      </c>
      <c r="C493" s="106" t="s">
        <v>1592</v>
      </c>
      <c r="D493" s="106" t="s">
        <v>410</v>
      </c>
      <c r="E493" s="106" t="s">
        <v>1922</v>
      </c>
      <c r="F493" s="128">
        <v>2.5580204000000002E-2</v>
      </c>
      <c r="G493" s="128">
        <v>1.069558354</v>
      </c>
      <c r="H493" s="129">
        <f t="shared" si="24"/>
        <v>-0.97608339563303526</v>
      </c>
      <c r="I493" s="149">
        <v>0.72823537999999999</v>
      </c>
      <c r="J493" s="149">
        <v>1.0665172700000001</v>
      </c>
      <c r="K493" s="129">
        <f t="shared" si="22"/>
        <v>-0.31718369642528155</v>
      </c>
      <c r="L493" s="107">
        <f t="shared" si="23"/>
        <v>28.468708850015425</v>
      </c>
      <c r="N493" s="51"/>
    </row>
    <row r="494" spans="1:14" x14ac:dyDescent="0.2">
      <c r="A494" s="106" t="s">
        <v>484</v>
      </c>
      <c r="B494" s="106" t="s">
        <v>1074</v>
      </c>
      <c r="C494" s="106" t="s">
        <v>1590</v>
      </c>
      <c r="D494" s="106" t="s">
        <v>410</v>
      </c>
      <c r="E494" s="106" t="s">
        <v>1922</v>
      </c>
      <c r="F494" s="128">
        <v>1.7841231000000002</v>
      </c>
      <c r="G494" s="128">
        <v>9.1581576300000016</v>
      </c>
      <c r="H494" s="129">
        <f t="shared" si="24"/>
        <v>-0.80518755277200882</v>
      </c>
      <c r="I494" s="149">
        <v>0.71896545000000001</v>
      </c>
      <c r="J494" s="149">
        <v>1.2123414099999998</v>
      </c>
      <c r="K494" s="129">
        <f t="shared" si="22"/>
        <v>-0.40696123709904453</v>
      </c>
      <c r="L494" s="107">
        <f t="shared" si="23"/>
        <v>0.4029797327325676</v>
      </c>
      <c r="N494" s="51"/>
    </row>
    <row r="495" spans="1:14" x14ac:dyDescent="0.2">
      <c r="A495" s="106" t="s">
        <v>235</v>
      </c>
      <c r="B495" s="106" t="s">
        <v>26</v>
      </c>
      <c r="C495" s="106" t="s">
        <v>1608</v>
      </c>
      <c r="D495" s="106" t="s">
        <v>1490</v>
      </c>
      <c r="E495" s="106" t="s">
        <v>1922</v>
      </c>
      <c r="F495" s="128">
        <v>2.4965080000000001E-2</v>
      </c>
      <c r="G495" s="128">
        <v>8.5915630000000007E-2</v>
      </c>
      <c r="H495" s="129">
        <f t="shared" si="24"/>
        <v>-0.709423302837912</v>
      </c>
      <c r="I495" s="149">
        <v>0.67149760000000003</v>
      </c>
      <c r="J495" s="149">
        <v>16.349919310000001</v>
      </c>
      <c r="K495" s="129">
        <f t="shared" si="22"/>
        <v>-0.95892960770825963</v>
      </c>
      <c r="L495" s="107">
        <f t="shared" si="23"/>
        <v>26.897474392231068</v>
      </c>
      <c r="N495" s="51"/>
    </row>
    <row r="496" spans="1:14" x14ac:dyDescent="0.2">
      <c r="A496" s="106" t="s">
        <v>1523</v>
      </c>
      <c r="B496" s="106" t="s">
        <v>1524</v>
      </c>
      <c r="C496" s="106" t="s">
        <v>309</v>
      </c>
      <c r="D496" s="106" t="s">
        <v>2822</v>
      </c>
      <c r="E496" s="106" t="s">
        <v>1922</v>
      </c>
      <c r="F496" s="128">
        <v>1.662732922</v>
      </c>
      <c r="G496" s="128">
        <v>1.3829860409999999</v>
      </c>
      <c r="H496" s="129">
        <f t="shared" si="24"/>
        <v>0.20227744366654821</v>
      </c>
      <c r="I496" s="149">
        <v>0.67016500000000001</v>
      </c>
      <c r="J496" s="149">
        <v>8.1685646256241</v>
      </c>
      <c r="K496" s="129">
        <f t="shared" si="22"/>
        <v>-0.91795804639927203</v>
      </c>
      <c r="L496" s="107">
        <f t="shared" si="23"/>
        <v>0.40305029817651017</v>
      </c>
      <c r="N496" s="51"/>
    </row>
    <row r="497" spans="1:14" x14ac:dyDescent="0.2">
      <c r="A497" s="106" t="s">
        <v>2177</v>
      </c>
      <c r="B497" s="106" t="s">
        <v>139</v>
      </c>
      <c r="C497" s="106" t="s">
        <v>1589</v>
      </c>
      <c r="D497" s="106" t="s">
        <v>410</v>
      </c>
      <c r="E497" s="106" t="s">
        <v>1922</v>
      </c>
      <c r="F497" s="128">
        <v>0.67378245299999995</v>
      </c>
      <c r="G497" s="128">
        <v>0.263044899</v>
      </c>
      <c r="H497" s="129">
        <f t="shared" si="24"/>
        <v>1.5614731764861176</v>
      </c>
      <c r="I497" s="149">
        <v>0.66920669999999993</v>
      </c>
      <c r="J497" s="149">
        <v>0.49408509</v>
      </c>
      <c r="K497" s="129">
        <f t="shared" si="22"/>
        <v>0.35443613568666876</v>
      </c>
      <c r="L497" s="107">
        <f t="shared" si="23"/>
        <v>0.99320885698399153</v>
      </c>
      <c r="N497" s="51"/>
    </row>
    <row r="498" spans="1:14" x14ac:dyDescent="0.2">
      <c r="A498" s="106" t="s">
        <v>650</v>
      </c>
      <c r="B498" s="106" t="s">
        <v>662</v>
      </c>
      <c r="C498" s="106" t="s">
        <v>1595</v>
      </c>
      <c r="D498" s="106" t="s">
        <v>411</v>
      </c>
      <c r="E498" s="106" t="s">
        <v>1922</v>
      </c>
      <c r="F498" s="128">
        <v>3.3184455509999999</v>
      </c>
      <c r="G498" s="128">
        <v>1.4010813389999999</v>
      </c>
      <c r="H498" s="129">
        <f t="shared" si="24"/>
        <v>1.3684888654419516</v>
      </c>
      <c r="I498" s="149">
        <v>0.64436227000000001</v>
      </c>
      <c r="J498" s="149">
        <v>1.5437251999999999</v>
      </c>
      <c r="K498" s="129">
        <f t="shared" si="22"/>
        <v>-0.58259263371486059</v>
      </c>
      <c r="L498" s="107">
        <f t="shared" si="23"/>
        <v>0.19417593571960948</v>
      </c>
      <c r="N498" s="51"/>
    </row>
    <row r="499" spans="1:14" x14ac:dyDescent="0.2">
      <c r="A499" s="106" t="s">
        <v>531</v>
      </c>
      <c r="B499" s="106" t="s">
        <v>532</v>
      </c>
      <c r="C499" s="106" t="s">
        <v>563</v>
      </c>
      <c r="D499" s="106" t="s">
        <v>411</v>
      </c>
      <c r="E499" s="106" t="s">
        <v>412</v>
      </c>
      <c r="F499" s="128">
        <v>6.0254025630000001</v>
      </c>
      <c r="G499" s="128">
        <v>4.7856885</v>
      </c>
      <c r="H499" s="129">
        <f t="shared" si="24"/>
        <v>0.25904612533807825</v>
      </c>
      <c r="I499" s="149">
        <v>0.64257971999999997</v>
      </c>
      <c r="J499" s="149">
        <v>1.9940000000000001E-3</v>
      </c>
      <c r="K499" s="129" t="str">
        <f t="shared" si="22"/>
        <v/>
      </c>
      <c r="L499" s="107">
        <f t="shared" si="23"/>
        <v>0.10664511014514931</v>
      </c>
      <c r="N499" s="51"/>
    </row>
    <row r="500" spans="1:14" x14ac:dyDescent="0.2">
      <c r="A500" s="106" t="s">
        <v>1928</v>
      </c>
      <c r="B500" s="106" t="s">
        <v>1929</v>
      </c>
      <c r="C500" s="106" t="s">
        <v>1220</v>
      </c>
      <c r="D500" s="106" t="s">
        <v>410</v>
      </c>
      <c r="E500" s="106" t="s">
        <v>1922</v>
      </c>
      <c r="F500" s="128">
        <v>0.50037332000000001</v>
      </c>
      <c r="G500" s="128">
        <v>0.28954014</v>
      </c>
      <c r="H500" s="129">
        <f t="shared" si="24"/>
        <v>0.7281656353416146</v>
      </c>
      <c r="I500" s="149">
        <v>0.63231762999999996</v>
      </c>
      <c r="J500" s="149">
        <v>5.3310749999999997E-2</v>
      </c>
      <c r="K500" s="129">
        <f t="shared" si="22"/>
        <v>10.860977945348733</v>
      </c>
      <c r="L500" s="107">
        <f t="shared" si="23"/>
        <v>1.2636917372013359</v>
      </c>
      <c r="N500" s="51"/>
    </row>
    <row r="501" spans="1:14" x14ac:dyDescent="0.2">
      <c r="A501" s="106" t="s">
        <v>1172</v>
      </c>
      <c r="B501" s="106" t="s">
        <v>1167</v>
      </c>
      <c r="C501" s="106" t="s">
        <v>1590</v>
      </c>
      <c r="D501" s="106" t="s">
        <v>410</v>
      </c>
      <c r="E501" s="106" t="s">
        <v>1922</v>
      </c>
      <c r="F501" s="128">
        <v>1.2864015500000001</v>
      </c>
      <c r="G501" s="128">
        <v>1.2808857</v>
      </c>
      <c r="H501" s="129">
        <f t="shared" si="24"/>
        <v>4.3062780699325565E-3</v>
      </c>
      <c r="I501" s="149">
        <v>0.59839455000000008</v>
      </c>
      <c r="J501" s="149">
        <v>0</v>
      </c>
      <c r="K501" s="129" t="str">
        <f t="shared" si="22"/>
        <v/>
      </c>
      <c r="L501" s="107">
        <f t="shared" si="23"/>
        <v>0.46516933223533508</v>
      </c>
      <c r="N501" s="51"/>
    </row>
    <row r="502" spans="1:14" x14ac:dyDescent="0.2">
      <c r="A502" s="106" t="s">
        <v>1008</v>
      </c>
      <c r="B502" s="106" t="s">
        <v>1009</v>
      </c>
      <c r="C502" s="106" t="s">
        <v>1595</v>
      </c>
      <c r="D502" s="106" t="s">
        <v>411</v>
      </c>
      <c r="E502" s="106" t="s">
        <v>412</v>
      </c>
      <c r="F502" s="128">
        <v>0.72894307999999997</v>
      </c>
      <c r="G502" s="128">
        <v>0.26410218499999999</v>
      </c>
      <c r="H502" s="129">
        <f t="shared" si="24"/>
        <v>1.7600797017260574</v>
      </c>
      <c r="I502" s="149">
        <v>0.56856684000000002</v>
      </c>
      <c r="J502" s="149">
        <v>9.6008280000000001E-2</v>
      </c>
      <c r="K502" s="129">
        <f t="shared" si="22"/>
        <v>4.922060472284266</v>
      </c>
      <c r="L502" s="107">
        <f t="shared" si="23"/>
        <v>0.77998797930834329</v>
      </c>
      <c r="N502" s="51"/>
    </row>
    <row r="503" spans="1:14" x14ac:dyDescent="0.2">
      <c r="A503" s="106" t="s">
        <v>2347</v>
      </c>
      <c r="B503" s="106" t="s">
        <v>2348</v>
      </c>
      <c r="C503" s="106" t="s">
        <v>309</v>
      </c>
      <c r="D503" s="106" t="s">
        <v>1490</v>
      </c>
      <c r="E503" s="106" t="s">
        <v>412</v>
      </c>
      <c r="F503" s="128">
        <v>0.65783795999999994</v>
      </c>
      <c r="G503" s="128">
        <v>0.31410462</v>
      </c>
      <c r="H503" s="129">
        <f t="shared" si="24"/>
        <v>1.0943275523932119</v>
      </c>
      <c r="I503" s="149">
        <v>0.55089058999999996</v>
      </c>
      <c r="J503" s="149">
        <v>4.7526328499999995</v>
      </c>
      <c r="K503" s="129">
        <f t="shared" si="22"/>
        <v>-0.88408728227344557</v>
      </c>
      <c r="L503" s="107">
        <f t="shared" si="23"/>
        <v>0.83742596733092145</v>
      </c>
      <c r="N503" s="51"/>
    </row>
    <row r="504" spans="1:14" x14ac:dyDescent="0.2">
      <c r="A504" s="106" t="s">
        <v>966</v>
      </c>
      <c r="B504" s="106" t="s">
        <v>1108</v>
      </c>
      <c r="C504" s="106" t="s">
        <v>1596</v>
      </c>
      <c r="D504" s="106" t="s">
        <v>410</v>
      </c>
      <c r="E504" s="106" t="s">
        <v>412</v>
      </c>
      <c r="F504" s="128">
        <v>11.1284668</v>
      </c>
      <c r="G504" s="128">
        <v>5.8177236449999992</v>
      </c>
      <c r="H504" s="129">
        <f t="shared" si="24"/>
        <v>0.91285586581003741</v>
      </c>
      <c r="I504" s="149">
        <v>0.54224799999999995</v>
      </c>
      <c r="J504" s="149">
        <v>6.38170225</v>
      </c>
      <c r="K504" s="129">
        <f t="shared" si="22"/>
        <v>-0.91503082112613454</v>
      </c>
      <c r="L504" s="107">
        <f t="shared" si="23"/>
        <v>4.8726209076707667E-2</v>
      </c>
      <c r="N504" s="51"/>
    </row>
    <row r="505" spans="1:14" x14ac:dyDescent="0.2">
      <c r="A505" s="106" t="s">
        <v>2364</v>
      </c>
      <c r="B505" s="106" t="s">
        <v>2365</v>
      </c>
      <c r="C505" s="106" t="s">
        <v>1589</v>
      </c>
      <c r="D505" s="106" t="s">
        <v>410</v>
      </c>
      <c r="E505" s="106" t="s">
        <v>412</v>
      </c>
      <c r="F505" s="128">
        <v>0.15839157999999998</v>
      </c>
      <c r="G505" s="128">
        <v>1.77279868</v>
      </c>
      <c r="H505" s="129">
        <f t="shared" si="24"/>
        <v>-0.9106545025180186</v>
      </c>
      <c r="I505" s="149">
        <v>0.51959630000000001</v>
      </c>
      <c r="J505" s="149">
        <v>3.3798210000000002</v>
      </c>
      <c r="K505" s="129">
        <f t="shared" si="22"/>
        <v>-0.84626514244393414</v>
      </c>
      <c r="L505" s="107">
        <f t="shared" si="23"/>
        <v>3.2804540493882319</v>
      </c>
      <c r="N505" s="51"/>
    </row>
    <row r="506" spans="1:14" x14ac:dyDescent="0.2">
      <c r="A506" s="106" t="s">
        <v>1683</v>
      </c>
      <c r="B506" s="106" t="s">
        <v>818</v>
      </c>
      <c r="C506" s="106" t="s">
        <v>1595</v>
      </c>
      <c r="D506" s="106" t="s">
        <v>411</v>
      </c>
      <c r="E506" s="106" t="s">
        <v>1922</v>
      </c>
      <c r="F506" s="128">
        <v>1.5721344390000001</v>
      </c>
      <c r="G506" s="128">
        <v>5.0236573700000005</v>
      </c>
      <c r="H506" s="129">
        <f t="shared" si="24"/>
        <v>-0.6870538089662751</v>
      </c>
      <c r="I506" s="149">
        <v>0.51237843999999999</v>
      </c>
      <c r="J506" s="149">
        <v>8.8281069399999996</v>
      </c>
      <c r="K506" s="129">
        <f t="shared" si="22"/>
        <v>-0.94196055354988706</v>
      </c>
      <c r="L506" s="107">
        <f t="shared" si="23"/>
        <v>0.32591261109063457</v>
      </c>
      <c r="N506" s="51"/>
    </row>
    <row r="507" spans="1:14" x14ac:dyDescent="0.2">
      <c r="A507" s="106" t="s">
        <v>2677</v>
      </c>
      <c r="B507" s="106" t="s">
        <v>2678</v>
      </c>
      <c r="C507" s="106" t="s">
        <v>1591</v>
      </c>
      <c r="D507" s="106" t="s">
        <v>410</v>
      </c>
      <c r="E507" s="106" t="s">
        <v>1922</v>
      </c>
      <c r="F507" s="128">
        <v>0.25623319999999999</v>
      </c>
      <c r="G507" s="128">
        <v>1.6481939999999997E-2</v>
      </c>
      <c r="H507" s="129">
        <f t="shared" si="24"/>
        <v>14.546300981559211</v>
      </c>
      <c r="I507" s="149">
        <v>0.51024438000000005</v>
      </c>
      <c r="J507" s="149">
        <v>37.785573929999998</v>
      </c>
      <c r="K507" s="129">
        <f t="shared" si="22"/>
        <v>-0.986496317855453</v>
      </c>
      <c r="L507" s="107">
        <f t="shared" si="23"/>
        <v>1.9913281339030229</v>
      </c>
      <c r="N507" s="51"/>
    </row>
    <row r="508" spans="1:14" x14ac:dyDescent="0.2">
      <c r="A508" s="106" t="s">
        <v>2197</v>
      </c>
      <c r="B508" s="106" t="s">
        <v>1029</v>
      </c>
      <c r="C508" s="106" t="s">
        <v>1594</v>
      </c>
      <c r="D508" s="106" t="s">
        <v>410</v>
      </c>
      <c r="E508" s="106" t="s">
        <v>1922</v>
      </c>
      <c r="F508" s="128">
        <v>0.20500989999999999</v>
      </c>
      <c r="G508" s="128">
        <v>0.59642231999999995</v>
      </c>
      <c r="H508" s="129">
        <f t="shared" si="24"/>
        <v>-0.65626722353382072</v>
      </c>
      <c r="I508" s="149">
        <v>0.50629670000000004</v>
      </c>
      <c r="J508" s="149">
        <v>0</v>
      </c>
      <c r="K508" s="129" t="str">
        <f t="shared" si="22"/>
        <v/>
      </c>
      <c r="L508" s="107">
        <f t="shared" si="23"/>
        <v>2.4696207353888768</v>
      </c>
      <c r="N508" s="51"/>
    </row>
    <row r="509" spans="1:14" x14ac:dyDescent="0.2">
      <c r="A509" s="106" t="s">
        <v>222</v>
      </c>
      <c r="B509" s="106" t="s">
        <v>31</v>
      </c>
      <c r="C509" s="106" t="s">
        <v>1608</v>
      </c>
      <c r="D509" s="106" t="s">
        <v>1490</v>
      </c>
      <c r="E509" s="106" t="s">
        <v>1922</v>
      </c>
      <c r="F509" s="128">
        <v>0.85374416000000009</v>
      </c>
      <c r="G509" s="128">
        <v>3.5223779999999996E-2</v>
      </c>
      <c r="H509" s="129">
        <f t="shared" si="24"/>
        <v>23.237721221288577</v>
      </c>
      <c r="I509" s="149">
        <v>0.49436395</v>
      </c>
      <c r="J509" s="149">
        <v>6.6345087500000002</v>
      </c>
      <c r="K509" s="129">
        <f t="shared" si="22"/>
        <v>-0.92548597512965824</v>
      </c>
      <c r="L509" s="107">
        <f t="shared" si="23"/>
        <v>0.5790539756078682</v>
      </c>
      <c r="N509" s="51"/>
    </row>
    <row r="510" spans="1:14" x14ac:dyDescent="0.2">
      <c r="A510" s="106" t="s">
        <v>611</v>
      </c>
      <c r="B510" s="106" t="s">
        <v>612</v>
      </c>
      <c r="C510" s="106" t="s">
        <v>1608</v>
      </c>
      <c r="D510" s="106" t="s">
        <v>411</v>
      </c>
      <c r="E510" s="106" t="s">
        <v>1922</v>
      </c>
      <c r="F510" s="128">
        <v>6.4661199999999997E-3</v>
      </c>
      <c r="G510" s="128">
        <v>0.2555385</v>
      </c>
      <c r="H510" s="129">
        <f t="shared" si="24"/>
        <v>-0.974696102544235</v>
      </c>
      <c r="I510" s="149">
        <v>0.49246087999999999</v>
      </c>
      <c r="J510" s="149">
        <v>10.9313054988334</v>
      </c>
      <c r="K510" s="129">
        <f t="shared" si="22"/>
        <v>-0.95494949070332391</v>
      </c>
      <c r="L510" s="107">
        <f t="shared" si="23"/>
        <v>76.160182613375568</v>
      </c>
      <c r="N510" s="51"/>
    </row>
    <row r="511" spans="1:14" x14ac:dyDescent="0.2">
      <c r="A511" s="106" t="s">
        <v>468</v>
      </c>
      <c r="B511" s="106" t="s">
        <v>469</v>
      </c>
      <c r="C511" s="106" t="s">
        <v>1220</v>
      </c>
      <c r="D511" s="106" t="s">
        <v>410</v>
      </c>
      <c r="E511" s="106" t="s">
        <v>1922</v>
      </c>
      <c r="F511" s="128">
        <v>0.2587488</v>
      </c>
      <c r="G511" s="128">
        <v>0.19225808</v>
      </c>
      <c r="H511" s="129">
        <f t="shared" si="24"/>
        <v>0.34584096543562692</v>
      </c>
      <c r="I511" s="149">
        <v>0.47671595</v>
      </c>
      <c r="J511" s="149">
        <v>0.18027305999999998</v>
      </c>
      <c r="K511" s="129">
        <f t="shared" si="22"/>
        <v>1.6444103739072276</v>
      </c>
      <c r="L511" s="107">
        <f t="shared" si="23"/>
        <v>1.8423890275046686</v>
      </c>
      <c r="N511" s="51"/>
    </row>
    <row r="512" spans="1:14" x14ac:dyDescent="0.2">
      <c r="A512" s="106" t="s">
        <v>2049</v>
      </c>
      <c r="B512" s="106" t="s">
        <v>1813</v>
      </c>
      <c r="C512" s="106" t="s">
        <v>1589</v>
      </c>
      <c r="D512" s="106" t="s">
        <v>410</v>
      </c>
      <c r="E512" s="106" t="s">
        <v>1922</v>
      </c>
      <c r="F512" s="128">
        <v>0.324373591021758</v>
      </c>
      <c r="G512" s="128">
        <v>0.35016141716417404</v>
      </c>
      <c r="H512" s="129">
        <f t="shared" si="24"/>
        <v>-7.3645538538374633E-2</v>
      </c>
      <c r="I512" s="149">
        <v>0.47612538474830202</v>
      </c>
      <c r="J512" s="149">
        <v>0.84881859712989005</v>
      </c>
      <c r="K512" s="129">
        <f t="shared" si="22"/>
        <v>-0.43907286390964506</v>
      </c>
      <c r="L512" s="107">
        <f t="shared" si="23"/>
        <v>1.4678302979244848</v>
      </c>
      <c r="N512" s="51"/>
    </row>
    <row r="513" spans="1:14" x14ac:dyDescent="0.2">
      <c r="A513" s="106" t="s">
        <v>2355</v>
      </c>
      <c r="B513" s="106" t="s">
        <v>2356</v>
      </c>
      <c r="C513" s="106" t="s">
        <v>1220</v>
      </c>
      <c r="D513" s="106" t="s">
        <v>410</v>
      </c>
      <c r="E513" s="106" t="s">
        <v>412</v>
      </c>
      <c r="F513" s="128">
        <v>0.45532740000000005</v>
      </c>
      <c r="G513" s="128">
        <v>0</v>
      </c>
      <c r="H513" s="129" t="str">
        <f t="shared" si="24"/>
        <v/>
      </c>
      <c r="I513" s="149">
        <v>0.45532740000000005</v>
      </c>
      <c r="J513" s="149">
        <v>0</v>
      </c>
      <c r="K513" s="129" t="str">
        <f t="shared" si="22"/>
        <v/>
      </c>
      <c r="L513" s="107">
        <f t="shared" si="23"/>
        <v>1</v>
      </c>
      <c r="N513" s="51"/>
    </row>
    <row r="514" spans="1:14" x14ac:dyDescent="0.2">
      <c r="A514" s="106" t="s">
        <v>1021</v>
      </c>
      <c r="B514" s="106" t="s">
        <v>1022</v>
      </c>
      <c r="C514" s="106" t="s">
        <v>1596</v>
      </c>
      <c r="D514" s="106" t="s">
        <v>410</v>
      </c>
      <c r="E514" s="106" t="s">
        <v>1922</v>
      </c>
      <c r="F514" s="128">
        <v>0.725029276</v>
      </c>
      <c r="G514" s="128">
        <v>0.57388075199999999</v>
      </c>
      <c r="H514" s="129">
        <f t="shared" ref="H514:H536" si="25">IF(ISERROR(F514/G514-1),"",IF((F514/G514-1)&gt;10000%,"",F514/G514-1))</f>
        <v>0.26337967160118314</v>
      </c>
      <c r="I514" s="149">
        <v>0.44755294000000001</v>
      </c>
      <c r="J514" s="149">
        <v>1.1544000000000001E-3</v>
      </c>
      <c r="K514" s="129" t="str">
        <f t="shared" si="22"/>
        <v/>
      </c>
      <c r="L514" s="107">
        <f t="shared" si="23"/>
        <v>0.61728947342534624</v>
      </c>
      <c r="N514" s="51"/>
    </row>
    <row r="515" spans="1:14" x14ac:dyDescent="0.2">
      <c r="A515" s="106" t="s">
        <v>2154</v>
      </c>
      <c r="B515" s="106" t="s">
        <v>277</v>
      </c>
      <c r="C515" s="106" t="s">
        <v>1220</v>
      </c>
      <c r="D515" s="106" t="s">
        <v>411</v>
      </c>
      <c r="E515" s="106" t="s">
        <v>412</v>
      </c>
      <c r="F515" s="128">
        <v>0.36001</v>
      </c>
      <c r="G515" s="128">
        <v>6.2937499999999999E-3</v>
      </c>
      <c r="H515" s="129">
        <f t="shared" si="25"/>
        <v>56.201191658391259</v>
      </c>
      <c r="I515" s="149">
        <v>0.44043492000000001</v>
      </c>
      <c r="J515" s="149">
        <v>1.2593790000000001E-2</v>
      </c>
      <c r="K515" s="129">
        <f t="shared" si="22"/>
        <v>33.972388772561715</v>
      </c>
      <c r="L515" s="107">
        <f t="shared" si="23"/>
        <v>1.223396350101386</v>
      </c>
      <c r="N515" s="51"/>
    </row>
    <row r="516" spans="1:14" x14ac:dyDescent="0.2">
      <c r="A516" s="106" t="s">
        <v>1700</v>
      </c>
      <c r="B516" s="106" t="s">
        <v>1648</v>
      </c>
      <c r="C516" s="106" t="s">
        <v>1595</v>
      </c>
      <c r="D516" s="106" t="s">
        <v>411</v>
      </c>
      <c r="E516" s="106" t="s">
        <v>412</v>
      </c>
      <c r="F516" s="128">
        <v>0.91669860999999997</v>
      </c>
      <c r="G516" s="128">
        <v>0.37422295</v>
      </c>
      <c r="H516" s="129">
        <f t="shared" si="25"/>
        <v>1.4496055359512292</v>
      </c>
      <c r="I516" s="149">
        <v>0.43562274000000001</v>
      </c>
      <c r="J516" s="149">
        <v>4.4497740000000001E-2</v>
      </c>
      <c r="K516" s="129">
        <f t="shared" si="22"/>
        <v>8.7897722446128732</v>
      </c>
      <c r="L516" s="107">
        <f t="shared" si="23"/>
        <v>0.47520824756132229</v>
      </c>
      <c r="N516" s="51"/>
    </row>
    <row r="517" spans="1:14" x14ac:dyDescent="0.2">
      <c r="A517" s="106" t="s">
        <v>2170</v>
      </c>
      <c r="B517" s="106" t="s">
        <v>387</v>
      </c>
      <c r="C517" s="106" t="s">
        <v>1589</v>
      </c>
      <c r="D517" s="106" t="s">
        <v>410</v>
      </c>
      <c r="E517" s="106" t="s">
        <v>1922</v>
      </c>
      <c r="F517" s="128">
        <v>0.42940800000000001</v>
      </c>
      <c r="G517" s="128">
        <v>0</v>
      </c>
      <c r="H517" s="129" t="str">
        <f t="shared" si="25"/>
        <v/>
      </c>
      <c r="I517" s="149">
        <v>0.42940800000000001</v>
      </c>
      <c r="J517" s="149">
        <v>0</v>
      </c>
      <c r="K517" s="129" t="str">
        <f t="shared" si="22"/>
        <v/>
      </c>
      <c r="L517" s="107">
        <f t="shared" si="23"/>
        <v>1</v>
      </c>
      <c r="N517" s="51"/>
    </row>
    <row r="518" spans="1:14" x14ac:dyDescent="0.2">
      <c r="A518" s="106" t="s">
        <v>1834</v>
      </c>
      <c r="B518" s="106" t="s">
        <v>1835</v>
      </c>
      <c r="C518" s="106" t="s">
        <v>309</v>
      </c>
      <c r="D518" s="106" t="s">
        <v>1490</v>
      </c>
      <c r="E518" s="106" t="s">
        <v>412</v>
      </c>
      <c r="F518" s="128">
        <v>0.21490644</v>
      </c>
      <c r="G518" s="128">
        <v>0.35156031999999998</v>
      </c>
      <c r="H518" s="129">
        <f t="shared" si="25"/>
        <v>-0.38870678010533155</v>
      </c>
      <c r="I518" s="149">
        <v>0.42162223727193104</v>
      </c>
      <c r="J518" s="149">
        <v>8.34505619060225</v>
      </c>
      <c r="K518" s="129">
        <f t="shared" si="22"/>
        <v>-0.94947640523418653</v>
      </c>
      <c r="L518" s="107">
        <f t="shared" si="23"/>
        <v>1.961887402126856</v>
      </c>
      <c r="N518" s="51"/>
    </row>
    <row r="519" spans="1:14" x14ac:dyDescent="0.2">
      <c r="A519" s="106" t="s">
        <v>250</v>
      </c>
      <c r="B519" s="106" t="s">
        <v>171</v>
      </c>
      <c r="C519" s="106" t="s">
        <v>1608</v>
      </c>
      <c r="D519" s="106" t="s">
        <v>411</v>
      </c>
      <c r="E519" s="106" t="s">
        <v>412</v>
      </c>
      <c r="F519" s="128">
        <v>1.6420789199999999</v>
      </c>
      <c r="G519" s="128">
        <v>4.4582619599999997</v>
      </c>
      <c r="H519" s="129">
        <f t="shared" si="25"/>
        <v>-0.6316773364300019</v>
      </c>
      <c r="I519" s="149">
        <v>0.42100847999999996</v>
      </c>
      <c r="J519" s="149">
        <v>2.7762531299999997</v>
      </c>
      <c r="K519" s="129">
        <f t="shared" ref="K519:K582" si="26">IF(ISERROR(I519/J519-1),"",IF((I519/J519-1)&gt;10000%,"",I519/J519-1))</f>
        <v>-0.84835371261697601</v>
      </c>
      <c r="L519" s="107">
        <f t="shared" ref="L519:L582" si="27">IF(ISERROR(I519/F519),"",IF(I519/F519&gt;10000%,"",I519/F519))</f>
        <v>0.2563874822776484</v>
      </c>
      <c r="N519" s="51"/>
    </row>
    <row r="520" spans="1:14" x14ac:dyDescent="0.2">
      <c r="A520" s="106" t="s">
        <v>2050</v>
      </c>
      <c r="B520" s="106" t="s">
        <v>1814</v>
      </c>
      <c r="C520" s="106" t="s">
        <v>1589</v>
      </c>
      <c r="D520" s="106" t="s">
        <v>410</v>
      </c>
      <c r="E520" s="106" t="s">
        <v>1922</v>
      </c>
      <c r="F520" s="128">
        <v>0.40551999999999999</v>
      </c>
      <c r="G520" s="128">
        <v>0</v>
      </c>
      <c r="H520" s="129" t="str">
        <f t="shared" si="25"/>
        <v/>
      </c>
      <c r="I520" s="149">
        <v>0.40551999999999999</v>
      </c>
      <c r="J520" s="149">
        <v>0</v>
      </c>
      <c r="K520" s="129" t="str">
        <f t="shared" si="26"/>
        <v/>
      </c>
      <c r="L520" s="107">
        <f t="shared" si="27"/>
        <v>1</v>
      </c>
      <c r="N520" s="51"/>
    </row>
    <row r="521" spans="1:14" x14ac:dyDescent="0.2">
      <c r="A521" s="106" t="s">
        <v>795</v>
      </c>
      <c r="B521" s="106" t="s">
        <v>256</v>
      </c>
      <c r="C521" s="106" t="s">
        <v>1220</v>
      </c>
      <c r="D521" s="106" t="s">
        <v>410</v>
      </c>
      <c r="E521" s="106" t="s">
        <v>1922</v>
      </c>
      <c r="F521" s="128">
        <v>0.26672397600000003</v>
      </c>
      <c r="G521" s="128">
        <v>0.10554437300000001</v>
      </c>
      <c r="H521" s="129">
        <f t="shared" si="25"/>
        <v>1.5271264437754537</v>
      </c>
      <c r="I521" s="149">
        <v>0.40153281000000002</v>
      </c>
      <c r="J521" s="149">
        <v>0.40046052000000004</v>
      </c>
      <c r="K521" s="129">
        <f t="shared" si="26"/>
        <v>2.6776422304999326E-3</v>
      </c>
      <c r="L521" s="107">
        <f t="shared" si="27"/>
        <v>1.5054245067192609</v>
      </c>
      <c r="N521" s="51"/>
    </row>
    <row r="522" spans="1:14" x14ac:dyDescent="0.2">
      <c r="A522" s="106" t="s">
        <v>653</v>
      </c>
      <c r="B522" s="106" t="s">
        <v>666</v>
      </c>
      <c r="C522" s="106" t="s">
        <v>1596</v>
      </c>
      <c r="D522" s="106" t="s">
        <v>410</v>
      </c>
      <c r="E522" s="106" t="s">
        <v>1922</v>
      </c>
      <c r="F522" s="128">
        <v>0.64722762</v>
      </c>
      <c r="G522" s="128">
        <v>0.228349987</v>
      </c>
      <c r="H522" s="129">
        <f t="shared" si="25"/>
        <v>1.8343667915339097</v>
      </c>
      <c r="I522" s="149">
        <v>0.39181727</v>
      </c>
      <c r="J522" s="149">
        <v>3.18871752</v>
      </c>
      <c r="K522" s="129">
        <f t="shared" si="26"/>
        <v>-0.87712386953611365</v>
      </c>
      <c r="L522" s="107">
        <f t="shared" si="27"/>
        <v>0.60537785763839924</v>
      </c>
      <c r="N522" s="51"/>
    </row>
    <row r="523" spans="1:14" x14ac:dyDescent="0.2">
      <c r="A523" s="106" t="s">
        <v>95</v>
      </c>
      <c r="B523" s="106" t="s">
        <v>96</v>
      </c>
      <c r="C523" s="106" t="s">
        <v>1593</v>
      </c>
      <c r="D523" s="106" t="s">
        <v>411</v>
      </c>
      <c r="E523" s="106" t="s">
        <v>412</v>
      </c>
      <c r="F523" s="128">
        <v>3.0376634019999997</v>
      </c>
      <c r="G523" s="128">
        <v>1.007574499</v>
      </c>
      <c r="H523" s="129">
        <f t="shared" si="25"/>
        <v>2.0148275934085542</v>
      </c>
      <c r="I523" s="149">
        <v>0.39165371000000004</v>
      </c>
      <c r="J523" s="149">
        <v>0</v>
      </c>
      <c r="K523" s="129" t="str">
        <f t="shared" si="26"/>
        <v/>
      </c>
      <c r="L523" s="107">
        <f t="shared" si="27"/>
        <v>0.12893255709047124</v>
      </c>
      <c r="N523" s="51"/>
    </row>
    <row r="524" spans="1:14" x14ac:dyDescent="0.2">
      <c r="A524" s="106" t="s">
        <v>2145</v>
      </c>
      <c r="B524" s="106" t="s">
        <v>805</v>
      </c>
      <c r="C524" s="106" t="s">
        <v>1220</v>
      </c>
      <c r="D524" s="106" t="s">
        <v>410</v>
      </c>
      <c r="E524" s="106" t="s">
        <v>1922</v>
      </c>
      <c r="F524" s="128">
        <v>0.84347698999999998</v>
      </c>
      <c r="G524" s="128">
        <v>6.757175E-2</v>
      </c>
      <c r="H524" s="129">
        <f t="shared" si="25"/>
        <v>11.482686773688709</v>
      </c>
      <c r="I524" s="149">
        <v>0.38904928999999999</v>
      </c>
      <c r="J524" s="149">
        <v>0.40098695000000001</v>
      </c>
      <c r="K524" s="129">
        <f t="shared" si="26"/>
        <v>-2.9770694532577746E-2</v>
      </c>
      <c r="L524" s="107">
        <f t="shared" si="27"/>
        <v>0.46124469856611028</v>
      </c>
      <c r="N524" s="51"/>
    </row>
    <row r="525" spans="1:14" x14ac:dyDescent="0.2">
      <c r="A525" s="106" t="s">
        <v>300</v>
      </c>
      <c r="B525" s="106" t="s">
        <v>301</v>
      </c>
      <c r="C525" s="106" t="s">
        <v>309</v>
      </c>
      <c r="D525" s="106" t="s">
        <v>411</v>
      </c>
      <c r="E525" s="106" t="s">
        <v>1922</v>
      </c>
      <c r="F525" s="128">
        <v>6.1112399999999996E-3</v>
      </c>
      <c r="G525" s="128">
        <v>0.45952144</v>
      </c>
      <c r="H525" s="129">
        <f t="shared" si="25"/>
        <v>-0.98670085992070355</v>
      </c>
      <c r="I525" s="149">
        <v>0.37985849999999999</v>
      </c>
      <c r="J525" s="149">
        <v>0.49284761999999999</v>
      </c>
      <c r="K525" s="129">
        <f t="shared" si="26"/>
        <v>-0.22925771661431582</v>
      </c>
      <c r="L525" s="107">
        <f t="shared" si="27"/>
        <v>62.157352681288906</v>
      </c>
      <c r="N525" s="51"/>
    </row>
    <row r="526" spans="1:14" x14ac:dyDescent="0.2">
      <c r="A526" s="106" t="s">
        <v>45</v>
      </c>
      <c r="B526" s="106" t="s">
        <v>1000</v>
      </c>
      <c r="C526" s="106" t="s">
        <v>1595</v>
      </c>
      <c r="D526" s="106" t="s">
        <v>411</v>
      </c>
      <c r="E526" s="106" t="s">
        <v>412</v>
      </c>
      <c r="F526" s="128">
        <v>0.69839856999999994</v>
      </c>
      <c r="G526" s="128">
        <v>1.4189874099999999</v>
      </c>
      <c r="H526" s="129">
        <f t="shared" si="25"/>
        <v>-0.50781905105134095</v>
      </c>
      <c r="I526" s="149">
        <v>0.37645784999999998</v>
      </c>
      <c r="J526" s="149">
        <v>40.037606886367598</v>
      </c>
      <c r="K526" s="129">
        <f t="shared" si="26"/>
        <v>-0.9905973938185556</v>
      </c>
      <c r="L526" s="107">
        <f t="shared" si="27"/>
        <v>0.53903009852955452</v>
      </c>
      <c r="N526" s="51"/>
    </row>
    <row r="527" spans="1:14" x14ac:dyDescent="0.2">
      <c r="A527" s="106" t="s">
        <v>1042</v>
      </c>
      <c r="B527" s="106" t="s">
        <v>1043</v>
      </c>
      <c r="C527" s="106" t="s">
        <v>1590</v>
      </c>
      <c r="D527" s="106" t="s">
        <v>410</v>
      </c>
      <c r="E527" s="106" t="s">
        <v>1922</v>
      </c>
      <c r="F527" s="128">
        <v>0.45840869300000003</v>
      </c>
      <c r="G527" s="128">
        <v>7.0044479919999993</v>
      </c>
      <c r="H527" s="129">
        <f t="shared" si="25"/>
        <v>-0.93455462964054226</v>
      </c>
      <c r="I527" s="149">
        <v>0.37459421999999998</v>
      </c>
      <c r="J527" s="149">
        <v>7.1973400599999993</v>
      </c>
      <c r="K527" s="129">
        <f t="shared" si="26"/>
        <v>-0.94795379725325912</v>
      </c>
      <c r="L527" s="107">
        <f t="shared" si="27"/>
        <v>0.81716212131256405</v>
      </c>
      <c r="N527" s="51"/>
    </row>
    <row r="528" spans="1:14" x14ac:dyDescent="0.2">
      <c r="A528" s="106" t="s">
        <v>1633</v>
      </c>
      <c r="B528" s="106" t="s">
        <v>802</v>
      </c>
      <c r="C528" s="106" t="s">
        <v>1592</v>
      </c>
      <c r="D528" s="106" t="s">
        <v>410</v>
      </c>
      <c r="E528" s="106" t="s">
        <v>1922</v>
      </c>
      <c r="F528" s="128">
        <v>3.3903398790000003</v>
      </c>
      <c r="G528" s="128">
        <v>4.5088569999999999</v>
      </c>
      <c r="H528" s="129">
        <f t="shared" si="25"/>
        <v>-0.24807110116821174</v>
      </c>
      <c r="I528" s="149">
        <v>0.37154125999999998</v>
      </c>
      <c r="J528" s="149">
        <v>0.11174827000000001</v>
      </c>
      <c r="K528" s="129">
        <f t="shared" si="26"/>
        <v>2.3248054757357761</v>
      </c>
      <c r="L528" s="107">
        <f t="shared" si="27"/>
        <v>0.1095882045046139</v>
      </c>
      <c r="N528" s="51"/>
    </row>
    <row r="529" spans="1:14" x14ac:dyDescent="0.2">
      <c r="A529" s="106" t="s">
        <v>2172</v>
      </c>
      <c r="B529" s="106" t="s">
        <v>135</v>
      </c>
      <c r="C529" s="106" t="s">
        <v>1589</v>
      </c>
      <c r="D529" s="106" t="s">
        <v>410</v>
      </c>
      <c r="E529" s="106" t="s">
        <v>1922</v>
      </c>
      <c r="F529" s="128">
        <v>2.1542012499999998</v>
      </c>
      <c r="G529" s="128">
        <v>3.9383786400000003</v>
      </c>
      <c r="H529" s="129">
        <f t="shared" si="25"/>
        <v>-0.45302332586284799</v>
      </c>
      <c r="I529" s="149">
        <v>0.37145</v>
      </c>
      <c r="J529" s="149">
        <v>3.1122315999999999</v>
      </c>
      <c r="K529" s="129">
        <f t="shared" si="26"/>
        <v>-0.88064834249481949</v>
      </c>
      <c r="L529" s="107">
        <f t="shared" si="27"/>
        <v>0.17243050063219489</v>
      </c>
      <c r="N529" s="51"/>
    </row>
    <row r="530" spans="1:14" x14ac:dyDescent="0.2">
      <c r="A530" s="106" t="s">
        <v>1075</v>
      </c>
      <c r="B530" s="106" t="s">
        <v>1076</v>
      </c>
      <c r="C530" s="106" t="s">
        <v>1590</v>
      </c>
      <c r="D530" s="106" t="s">
        <v>410</v>
      </c>
      <c r="E530" s="106" t="s">
        <v>1922</v>
      </c>
      <c r="F530" s="128">
        <v>1.3755864799999999</v>
      </c>
      <c r="G530" s="128">
        <v>7.699086243</v>
      </c>
      <c r="H530" s="129">
        <f t="shared" si="25"/>
        <v>-0.82133120261502701</v>
      </c>
      <c r="I530" s="149">
        <v>0.35376433000000002</v>
      </c>
      <c r="J530" s="149">
        <v>0.39151692999999999</v>
      </c>
      <c r="K530" s="129">
        <f t="shared" si="26"/>
        <v>-9.6426481480634707E-2</v>
      </c>
      <c r="L530" s="107">
        <f t="shared" si="27"/>
        <v>0.25717345666264474</v>
      </c>
      <c r="N530" s="51"/>
    </row>
    <row r="531" spans="1:14" x14ac:dyDescent="0.2">
      <c r="A531" s="106" t="s">
        <v>504</v>
      </c>
      <c r="B531" s="106" t="s">
        <v>881</v>
      </c>
      <c r="C531" s="106" t="s">
        <v>1590</v>
      </c>
      <c r="D531" s="106" t="s">
        <v>410</v>
      </c>
      <c r="E531" s="106" t="s">
        <v>1922</v>
      </c>
      <c r="F531" s="128">
        <v>2.3878284920000001</v>
      </c>
      <c r="G531" s="128">
        <v>12.777740755</v>
      </c>
      <c r="H531" s="129">
        <f t="shared" si="25"/>
        <v>-0.81312592438803155</v>
      </c>
      <c r="I531" s="149">
        <v>0.34693664000000002</v>
      </c>
      <c r="J531" s="149">
        <v>2.22485445</v>
      </c>
      <c r="K531" s="129">
        <f t="shared" si="26"/>
        <v>-0.84406321950633667</v>
      </c>
      <c r="L531" s="107">
        <f t="shared" si="27"/>
        <v>0.14529378519535649</v>
      </c>
      <c r="N531" s="51"/>
    </row>
    <row r="532" spans="1:14" x14ac:dyDescent="0.2">
      <c r="A532" s="106" t="s">
        <v>1514</v>
      </c>
      <c r="B532" s="106" t="s">
        <v>1515</v>
      </c>
      <c r="C532" s="106" t="s">
        <v>1590</v>
      </c>
      <c r="D532" s="106" t="s">
        <v>410</v>
      </c>
      <c r="E532" s="106" t="s">
        <v>1922</v>
      </c>
      <c r="F532" s="128">
        <v>109.457605101</v>
      </c>
      <c r="G532" s="128">
        <v>6.459303319</v>
      </c>
      <c r="H532" s="129">
        <f t="shared" si="25"/>
        <v>15.945729236623887</v>
      </c>
      <c r="I532" s="149">
        <v>0.34326034000000005</v>
      </c>
      <c r="J532" s="149">
        <v>0.1600424</v>
      </c>
      <c r="K532" s="129">
        <f t="shared" si="26"/>
        <v>1.14480875068107</v>
      </c>
      <c r="L532" s="107">
        <f t="shared" si="27"/>
        <v>3.1360117890690451E-3</v>
      </c>
      <c r="N532" s="51"/>
    </row>
    <row r="533" spans="1:14" x14ac:dyDescent="0.2">
      <c r="A533" s="106" t="s">
        <v>1892</v>
      </c>
      <c r="B533" s="106" t="s">
        <v>1913</v>
      </c>
      <c r="C533" s="106" t="s">
        <v>1220</v>
      </c>
      <c r="D533" s="106" t="s">
        <v>410</v>
      </c>
      <c r="E533" s="106" t="s">
        <v>1922</v>
      </c>
      <c r="F533" s="128">
        <v>0.25748670000000001</v>
      </c>
      <c r="G533" s="128">
        <v>1.7369060000000002E-2</v>
      </c>
      <c r="H533" s="129">
        <f t="shared" si="25"/>
        <v>13.824446458242415</v>
      </c>
      <c r="I533" s="149">
        <v>0.34267354999999999</v>
      </c>
      <c r="J533" s="149">
        <v>1.9856160000000001E-2</v>
      </c>
      <c r="K533" s="129">
        <f t="shared" si="26"/>
        <v>16.257795565708573</v>
      </c>
      <c r="L533" s="107">
        <f t="shared" si="27"/>
        <v>1.3308398064832085</v>
      </c>
      <c r="N533" s="51"/>
    </row>
    <row r="534" spans="1:14" x14ac:dyDescent="0.2">
      <c r="A534" s="106" t="s">
        <v>2200</v>
      </c>
      <c r="B534" s="106" t="s">
        <v>2199</v>
      </c>
      <c r="C534" s="106" t="s">
        <v>309</v>
      </c>
      <c r="D534" s="106" t="s">
        <v>1490</v>
      </c>
      <c r="E534" s="106" t="s">
        <v>412</v>
      </c>
      <c r="F534" s="128">
        <v>0.98832436999999995</v>
      </c>
      <c r="G534" s="128">
        <v>1.8623233899999998</v>
      </c>
      <c r="H534" s="129">
        <f t="shared" si="25"/>
        <v>-0.46930572031316209</v>
      </c>
      <c r="I534" s="149">
        <v>0.34205271000000004</v>
      </c>
      <c r="J534" s="149">
        <v>2.3304084399999998</v>
      </c>
      <c r="K534" s="129">
        <f t="shared" si="26"/>
        <v>-0.85322199142052535</v>
      </c>
      <c r="L534" s="107">
        <f t="shared" si="27"/>
        <v>0.34609357047423617</v>
      </c>
      <c r="N534" s="51"/>
    </row>
    <row r="535" spans="1:14" x14ac:dyDescent="0.2">
      <c r="A535" s="106" t="s">
        <v>174</v>
      </c>
      <c r="B535" s="106" t="s">
        <v>87</v>
      </c>
      <c r="C535" s="106" t="s">
        <v>1595</v>
      </c>
      <c r="D535" s="106" t="s">
        <v>411</v>
      </c>
      <c r="E535" s="106" t="s">
        <v>412</v>
      </c>
      <c r="F535" s="128">
        <v>0.63464175499999997</v>
      </c>
      <c r="G535" s="128">
        <v>2.26113973</v>
      </c>
      <c r="H535" s="129">
        <f t="shared" si="25"/>
        <v>-0.71932660924055325</v>
      </c>
      <c r="I535" s="149">
        <v>0.33753136</v>
      </c>
      <c r="J535" s="149">
        <v>0.15537285000000001</v>
      </c>
      <c r="K535" s="129">
        <f t="shared" si="26"/>
        <v>1.1723960138466918</v>
      </c>
      <c r="L535" s="107">
        <f t="shared" si="27"/>
        <v>0.5318454976225131</v>
      </c>
      <c r="N535" s="51"/>
    </row>
    <row r="536" spans="1:14" x14ac:dyDescent="0.2">
      <c r="A536" s="106" t="s">
        <v>1200</v>
      </c>
      <c r="B536" s="106" t="s">
        <v>895</v>
      </c>
      <c r="C536" s="106" t="s">
        <v>1596</v>
      </c>
      <c r="D536" s="106" t="s">
        <v>410</v>
      </c>
      <c r="E536" s="106" t="s">
        <v>412</v>
      </c>
      <c r="F536" s="128">
        <v>0.85896668000000009</v>
      </c>
      <c r="G536" s="128">
        <v>0.92349767900000002</v>
      </c>
      <c r="H536" s="129">
        <f t="shared" si="25"/>
        <v>-6.9876731114123292E-2</v>
      </c>
      <c r="I536" s="149">
        <v>0.32862535999999998</v>
      </c>
      <c r="J536" s="149">
        <v>0.12883923</v>
      </c>
      <c r="K536" s="129">
        <f t="shared" si="26"/>
        <v>1.5506622478262249</v>
      </c>
      <c r="L536" s="107">
        <f t="shared" si="27"/>
        <v>0.38258219748407463</v>
      </c>
      <c r="N536" s="51"/>
    </row>
    <row r="537" spans="1:14" x14ac:dyDescent="0.2">
      <c r="A537" s="106" t="s">
        <v>2058</v>
      </c>
      <c r="B537" s="106" t="s">
        <v>1082</v>
      </c>
      <c r="C537" s="106" t="s">
        <v>1594</v>
      </c>
      <c r="D537" s="106" t="s">
        <v>410</v>
      </c>
      <c r="E537" s="106" t="s">
        <v>1922</v>
      </c>
      <c r="F537" s="128">
        <v>0</v>
      </c>
      <c r="G537" s="128">
        <v>15.80357822</v>
      </c>
      <c r="H537" s="129"/>
      <c r="I537" s="149">
        <v>0.32504548</v>
      </c>
      <c r="J537" s="149">
        <v>13.37740344</v>
      </c>
      <c r="K537" s="129">
        <f t="shared" si="26"/>
        <v>-0.97570190048779748</v>
      </c>
      <c r="L537" s="107" t="str">
        <f t="shared" si="27"/>
        <v/>
      </c>
      <c r="N537" s="51"/>
    </row>
    <row r="538" spans="1:14" x14ac:dyDescent="0.2">
      <c r="A538" s="106" t="s">
        <v>691</v>
      </c>
      <c r="B538" s="106" t="s">
        <v>692</v>
      </c>
      <c r="C538" s="106" t="s">
        <v>1220</v>
      </c>
      <c r="D538" s="106" t="s">
        <v>410</v>
      </c>
      <c r="E538" s="106" t="s">
        <v>412</v>
      </c>
      <c r="F538" s="128">
        <v>0.31744102000000002</v>
      </c>
      <c r="G538" s="128">
        <v>0.30219712999999998</v>
      </c>
      <c r="H538" s="129">
        <f t="shared" ref="H538:H569" si="28">IF(ISERROR(F538/G538-1),"",IF((F538/G538-1)&gt;10000%,"",F538/G538-1))</f>
        <v>5.0443530022935779E-2</v>
      </c>
      <c r="I538" s="149">
        <v>0.32357579999999997</v>
      </c>
      <c r="J538" s="149">
        <v>0.45189696000000001</v>
      </c>
      <c r="K538" s="129">
        <f t="shared" si="26"/>
        <v>-0.2839611047615811</v>
      </c>
      <c r="L538" s="107">
        <f t="shared" si="27"/>
        <v>1.019325731753256</v>
      </c>
      <c r="N538" s="51"/>
    </row>
    <row r="539" spans="1:14" x14ac:dyDescent="0.2">
      <c r="A539" s="106" t="s">
        <v>1613</v>
      </c>
      <c r="B539" s="106" t="s">
        <v>1614</v>
      </c>
      <c r="C539" s="106" t="s">
        <v>1220</v>
      </c>
      <c r="D539" s="106" t="s">
        <v>410</v>
      </c>
      <c r="E539" s="106" t="s">
        <v>1922</v>
      </c>
      <c r="F539" s="128">
        <v>0.12340153</v>
      </c>
      <c r="G539" s="128">
        <v>1.18522759</v>
      </c>
      <c r="H539" s="129">
        <f t="shared" si="28"/>
        <v>-0.89588368424666864</v>
      </c>
      <c r="I539" s="149">
        <v>0.32201389000000002</v>
      </c>
      <c r="J539" s="149">
        <v>8.4573460499999999</v>
      </c>
      <c r="K539" s="129">
        <f t="shared" si="26"/>
        <v>-0.9619249480751707</v>
      </c>
      <c r="L539" s="107">
        <f t="shared" si="27"/>
        <v>2.6094805307519287</v>
      </c>
      <c r="N539" s="51"/>
    </row>
    <row r="540" spans="1:14" x14ac:dyDescent="0.2">
      <c r="A540" s="106" t="s">
        <v>2857</v>
      </c>
      <c r="B540" s="106" t="s">
        <v>2858</v>
      </c>
      <c r="C540" s="106" t="s">
        <v>309</v>
      </c>
      <c r="D540" s="106" t="s">
        <v>411</v>
      </c>
      <c r="E540" s="106" t="s">
        <v>412</v>
      </c>
      <c r="F540" s="128">
        <v>0.63534999999999997</v>
      </c>
      <c r="G540" s="128">
        <v>0</v>
      </c>
      <c r="H540" s="129" t="str">
        <f t="shared" si="28"/>
        <v/>
      </c>
      <c r="I540" s="149">
        <v>0.31960411757410401</v>
      </c>
      <c r="J540" s="149">
        <v>0</v>
      </c>
      <c r="K540" s="129" t="str">
        <f t="shared" si="26"/>
        <v/>
      </c>
      <c r="L540" s="107">
        <f t="shared" si="27"/>
        <v>0.50303630687668843</v>
      </c>
      <c r="N540" s="51"/>
    </row>
    <row r="541" spans="1:14" x14ac:dyDescent="0.2">
      <c r="A541" s="106" t="s">
        <v>2044</v>
      </c>
      <c r="B541" s="106" t="s">
        <v>393</v>
      </c>
      <c r="C541" s="106" t="s">
        <v>1589</v>
      </c>
      <c r="D541" s="106" t="s">
        <v>410</v>
      </c>
      <c r="E541" s="106" t="s">
        <v>1922</v>
      </c>
      <c r="F541" s="128">
        <v>0.22168523999999998</v>
      </c>
      <c r="G541" s="128">
        <v>7.8444E-2</v>
      </c>
      <c r="H541" s="129">
        <f t="shared" si="28"/>
        <v>1.8260318188771607</v>
      </c>
      <c r="I541" s="149">
        <v>0.31690397999999997</v>
      </c>
      <c r="J541" s="149">
        <v>7.8444E-2</v>
      </c>
      <c r="K541" s="129">
        <f t="shared" si="26"/>
        <v>3.0398753250726633</v>
      </c>
      <c r="L541" s="107">
        <f t="shared" si="27"/>
        <v>1.4295222361218094</v>
      </c>
      <c r="N541" s="51"/>
    </row>
    <row r="542" spans="1:14" x14ac:dyDescent="0.2">
      <c r="A542" s="106" t="s">
        <v>1787</v>
      </c>
      <c r="B542" s="106" t="s">
        <v>1788</v>
      </c>
      <c r="C542" s="106" t="s">
        <v>1220</v>
      </c>
      <c r="D542" s="106" t="s">
        <v>410</v>
      </c>
      <c r="E542" s="106" t="s">
        <v>1922</v>
      </c>
      <c r="F542" s="128">
        <v>0.96424252700000002</v>
      </c>
      <c r="G542" s="128">
        <v>1.60728202</v>
      </c>
      <c r="H542" s="129">
        <f t="shared" si="28"/>
        <v>-0.40007881939723311</v>
      </c>
      <c r="I542" s="149">
        <v>0.31660934000000002</v>
      </c>
      <c r="J542" s="149">
        <v>1.40888199</v>
      </c>
      <c r="K542" s="129">
        <f t="shared" si="26"/>
        <v>-0.77527618193202963</v>
      </c>
      <c r="L542" s="107">
        <f t="shared" si="27"/>
        <v>0.32835031761672134</v>
      </c>
      <c r="N542" s="51"/>
    </row>
    <row r="543" spans="1:14" x14ac:dyDescent="0.2">
      <c r="A543" s="106" t="s">
        <v>2118</v>
      </c>
      <c r="B543" s="106" t="s">
        <v>178</v>
      </c>
      <c r="C543" s="106" t="s">
        <v>1220</v>
      </c>
      <c r="D543" s="106" t="s">
        <v>410</v>
      </c>
      <c r="E543" s="106" t="s">
        <v>1922</v>
      </c>
      <c r="F543" s="128">
        <v>0.39690729999999996</v>
      </c>
      <c r="G543" s="128">
        <v>1.33145446</v>
      </c>
      <c r="H543" s="129">
        <f t="shared" si="28"/>
        <v>-0.70189945512668905</v>
      </c>
      <c r="I543" s="149">
        <v>0.31481908000000003</v>
      </c>
      <c r="J543" s="149">
        <v>2.0884827800000001</v>
      </c>
      <c r="K543" s="129">
        <f t="shared" si="26"/>
        <v>-0.84925943224679112</v>
      </c>
      <c r="L543" s="107">
        <f t="shared" si="27"/>
        <v>0.79318037234386984</v>
      </c>
      <c r="N543" s="51"/>
    </row>
    <row r="544" spans="1:14" x14ac:dyDescent="0.2">
      <c r="A544" s="106" t="s">
        <v>2123</v>
      </c>
      <c r="B544" s="106" t="s">
        <v>593</v>
      </c>
      <c r="C544" s="106" t="s">
        <v>1220</v>
      </c>
      <c r="D544" s="106" t="s">
        <v>410</v>
      </c>
      <c r="E544" s="106" t="s">
        <v>1922</v>
      </c>
      <c r="F544" s="128">
        <v>0.36987166199999999</v>
      </c>
      <c r="G544" s="128">
        <v>6.7381841999999997E-2</v>
      </c>
      <c r="H544" s="129">
        <f t="shared" si="28"/>
        <v>4.4891889420298128</v>
      </c>
      <c r="I544" s="149">
        <v>0.30581665999999996</v>
      </c>
      <c r="J544" s="149">
        <v>3.5936200000000001E-3</v>
      </c>
      <c r="K544" s="129">
        <f t="shared" si="26"/>
        <v>84.09988813508383</v>
      </c>
      <c r="L544" s="107">
        <f t="shared" si="27"/>
        <v>0.82681830326325456</v>
      </c>
      <c r="N544" s="51"/>
    </row>
    <row r="545" spans="1:14" x14ac:dyDescent="0.2">
      <c r="A545" s="106" t="s">
        <v>1857</v>
      </c>
      <c r="B545" s="106" t="s">
        <v>1858</v>
      </c>
      <c r="C545" s="106" t="s">
        <v>1220</v>
      </c>
      <c r="D545" s="106" t="s">
        <v>410</v>
      </c>
      <c r="E545" s="106" t="s">
        <v>1922</v>
      </c>
      <c r="F545" s="128">
        <v>0.30446772</v>
      </c>
      <c r="G545" s="128">
        <v>3.7473667000000002E-2</v>
      </c>
      <c r="H545" s="129">
        <f t="shared" si="28"/>
        <v>7.1248445741912576</v>
      </c>
      <c r="I545" s="149">
        <v>0.30163871999999997</v>
      </c>
      <c r="J545" s="149">
        <v>4.255784E-2</v>
      </c>
      <c r="K545" s="129">
        <f t="shared" si="26"/>
        <v>6.0877356557569646</v>
      </c>
      <c r="L545" s="107">
        <f t="shared" si="27"/>
        <v>0.99070837460207595</v>
      </c>
      <c r="N545" s="51"/>
    </row>
    <row r="546" spans="1:14" x14ac:dyDescent="0.2">
      <c r="A546" s="106" t="s">
        <v>500</v>
      </c>
      <c r="B546" s="106" t="s">
        <v>878</v>
      </c>
      <c r="C546" s="106" t="s">
        <v>1590</v>
      </c>
      <c r="D546" s="106" t="s">
        <v>410</v>
      </c>
      <c r="E546" s="106" t="s">
        <v>1922</v>
      </c>
      <c r="F546" s="128">
        <v>0.76457712</v>
      </c>
      <c r="G546" s="128">
        <v>4.8853883600000003</v>
      </c>
      <c r="H546" s="129">
        <f t="shared" si="28"/>
        <v>-0.84349716672268815</v>
      </c>
      <c r="I546" s="149">
        <v>0.29578230999999999</v>
      </c>
      <c r="J546" s="149">
        <v>2.8018634599999999</v>
      </c>
      <c r="K546" s="129">
        <f t="shared" si="26"/>
        <v>-0.89443371733753219</v>
      </c>
      <c r="L546" s="107">
        <f t="shared" si="27"/>
        <v>0.38685739118115381</v>
      </c>
      <c r="N546" s="51"/>
    </row>
    <row r="547" spans="1:14" x14ac:dyDescent="0.2">
      <c r="A547" s="106" t="s">
        <v>1887</v>
      </c>
      <c r="B547" s="106" t="s">
        <v>1908</v>
      </c>
      <c r="C547" s="106" t="s">
        <v>1220</v>
      </c>
      <c r="D547" s="106" t="s">
        <v>410</v>
      </c>
      <c r="E547" s="106" t="s">
        <v>1922</v>
      </c>
      <c r="F547" s="128">
        <v>0.42211204999999996</v>
      </c>
      <c r="G547" s="128">
        <v>0.20256693000000001</v>
      </c>
      <c r="H547" s="129">
        <f t="shared" si="28"/>
        <v>1.0838152111008443</v>
      </c>
      <c r="I547" s="149">
        <v>0.2922999</v>
      </c>
      <c r="J547" s="149">
        <v>20.385035869999999</v>
      </c>
      <c r="K547" s="129">
        <f t="shared" si="26"/>
        <v>-0.98566105540043869</v>
      </c>
      <c r="L547" s="107">
        <f t="shared" si="27"/>
        <v>0.69246992593554257</v>
      </c>
      <c r="N547" s="51"/>
    </row>
    <row r="548" spans="1:14" x14ac:dyDescent="0.2">
      <c r="A548" s="106" t="s">
        <v>1170</v>
      </c>
      <c r="B548" s="106" t="s">
        <v>1162</v>
      </c>
      <c r="C548" s="106" t="s">
        <v>1593</v>
      </c>
      <c r="D548" s="106" t="s">
        <v>411</v>
      </c>
      <c r="E548" s="106" t="s">
        <v>412</v>
      </c>
      <c r="F548" s="128">
        <v>3.3162717850000001</v>
      </c>
      <c r="G548" s="128">
        <v>2.382110119</v>
      </c>
      <c r="H548" s="129">
        <f t="shared" si="28"/>
        <v>0.39215721328288433</v>
      </c>
      <c r="I548" s="149">
        <v>0.27805721</v>
      </c>
      <c r="J548" s="149">
        <v>0.33507205000000001</v>
      </c>
      <c r="K548" s="129">
        <f t="shared" si="26"/>
        <v>-0.17015695579502976</v>
      </c>
      <c r="L548" s="107">
        <f t="shared" si="27"/>
        <v>8.3846327450510807E-2</v>
      </c>
      <c r="N548" s="51"/>
    </row>
    <row r="549" spans="1:14" x14ac:dyDescent="0.2">
      <c r="A549" s="106" t="s">
        <v>621</v>
      </c>
      <c r="B549" s="106" t="s">
        <v>622</v>
      </c>
      <c r="C549" s="106" t="s">
        <v>1608</v>
      </c>
      <c r="D549" s="106" t="s">
        <v>411</v>
      </c>
      <c r="E549" s="106" t="s">
        <v>1922</v>
      </c>
      <c r="F549" s="128">
        <v>0.81899635999999998</v>
      </c>
      <c r="G549" s="128">
        <v>0.35141709999999998</v>
      </c>
      <c r="H549" s="129">
        <f t="shared" si="28"/>
        <v>1.3305535217267459</v>
      </c>
      <c r="I549" s="149">
        <v>0.27521653999999995</v>
      </c>
      <c r="J549" s="149">
        <v>0</v>
      </c>
      <c r="K549" s="129" t="str">
        <f t="shared" si="26"/>
        <v/>
      </c>
      <c r="L549" s="107">
        <f t="shared" si="27"/>
        <v>0.33604122489628641</v>
      </c>
      <c r="N549" s="51"/>
    </row>
    <row r="550" spans="1:14" x14ac:dyDescent="0.2">
      <c r="A550" s="106" t="s">
        <v>224</v>
      </c>
      <c r="B550" s="106" t="s">
        <v>34</v>
      </c>
      <c r="C550" s="106" t="s">
        <v>1608</v>
      </c>
      <c r="D550" s="106" t="s">
        <v>1490</v>
      </c>
      <c r="E550" s="106" t="s">
        <v>1922</v>
      </c>
      <c r="F550" s="128">
        <v>1.1458073999999998</v>
      </c>
      <c r="G550" s="128">
        <v>0.47967871000000001</v>
      </c>
      <c r="H550" s="129">
        <f t="shared" si="28"/>
        <v>1.3886976347147026</v>
      </c>
      <c r="I550" s="149">
        <v>0.27150875000000002</v>
      </c>
      <c r="J550" s="149">
        <v>1.5492632</v>
      </c>
      <c r="K550" s="129">
        <f t="shared" si="26"/>
        <v>-0.82474975846583076</v>
      </c>
      <c r="L550" s="107">
        <f t="shared" si="27"/>
        <v>0.23695845392515363</v>
      </c>
      <c r="N550" s="51"/>
    </row>
    <row r="551" spans="1:14" x14ac:dyDescent="0.2">
      <c r="A551" s="106" t="s">
        <v>304</v>
      </c>
      <c r="B551" s="106" t="s">
        <v>305</v>
      </c>
      <c r="C551" s="106" t="s">
        <v>309</v>
      </c>
      <c r="D551" s="106" t="s">
        <v>411</v>
      </c>
      <c r="E551" s="106" t="s">
        <v>1922</v>
      </c>
      <c r="F551" s="128">
        <v>0.223356</v>
      </c>
      <c r="G551" s="128">
        <v>0.46741933000000002</v>
      </c>
      <c r="H551" s="129">
        <f t="shared" si="28"/>
        <v>-0.52215069924472313</v>
      </c>
      <c r="I551" s="149">
        <v>0.27066400000000002</v>
      </c>
      <c r="J551" s="149">
        <v>0</v>
      </c>
      <c r="K551" s="129" t="str">
        <f t="shared" si="26"/>
        <v/>
      </c>
      <c r="L551" s="107">
        <f t="shared" si="27"/>
        <v>1.2118053690073247</v>
      </c>
      <c r="N551" s="51"/>
    </row>
    <row r="552" spans="1:14" x14ac:dyDescent="0.2">
      <c r="A552" s="106" t="s">
        <v>964</v>
      </c>
      <c r="B552" s="106" t="s">
        <v>1106</v>
      </c>
      <c r="C552" s="106" t="s">
        <v>1596</v>
      </c>
      <c r="D552" s="106" t="s">
        <v>410</v>
      </c>
      <c r="E552" s="106" t="s">
        <v>412</v>
      </c>
      <c r="F552" s="128">
        <v>2.5551431309999999</v>
      </c>
      <c r="G552" s="128">
        <v>4.8240599900000003</v>
      </c>
      <c r="H552" s="129">
        <f t="shared" si="28"/>
        <v>-0.47033346676934673</v>
      </c>
      <c r="I552" s="149">
        <v>0.26988515000000002</v>
      </c>
      <c r="J552" s="149">
        <v>4.9317638099999996</v>
      </c>
      <c r="K552" s="129">
        <f t="shared" si="26"/>
        <v>-0.94527614046464237</v>
      </c>
      <c r="L552" s="107">
        <f t="shared" si="27"/>
        <v>0.1056242786267616</v>
      </c>
      <c r="N552" s="51"/>
    </row>
    <row r="553" spans="1:14" x14ac:dyDescent="0.2">
      <c r="A553" s="106" t="s">
        <v>207</v>
      </c>
      <c r="B553" s="106" t="s">
        <v>208</v>
      </c>
      <c r="C553" s="106" t="s">
        <v>1220</v>
      </c>
      <c r="D553" s="106" t="s">
        <v>410</v>
      </c>
      <c r="E553" s="106" t="s">
        <v>412</v>
      </c>
      <c r="F553" s="128">
        <v>0.13220738000000001</v>
      </c>
      <c r="G553" s="128">
        <v>1.555381141</v>
      </c>
      <c r="H553" s="129">
        <f t="shared" si="28"/>
        <v>-0.91500001092015293</v>
      </c>
      <c r="I553" s="149">
        <v>0.26860738000000001</v>
      </c>
      <c r="J553" s="149">
        <v>3.94103482</v>
      </c>
      <c r="K553" s="129">
        <f t="shared" si="26"/>
        <v>-0.93184343902853417</v>
      </c>
      <c r="L553" s="107">
        <f t="shared" si="27"/>
        <v>2.0317124505454989</v>
      </c>
      <c r="N553" s="51"/>
    </row>
    <row r="554" spans="1:14" x14ac:dyDescent="0.2">
      <c r="A554" s="106" t="s">
        <v>241</v>
      </c>
      <c r="B554" s="106" t="s">
        <v>371</v>
      </c>
      <c r="C554" s="106" t="s">
        <v>1608</v>
      </c>
      <c r="D554" s="106" t="s">
        <v>411</v>
      </c>
      <c r="E554" s="106" t="s">
        <v>1922</v>
      </c>
      <c r="F554" s="128">
        <v>0.82125821999999993</v>
      </c>
      <c r="G554" s="128">
        <v>0.82332228000000007</v>
      </c>
      <c r="H554" s="129">
        <f t="shared" si="28"/>
        <v>-2.5069891221699558E-3</v>
      </c>
      <c r="I554" s="149">
        <v>0.26673207695652151</v>
      </c>
      <c r="J554" s="149">
        <v>0.34830444999999999</v>
      </c>
      <c r="K554" s="129">
        <f t="shared" si="26"/>
        <v>-0.23419848079310635</v>
      </c>
      <c r="L554" s="107">
        <f t="shared" si="27"/>
        <v>0.324784666333716</v>
      </c>
      <c r="N554" s="51"/>
    </row>
    <row r="555" spans="1:14" x14ac:dyDescent="0.2">
      <c r="A555" s="106" t="s">
        <v>2121</v>
      </c>
      <c r="B555" s="106" t="s">
        <v>181</v>
      </c>
      <c r="C555" s="106" t="s">
        <v>1220</v>
      </c>
      <c r="D555" s="106" t="s">
        <v>410</v>
      </c>
      <c r="E555" s="106" t="s">
        <v>1922</v>
      </c>
      <c r="F555" s="128">
        <v>0.65561345999999998</v>
      </c>
      <c r="G555" s="128">
        <v>0.48319709999999999</v>
      </c>
      <c r="H555" s="129">
        <f t="shared" si="28"/>
        <v>0.35682407862133281</v>
      </c>
      <c r="I555" s="149">
        <v>0.26114336999999999</v>
      </c>
      <c r="J555" s="149">
        <v>1.7830751100000002</v>
      </c>
      <c r="K555" s="129">
        <f t="shared" si="26"/>
        <v>-0.85354325875817993</v>
      </c>
      <c r="L555" s="107">
        <f t="shared" si="27"/>
        <v>0.39831911016592003</v>
      </c>
      <c r="N555" s="51"/>
    </row>
    <row r="556" spans="1:14" x14ac:dyDescent="0.2">
      <c r="A556" s="106" t="s">
        <v>282</v>
      </c>
      <c r="B556" s="106" t="s">
        <v>283</v>
      </c>
      <c r="C556" s="106" t="s">
        <v>309</v>
      </c>
      <c r="D556" s="106" t="s">
        <v>2822</v>
      </c>
      <c r="E556" s="106" t="s">
        <v>1922</v>
      </c>
      <c r="F556" s="128">
        <v>18.808554670000003</v>
      </c>
      <c r="G556" s="128">
        <v>6.5592960599999994</v>
      </c>
      <c r="H556" s="129">
        <f t="shared" si="28"/>
        <v>1.8674654258554697</v>
      </c>
      <c r="I556" s="149">
        <v>0.26078633000000001</v>
      </c>
      <c r="J556" s="149">
        <v>0</v>
      </c>
      <c r="K556" s="129" t="str">
        <f t="shared" si="26"/>
        <v/>
      </c>
      <c r="L556" s="107">
        <f t="shared" si="27"/>
        <v>1.3865304090375381E-2</v>
      </c>
      <c r="N556" s="51"/>
    </row>
    <row r="557" spans="1:14" x14ac:dyDescent="0.2">
      <c r="A557" s="106" t="s">
        <v>915</v>
      </c>
      <c r="B557" s="106" t="s">
        <v>119</v>
      </c>
      <c r="C557" s="106" t="s">
        <v>920</v>
      </c>
      <c r="D557" s="106" t="s">
        <v>410</v>
      </c>
      <c r="E557" s="106" t="s">
        <v>1922</v>
      </c>
      <c r="F557" s="128">
        <v>0.54345244599999998</v>
      </c>
      <c r="G557" s="128">
        <v>1.812069607</v>
      </c>
      <c r="H557" s="129">
        <f t="shared" si="28"/>
        <v>-0.70009295233436364</v>
      </c>
      <c r="I557" s="149">
        <v>0.25899043999999999</v>
      </c>
      <c r="J557" s="149">
        <v>0.87294276999999998</v>
      </c>
      <c r="K557" s="129">
        <f t="shared" si="26"/>
        <v>-0.70331337986796094</v>
      </c>
      <c r="L557" s="107">
        <f t="shared" si="27"/>
        <v>0.47656504613468975</v>
      </c>
      <c r="N557" s="51"/>
    </row>
    <row r="558" spans="1:14" x14ac:dyDescent="0.2">
      <c r="A558" s="106" t="s">
        <v>499</v>
      </c>
      <c r="B558" s="106" t="s">
        <v>877</v>
      </c>
      <c r="C558" s="106" t="s">
        <v>1590</v>
      </c>
      <c r="D558" s="106" t="s">
        <v>410</v>
      </c>
      <c r="E558" s="106" t="s">
        <v>1922</v>
      </c>
      <c r="F558" s="128">
        <v>0.34690262300000002</v>
      </c>
      <c r="G558" s="128">
        <v>3.0680533909999999</v>
      </c>
      <c r="H558" s="129">
        <f t="shared" si="28"/>
        <v>-0.88693070856666845</v>
      </c>
      <c r="I558" s="149">
        <v>0.25819536999999998</v>
      </c>
      <c r="J558" s="149">
        <v>0.43736338000000002</v>
      </c>
      <c r="K558" s="129">
        <f t="shared" si="26"/>
        <v>-0.40965480466151516</v>
      </c>
      <c r="L558" s="107">
        <f t="shared" si="27"/>
        <v>0.74428774209643256</v>
      </c>
      <c r="N558" s="51"/>
    </row>
    <row r="559" spans="1:14" x14ac:dyDescent="0.2">
      <c r="A559" s="106" t="s">
        <v>1867</v>
      </c>
      <c r="B559" s="106" t="s">
        <v>1868</v>
      </c>
      <c r="C559" s="106" t="s">
        <v>1220</v>
      </c>
      <c r="D559" s="106" t="s">
        <v>410</v>
      </c>
      <c r="E559" s="106" t="s">
        <v>1922</v>
      </c>
      <c r="F559" s="128">
        <v>0.23487348000000002</v>
      </c>
      <c r="G559" s="128">
        <v>1.49937E-2</v>
      </c>
      <c r="H559" s="129">
        <f t="shared" si="28"/>
        <v>14.6648112207127</v>
      </c>
      <c r="I559" s="149">
        <v>0.23741748000000001</v>
      </c>
      <c r="J559" s="149">
        <v>1.49937E-2</v>
      </c>
      <c r="K559" s="129">
        <f t="shared" si="26"/>
        <v>14.834482482642711</v>
      </c>
      <c r="L559" s="107">
        <f t="shared" si="27"/>
        <v>1.0108313633365504</v>
      </c>
      <c r="N559" s="51"/>
    </row>
    <row r="560" spans="1:14" x14ac:dyDescent="0.2">
      <c r="A560" s="106" t="s">
        <v>1885</v>
      </c>
      <c r="B560" s="106" t="s">
        <v>1906</v>
      </c>
      <c r="C560" s="106" t="s">
        <v>1220</v>
      </c>
      <c r="D560" s="106" t="s">
        <v>410</v>
      </c>
      <c r="E560" s="106" t="s">
        <v>1922</v>
      </c>
      <c r="F560" s="128">
        <v>0.122490245</v>
      </c>
      <c r="G560" s="128">
        <v>0.32235112500000002</v>
      </c>
      <c r="H560" s="129">
        <f t="shared" si="28"/>
        <v>-0.62000987277460262</v>
      </c>
      <c r="I560" s="149">
        <v>0.23671923</v>
      </c>
      <c r="J560" s="149">
        <v>0.46203179</v>
      </c>
      <c r="K560" s="129">
        <f t="shared" si="26"/>
        <v>-0.48765596843455294</v>
      </c>
      <c r="L560" s="107">
        <f t="shared" si="27"/>
        <v>1.9325557720943412</v>
      </c>
      <c r="N560" s="51"/>
    </row>
    <row r="561" spans="1:14" x14ac:dyDescent="0.2">
      <c r="A561" s="106" t="s">
        <v>890</v>
      </c>
      <c r="B561" s="106" t="s">
        <v>891</v>
      </c>
      <c r="C561" s="106" t="s">
        <v>1590</v>
      </c>
      <c r="D561" s="106" t="s">
        <v>410</v>
      </c>
      <c r="E561" s="106" t="s">
        <v>1922</v>
      </c>
      <c r="F561" s="128">
        <v>6.4420188509999994</v>
      </c>
      <c r="G561" s="128">
        <v>1.2890398219999999</v>
      </c>
      <c r="H561" s="129">
        <f t="shared" si="28"/>
        <v>3.9975328465841606</v>
      </c>
      <c r="I561" s="149">
        <v>0.23397552999999999</v>
      </c>
      <c r="J561" s="149">
        <v>9.3458376899999998</v>
      </c>
      <c r="K561" s="129">
        <f t="shared" si="26"/>
        <v>-0.97496473427413011</v>
      </c>
      <c r="L561" s="107">
        <f t="shared" si="27"/>
        <v>3.6320218150817707E-2</v>
      </c>
      <c r="N561" s="51"/>
    </row>
    <row r="562" spans="1:14" x14ac:dyDescent="0.2">
      <c r="A562" s="106" t="s">
        <v>1384</v>
      </c>
      <c r="B562" s="106" t="s">
        <v>1388</v>
      </c>
      <c r="C562" s="106" t="s">
        <v>1596</v>
      </c>
      <c r="D562" s="106" t="s">
        <v>410</v>
      </c>
      <c r="E562" s="106" t="s">
        <v>412</v>
      </c>
      <c r="F562" s="128">
        <v>0.5753741</v>
      </c>
      <c r="G562" s="128">
        <v>6.1120870000000001E-2</v>
      </c>
      <c r="H562" s="129">
        <f t="shared" si="28"/>
        <v>8.4137092616646321</v>
      </c>
      <c r="I562" s="149">
        <v>0.23303051999999999</v>
      </c>
      <c r="J562" s="149">
        <v>0</v>
      </c>
      <c r="K562" s="129" t="str">
        <f t="shared" si="26"/>
        <v/>
      </c>
      <c r="L562" s="107">
        <f t="shared" si="27"/>
        <v>0.40500696850970525</v>
      </c>
      <c r="N562" s="51"/>
    </row>
    <row r="563" spans="1:14" x14ac:dyDescent="0.2">
      <c r="A563" s="106" t="s">
        <v>294</v>
      </c>
      <c r="B563" s="106" t="s">
        <v>295</v>
      </c>
      <c r="C563" s="106" t="s">
        <v>309</v>
      </c>
      <c r="D563" s="106" t="s">
        <v>411</v>
      </c>
      <c r="E563" s="106" t="s">
        <v>1922</v>
      </c>
      <c r="F563" s="128">
        <v>0.23765728</v>
      </c>
      <c r="G563" s="128">
        <v>0.74337216299999997</v>
      </c>
      <c r="H563" s="129">
        <f t="shared" si="28"/>
        <v>-0.68029838642209151</v>
      </c>
      <c r="I563" s="149">
        <v>0.23267420000000003</v>
      </c>
      <c r="J563" s="149">
        <v>0</v>
      </c>
      <c r="K563" s="129" t="str">
        <f t="shared" si="26"/>
        <v/>
      </c>
      <c r="L563" s="107">
        <f t="shared" si="27"/>
        <v>0.97903249586968266</v>
      </c>
      <c r="N563" s="51"/>
    </row>
    <row r="564" spans="1:14" x14ac:dyDescent="0.2">
      <c r="A564" s="106" t="s">
        <v>1883</v>
      </c>
      <c r="B564" s="106" t="s">
        <v>1904</v>
      </c>
      <c r="C564" s="106" t="s">
        <v>1220</v>
      </c>
      <c r="D564" s="106" t="s">
        <v>410</v>
      </c>
      <c r="E564" s="106" t="s">
        <v>1922</v>
      </c>
      <c r="F564" s="128">
        <v>0.12788482000000001</v>
      </c>
      <c r="G564" s="128">
        <v>1.099E-5</v>
      </c>
      <c r="H564" s="129" t="str">
        <f t="shared" si="28"/>
        <v/>
      </c>
      <c r="I564" s="149">
        <v>0.230854743962115</v>
      </c>
      <c r="J564" s="149">
        <v>3.3803288</v>
      </c>
      <c r="K564" s="129">
        <f t="shared" si="26"/>
        <v>-0.93170642336268739</v>
      </c>
      <c r="L564" s="107">
        <f t="shared" si="27"/>
        <v>1.8051770645031597</v>
      </c>
      <c r="N564" s="51"/>
    </row>
    <row r="565" spans="1:14" x14ac:dyDescent="0.2">
      <c r="A565" s="106" t="s">
        <v>2126</v>
      </c>
      <c r="B565" s="106" t="s">
        <v>747</v>
      </c>
      <c r="C565" s="106" t="s">
        <v>1220</v>
      </c>
      <c r="D565" s="106" t="s">
        <v>410</v>
      </c>
      <c r="E565" s="106" t="s">
        <v>1922</v>
      </c>
      <c r="F565" s="128">
        <v>1.13270681</v>
      </c>
      <c r="G565" s="128">
        <v>1.6423439049999999</v>
      </c>
      <c r="H565" s="129">
        <f t="shared" si="28"/>
        <v>-0.31031082676925692</v>
      </c>
      <c r="I565" s="149">
        <v>0.22253773000000002</v>
      </c>
      <c r="J565" s="149">
        <v>0.59128848000000001</v>
      </c>
      <c r="K565" s="129">
        <f t="shared" si="26"/>
        <v>-0.62363932745654038</v>
      </c>
      <c r="L565" s="107">
        <f t="shared" si="27"/>
        <v>0.19646542956689739</v>
      </c>
      <c r="N565" s="51"/>
    </row>
    <row r="566" spans="1:14" x14ac:dyDescent="0.2">
      <c r="A566" s="106" t="s">
        <v>2777</v>
      </c>
      <c r="B566" s="106" t="s">
        <v>2778</v>
      </c>
      <c r="C566" s="106" t="s">
        <v>1595</v>
      </c>
      <c r="D566" s="106" t="s">
        <v>411</v>
      </c>
      <c r="E566" s="106" t="s">
        <v>1922</v>
      </c>
      <c r="F566" s="128">
        <v>0.38032384999999996</v>
      </c>
      <c r="G566" s="128">
        <v>0.29418533000000002</v>
      </c>
      <c r="H566" s="129">
        <f t="shared" si="28"/>
        <v>0.29280358745284785</v>
      </c>
      <c r="I566" s="149">
        <v>0.21791731</v>
      </c>
      <c r="J566" s="149">
        <v>0.19772966</v>
      </c>
      <c r="K566" s="129">
        <f t="shared" si="26"/>
        <v>0.10209722709278912</v>
      </c>
      <c r="L566" s="107">
        <f t="shared" si="27"/>
        <v>0.57297829205294393</v>
      </c>
      <c r="N566" s="51"/>
    </row>
    <row r="567" spans="1:14" x14ac:dyDescent="0.2">
      <c r="A567" s="106" t="s">
        <v>1600</v>
      </c>
      <c r="B567" s="106" t="s">
        <v>1601</v>
      </c>
      <c r="C567" s="106" t="s">
        <v>1590</v>
      </c>
      <c r="D567" s="106" t="s">
        <v>410</v>
      </c>
      <c r="E567" s="106" t="s">
        <v>1922</v>
      </c>
      <c r="F567" s="128">
        <v>5.9858750000000002E-2</v>
      </c>
      <c r="G567" s="128">
        <v>0.38416050000000002</v>
      </c>
      <c r="H567" s="129">
        <f t="shared" si="28"/>
        <v>-0.84418296519293368</v>
      </c>
      <c r="I567" s="149">
        <v>0.20406717000000002</v>
      </c>
      <c r="J567" s="149">
        <v>2.3982258399999998</v>
      </c>
      <c r="K567" s="129">
        <f t="shared" si="26"/>
        <v>-0.91490911047810242</v>
      </c>
      <c r="L567" s="107">
        <f t="shared" si="27"/>
        <v>3.4091451959822083</v>
      </c>
      <c r="N567" s="51"/>
    </row>
    <row r="568" spans="1:14" x14ac:dyDescent="0.2">
      <c r="A568" s="106" t="s">
        <v>1750</v>
      </c>
      <c r="B568" s="106" t="s">
        <v>1753</v>
      </c>
      <c r="C568" s="106" t="s">
        <v>1595</v>
      </c>
      <c r="D568" s="106" t="s">
        <v>411</v>
      </c>
      <c r="E568" s="106" t="s">
        <v>412</v>
      </c>
      <c r="F568" s="128">
        <v>0.176359346</v>
      </c>
      <c r="G568" s="128">
        <v>1.2762974220000001</v>
      </c>
      <c r="H568" s="129">
        <f t="shared" si="28"/>
        <v>-0.86181955478399452</v>
      </c>
      <c r="I568" s="149">
        <v>0.20354125000000001</v>
      </c>
      <c r="J568" s="149">
        <v>46.004879810342807</v>
      </c>
      <c r="K568" s="129">
        <f t="shared" si="26"/>
        <v>-0.99557565956396132</v>
      </c>
      <c r="L568" s="107">
        <f t="shared" si="27"/>
        <v>1.1541279473785302</v>
      </c>
      <c r="N568" s="51"/>
    </row>
    <row r="569" spans="1:14" x14ac:dyDescent="0.2">
      <c r="A569" s="106" t="s">
        <v>1509</v>
      </c>
      <c r="B569" s="106" t="s">
        <v>1510</v>
      </c>
      <c r="C569" s="106" t="s">
        <v>1590</v>
      </c>
      <c r="D569" s="106" t="s">
        <v>410</v>
      </c>
      <c r="E569" s="106" t="s">
        <v>1922</v>
      </c>
      <c r="F569" s="128">
        <v>0.93064019200000003</v>
      </c>
      <c r="G569" s="128">
        <v>3.5266704799999999</v>
      </c>
      <c r="H569" s="129">
        <f t="shared" si="28"/>
        <v>-0.736113652444217</v>
      </c>
      <c r="I569" s="149">
        <v>0.19516349999999999</v>
      </c>
      <c r="J569" s="149">
        <v>0.34082878000000005</v>
      </c>
      <c r="K569" s="129">
        <f t="shared" si="26"/>
        <v>-0.42738550424057509</v>
      </c>
      <c r="L569" s="107">
        <f t="shared" si="27"/>
        <v>0.20970886673246106</v>
      </c>
      <c r="N569" s="51"/>
    </row>
    <row r="570" spans="1:14" x14ac:dyDescent="0.2">
      <c r="A570" s="106" t="s">
        <v>2069</v>
      </c>
      <c r="B570" s="106" t="s">
        <v>2366</v>
      </c>
      <c r="C570" s="106" t="s">
        <v>920</v>
      </c>
      <c r="D570" s="106" t="s">
        <v>410</v>
      </c>
      <c r="E570" s="106" t="s">
        <v>1922</v>
      </c>
      <c r="F570" s="128">
        <v>0</v>
      </c>
      <c r="G570" s="128">
        <v>1.2397430600000001</v>
      </c>
      <c r="H570" s="129">
        <f t="shared" ref="H570:H601" si="29">IF(ISERROR(F570/G570-1),"",IF((F570/G570-1)&gt;10000%,"",F570/G570-1))</f>
        <v>-1</v>
      </c>
      <c r="I570" s="149">
        <v>0.192825</v>
      </c>
      <c r="J570" s="149">
        <v>0</v>
      </c>
      <c r="K570" s="129" t="str">
        <f t="shared" si="26"/>
        <v/>
      </c>
      <c r="L570" s="107" t="str">
        <f t="shared" si="27"/>
        <v/>
      </c>
      <c r="N570" s="51"/>
    </row>
    <row r="571" spans="1:14" x14ac:dyDescent="0.2">
      <c r="A571" s="106" t="s">
        <v>91</v>
      </c>
      <c r="B571" s="106" t="s">
        <v>92</v>
      </c>
      <c r="C571" s="106" t="s">
        <v>1593</v>
      </c>
      <c r="D571" s="106" t="s">
        <v>411</v>
      </c>
      <c r="E571" s="106" t="s">
        <v>412</v>
      </c>
      <c r="F571" s="128">
        <v>0.269361984</v>
      </c>
      <c r="G571" s="128">
        <v>0.91563324600000007</v>
      </c>
      <c r="H571" s="129">
        <f t="shared" si="29"/>
        <v>-0.70581891256491147</v>
      </c>
      <c r="I571" s="149">
        <v>0.18887979999999999</v>
      </c>
      <c r="J571" s="149">
        <v>0</v>
      </c>
      <c r="K571" s="129" t="str">
        <f t="shared" si="26"/>
        <v/>
      </c>
      <c r="L571" s="107">
        <f t="shared" si="27"/>
        <v>0.70121179386620491</v>
      </c>
      <c r="N571" s="51"/>
    </row>
    <row r="572" spans="1:14" x14ac:dyDescent="0.2">
      <c r="A572" s="106" t="s">
        <v>2498</v>
      </c>
      <c r="B572" s="106" t="s">
        <v>2499</v>
      </c>
      <c r="C572" s="106" t="s">
        <v>1595</v>
      </c>
      <c r="D572" s="106" t="s">
        <v>1490</v>
      </c>
      <c r="E572" s="106" t="s">
        <v>412</v>
      </c>
      <c r="F572" s="128">
        <v>0.202815</v>
      </c>
      <c r="G572" s="128">
        <v>9.2087900000000014E-3</v>
      </c>
      <c r="H572" s="129">
        <f t="shared" si="29"/>
        <v>21.024066136810585</v>
      </c>
      <c r="I572" s="149">
        <v>0.18659260999999999</v>
      </c>
      <c r="J572" s="149">
        <v>0</v>
      </c>
      <c r="K572" s="129" t="str">
        <f t="shared" si="26"/>
        <v/>
      </c>
      <c r="L572" s="107">
        <f t="shared" si="27"/>
        <v>0.92001385499100163</v>
      </c>
      <c r="N572" s="51"/>
    </row>
    <row r="573" spans="1:14" x14ac:dyDescent="0.2">
      <c r="A573" s="106" t="s">
        <v>1036</v>
      </c>
      <c r="B573" s="106" t="s">
        <v>1037</v>
      </c>
      <c r="C573" s="106" t="s">
        <v>1590</v>
      </c>
      <c r="D573" s="106" t="s">
        <v>410</v>
      </c>
      <c r="E573" s="106" t="s">
        <v>1922</v>
      </c>
      <c r="F573" s="128">
        <v>0.38943188400000001</v>
      </c>
      <c r="G573" s="128">
        <v>0.45216600099999998</v>
      </c>
      <c r="H573" s="129">
        <f t="shared" si="29"/>
        <v>-0.13874134026277662</v>
      </c>
      <c r="I573" s="149">
        <v>0.18551923000000001</v>
      </c>
      <c r="J573" s="149">
        <v>25.55312511</v>
      </c>
      <c r="K573" s="129">
        <f t="shared" si="26"/>
        <v>-0.99273986139850279</v>
      </c>
      <c r="L573" s="107">
        <f t="shared" si="27"/>
        <v>0.47638428598722543</v>
      </c>
      <c r="N573" s="51"/>
    </row>
    <row r="574" spans="1:14" x14ac:dyDescent="0.2">
      <c r="A574" s="106" t="s">
        <v>2143</v>
      </c>
      <c r="B574" s="106" t="s">
        <v>800</v>
      </c>
      <c r="C574" s="106" t="s">
        <v>1220</v>
      </c>
      <c r="D574" s="106" t="s">
        <v>410</v>
      </c>
      <c r="E574" s="106" t="s">
        <v>1922</v>
      </c>
      <c r="F574" s="128">
        <v>0</v>
      </c>
      <c r="G574" s="128">
        <v>6.1825499999999999E-2</v>
      </c>
      <c r="H574" s="129">
        <f t="shared" si="29"/>
        <v>-1</v>
      </c>
      <c r="I574" s="149">
        <v>0.18544126</v>
      </c>
      <c r="J574" s="149">
        <v>6.3709550000000004</v>
      </c>
      <c r="K574" s="129">
        <f t="shared" si="26"/>
        <v>-0.97089270603857658</v>
      </c>
      <c r="L574" s="107" t="str">
        <f t="shared" si="27"/>
        <v/>
      </c>
      <c r="N574" s="51"/>
    </row>
    <row r="575" spans="1:14" x14ac:dyDescent="0.2">
      <c r="A575" s="106" t="s">
        <v>1717</v>
      </c>
      <c r="B575" s="106" t="s">
        <v>712</v>
      </c>
      <c r="C575" s="106" t="s">
        <v>1593</v>
      </c>
      <c r="D575" s="106" t="s">
        <v>411</v>
      </c>
      <c r="E575" s="106" t="s">
        <v>412</v>
      </c>
      <c r="F575" s="128">
        <v>0.24107528</v>
      </c>
      <c r="G575" s="128">
        <v>0.31203994000000002</v>
      </c>
      <c r="H575" s="129">
        <f t="shared" si="29"/>
        <v>-0.22742172043745423</v>
      </c>
      <c r="I575" s="149">
        <v>0.17965304999999998</v>
      </c>
      <c r="J575" s="149">
        <v>0.19218882000000001</v>
      </c>
      <c r="K575" s="129">
        <f t="shared" si="26"/>
        <v>-6.5226322738232256E-2</v>
      </c>
      <c r="L575" s="107">
        <f t="shared" si="27"/>
        <v>0.74521556088206131</v>
      </c>
      <c r="N575" s="51"/>
    </row>
    <row r="576" spans="1:14" x14ac:dyDescent="0.2">
      <c r="A576" s="106" t="s">
        <v>1898</v>
      </c>
      <c r="B576" s="106" t="s">
        <v>1919</v>
      </c>
      <c r="C576" s="106" t="s">
        <v>1220</v>
      </c>
      <c r="D576" s="106" t="s">
        <v>410</v>
      </c>
      <c r="E576" s="106" t="s">
        <v>1922</v>
      </c>
      <c r="F576" s="128">
        <v>0.60679416000000008</v>
      </c>
      <c r="G576" s="128">
        <v>2.1156360299999997</v>
      </c>
      <c r="H576" s="129">
        <f t="shared" si="29"/>
        <v>-0.71318593964388088</v>
      </c>
      <c r="I576" s="149">
        <v>0.17803820000000001</v>
      </c>
      <c r="J576" s="149">
        <v>1.8607894899999999</v>
      </c>
      <c r="K576" s="129">
        <f t="shared" si="26"/>
        <v>-0.90432114919135742</v>
      </c>
      <c r="L576" s="107">
        <f t="shared" si="27"/>
        <v>0.29340789964095892</v>
      </c>
      <c r="N576" s="51"/>
    </row>
    <row r="577" spans="1:14" x14ac:dyDescent="0.2">
      <c r="A577" s="106" t="s">
        <v>940</v>
      </c>
      <c r="B577" s="106" t="s">
        <v>1153</v>
      </c>
      <c r="C577" s="106" t="s">
        <v>1595</v>
      </c>
      <c r="D577" s="106" t="s">
        <v>411</v>
      </c>
      <c r="E577" s="106" t="s">
        <v>412</v>
      </c>
      <c r="F577" s="128">
        <v>0.77094167599999996</v>
      </c>
      <c r="G577" s="128">
        <v>6.2311920330000001</v>
      </c>
      <c r="H577" s="129">
        <f t="shared" si="29"/>
        <v>-0.87627701539013059</v>
      </c>
      <c r="I577" s="149">
        <v>0.17506173999999999</v>
      </c>
      <c r="J577" s="149">
        <v>1.6395752100000001</v>
      </c>
      <c r="K577" s="129">
        <f t="shared" si="26"/>
        <v>-0.89322738052376383</v>
      </c>
      <c r="L577" s="107">
        <f t="shared" si="27"/>
        <v>0.22707520614049667</v>
      </c>
      <c r="N577" s="51"/>
    </row>
    <row r="578" spans="1:14" x14ac:dyDescent="0.2">
      <c r="A578" s="106" t="s">
        <v>1806</v>
      </c>
      <c r="B578" s="106" t="s">
        <v>1807</v>
      </c>
      <c r="C578" s="106" t="s">
        <v>1591</v>
      </c>
      <c r="D578" s="106" t="s">
        <v>410</v>
      </c>
      <c r="E578" s="106" t="s">
        <v>1922</v>
      </c>
      <c r="F578" s="128">
        <v>0.1653125</v>
      </c>
      <c r="G578" s="128">
        <v>0</v>
      </c>
      <c r="H578" s="129" t="str">
        <f t="shared" si="29"/>
        <v/>
      </c>
      <c r="I578" s="149">
        <v>0.17487413000000002</v>
      </c>
      <c r="J578" s="149">
        <v>0.53477600000000003</v>
      </c>
      <c r="K578" s="129">
        <f t="shared" si="26"/>
        <v>-0.67299555327838201</v>
      </c>
      <c r="L578" s="107">
        <f t="shared" si="27"/>
        <v>1.0578397277882798</v>
      </c>
      <c r="N578" s="51"/>
    </row>
    <row r="579" spans="1:14" x14ac:dyDescent="0.2">
      <c r="A579" s="106" t="s">
        <v>1855</v>
      </c>
      <c r="B579" s="106" t="s">
        <v>1856</v>
      </c>
      <c r="C579" s="106" t="s">
        <v>1220</v>
      </c>
      <c r="D579" s="106" t="s">
        <v>410</v>
      </c>
      <c r="E579" s="106" t="s">
        <v>1922</v>
      </c>
      <c r="F579" s="128">
        <v>0.16752</v>
      </c>
      <c r="G579" s="128">
        <v>2.6189999999999997E-4</v>
      </c>
      <c r="H579" s="129" t="str">
        <f t="shared" si="29"/>
        <v/>
      </c>
      <c r="I579" s="149">
        <v>0.16752</v>
      </c>
      <c r="J579" s="149">
        <v>2.6189999999999997E-4</v>
      </c>
      <c r="K579" s="129" t="str">
        <f t="shared" si="26"/>
        <v/>
      </c>
      <c r="L579" s="107">
        <f t="shared" si="27"/>
        <v>1</v>
      </c>
      <c r="N579" s="51"/>
    </row>
    <row r="580" spans="1:14" x14ac:dyDescent="0.2">
      <c r="A580" s="106" t="s">
        <v>2786</v>
      </c>
      <c r="B580" s="106" t="s">
        <v>1116</v>
      </c>
      <c r="C580" s="106" t="s">
        <v>1596</v>
      </c>
      <c r="D580" s="106" t="s">
        <v>410</v>
      </c>
      <c r="E580" s="106" t="s">
        <v>1922</v>
      </c>
      <c r="F580" s="128">
        <v>1.8961353000000001</v>
      </c>
      <c r="G580" s="128">
        <v>3.1143069700000003</v>
      </c>
      <c r="H580" s="129">
        <f t="shared" si="29"/>
        <v>-0.39115337111421622</v>
      </c>
      <c r="I580" s="149">
        <v>0.16602495</v>
      </c>
      <c r="J580" s="149">
        <v>0.16439545999999999</v>
      </c>
      <c r="K580" s="129">
        <f t="shared" si="26"/>
        <v>9.9120133852845793E-3</v>
      </c>
      <c r="L580" s="107">
        <f t="shared" si="27"/>
        <v>8.7559653575354029E-2</v>
      </c>
      <c r="N580" s="51"/>
    </row>
    <row r="581" spans="1:14" x14ac:dyDescent="0.2">
      <c r="A581" s="106" t="s">
        <v>1615</v>
      </c>
      <c r="B581" s="106" t="s">
        <v>1616</v>
      </c>
      <c r="C581" s="106" t="s">
        <v>1220</v>
      </c>
      <c r="D581" s="106" t="s">
        <v>410</v>
      </c>
      <c r="E581" s="106" t="s">
        <v>1922</v>
      </c>
      <c r="F581" s="128">
        <v>0.12360999</v>
      </c>
      <c r="G581" s="128">
        <v>3.4110580000000001E-2</v>
      </c>
      <c r="H581" s="129">
        <f t="shared" si="29"/>
        <v>2.6238020578952335</v>
      </c>
      <c r="I581" s="149">
        <v>0.16384017000000001</v>
      </c>
      <c r="J581" s="149">
        <v>2.4454119999999999E-2</v>
      </c>
      <c r="K581" s="129">
        <f t="shared" si="26"/>
        <v>5.6999004666698294</v>
      </c>
      <c r="L581" s="107">
        <f t="shared" si="27"/>
        <v>1.3254605877728816</v>
      </c>
      <c r="N581" s="51"/>
    </row>
    <row r="582" spans="1:14" x14ac:dyDescent="0.2">
      <c r="A582" s="106" t="s">
        <v>466</v>
      </c>
      <c r="B582" s="106" t="s">
        <v>467</v>
      </c>
      <c r="C582" s="106" t="s">
        <v>1220</v>
      </c>
      <c r="D582" s="106" t="s">
        <v>410</v>
      </c>
      <c r="E582" s="106" t="s">
        <v>1922</v>
      </c>
      <c r="F582" s="128">
        <v>6.37017E-2</v>
      </c>
      <c r="G582" s="128">
        <v>7.04224E-3</v>
      </c>
      <c r="H582" s="129">
        <f t="shared" si="29"/>
        <v>8.0456587676648343</v>
      </c>
      <c r="I582" s="149">
        <v>0.15604766</v>
      </c>
      <c r="J582" s="149">
        <v>2.8334192999999996</v>
      </c>
      <c r="K582" s="129">
        <f t="shared" si="26"/>
        <v>-0.94492602630327249</v>
      </c>
      <c r="L582" s="107">
        <f t="shared" si="27"/>
        <v>2.4496624108932727</v>
      </c>
      <c r="N582" s="51"/>
    </row>
    <row r="583" spans="1:14" x14ac:dyDescent="0.2">
      <c r="A583" s="106" t="s">
        <v>1447</v>
      </c>
      <c r="B583" s="106" t="s">
        <v>1448</v>
      </c>
      <c r="C583" s="106" t="s">
        <v>1608</v>
      </c>
      <c r="D583" s="106" t="s">
        <v>411</v>
      </c>
      <c r="E583" s="106" t="s">
        <v>1922</v>
      </c>
      <c r="F583" s="128">
        <v>6.3354690000000005E-2</v>
      </c>
      <c r="G583" s="128">
        <v>1.9918499999999999E-3</v>
      </c>
      <c r="H583" s="129">
        <f t="shared" si="29"/>
        <v>30.806958355297844</v>
      </c>
      <c r="I583" s="149">
        <v>0.1535753</v>
      </c>
      <c r="J583" s="149">
        <v>3.6196930000000002E-2</v>
      </c>
      <c r="K583" s="129">
        <f t="shared" ref="K583:K646" si="30">IF(ISERROR(I583/J583-1),"",IF((I583/J583-1)&gt;10000%,"",I583/J583-1))</f>
        <v>3.2427714173550077</v>
      </c>
      <c r="L583" s="107">
        <f t="shared" ref="L583:L646" si="31">IF(ISERROR(I583/F583),"",IF(I583/F583&gt;10000%,"",I583/F583))</f>
        <v>2.4240557407825687</v>
      </c>
      <c r="N583" s="51"/>
    </row>
    <row r="584" spans="1:14" x14ac:dyDescent="0.2">
      <c r="A584" s="106" t="s">
        <v>50</v>
      </c>
      <c r="B584" s="106" t="s">
        <v>703</v>
      </c>
      <c r="C584" s="106" t="s">
        <v>1592</v>
      </c>
      <c r="D584" s="106" t="s">
        <v>410</v>
      </c>
      <c r="E584" s="106" t="s">
        <v>1922</v>
      </c>
      <c r="F584" s="128">
        <v>2.677796E-2</v>
      </c>
      <c r="G584" s="128">
        <v>3.7654940000000005E-2</v>
      </c>
      <c r="H584" s="129">
        <f t="shared" si="29"/>
        <v>-0.28885931035874712</v>
      </c>
      <c r="I584" s="149">
        <v>0.15275427999999999</v>
      </c>
      <c r="J584" s="149">
        <v>3.5863999999999997E-4</v>
      </c>
      <c r="K584" s="129" t="str">
        <f t="shared" si="30"/>
        <v/>
      </c>
      <c r="L584" s="107">
        <f t="shared" si="31"/>
        <v>5.7044778616444267</v>
      </c>
      <c r="N584" s="51"/>
    </row>
    <row r="585" spans="1:14" x14ac:dyDescent="0.2">
      <c r="A585" s="106" t="s">
        <v>1040</v>
      </c>
      <c r="B585" s="106" t="s">
        <v>1041</v>
      </c>
      <c r="C585" s="106" t="s">
        <v>1590</v>
      </c>
      <c r="D585" s="106" t="s">
        <v>410</v>
      </c>
      <c r="E585" s="106" t="s">
        <v>1922</v>
      </c>
      <c r="F585" s="128">
        <v>4.0259409169999998</v>
      </c>
      <c r="G585" s="128">
        <v>0.38032435200000003</v>
      </c>
      <c r="H585" s="129">
        <f t="shared" si="29"/>
        <v>9.585545984181417</v>
      </c>
      <c r="I585" s="149">
        <v>0.14754207</v>
      </c>
      <c r="J585" s="149">
        <v>0.53824813999999999</v>
      </c>
      <c r="K585" s="129">
        <f t="shared" si="30"/>
        <v>-0.72588466353083914</v>
      </c>
      <c r="L585" s="107">
        <f t="shared" si="31"/>
        <v>3.6647847805462465E-2</v>
      </c>
      <c r="N585" s="51"/>
    </row>
    <row r="586" spans="1:14" x14ac:dyDescent="0.2">
      <c r="A586" s="106" t="s">
        <v>1826</v>
      </c>
      <c r="B586" s="106" t="s">
        <v>1827</v>
      </c>
      <c r="C586" s="106" t="s">
        <v>1828</v>
      </c>
      <c r="D586" s="106" t="s">
        <v>410</v>
      </c>
      <c r="E586" s="106" t="s">
        <v>1922</v>
      </c>
      <c r="F586" s="128">
        <v>1.7248220000000002E-2</v>
      </c>
      <c r="G586" s="128">
        <v>1.3507286999999999</v>
      </c>
      <c r="H586" s="129">
        <f t="shared" si="29"/>
        <v>-0.98723043346898609</v>
      </c>
      <c r="I586" s="149">
        <v>0.1474116</v>
      </c>
      <c r="J586" s="149">
        <v>2.44965257</v>
      </c>
      <c r="K586" s="129">
        <f t="shared" si="30"/>
        <v>-0.93982346647630932</v>
      </c>
      <c r="L586" s="107">
        <f t="shared" si="31"/>
        <v>8.5464818978422112</v>
      </c>
      <c r="N586" s="51"/>
    </row>
    <row r="587" spans="1:14" x14ac:dyDescent="0.2">
      <c r="A587" s="106" t="s">
        <v>356</v>
      </c>
      <c r="B587" s="106" t="s">
        <v>2357</v>
      </c>
      <c r="C587" s="106" t="s">
        <v>1220</v>
      </c>
      <c r="D587" s="106" t="s">
        <v>410</v>
      </c>
      <c r="E587" s="106" t="s">
        <v>412</v>
      </c>
      <c r="F587" s="128">
        <v>0.14036360000000001</v>
      </c>
      <c r="G587" s="128">
        <v>0.14165370000000002</v>
      </c>
      <c r="H587" s="129">
        <f t="shared" si="29"/>
        <v>-9.107421832257212E-3</v>
      </c>
      <c r="I587" s="149">
        <v>0.14036360000000001</v>
      </c>
      <c r="J587" s="149">
        <v>7.4398199999999998E-2</v>
      </c>
      <c r="K587" s="129">
        <f t="shared" si="30"/>
        <v>0.88665317171652025</v>
      </c>
      <c r="L587" s="107">
        <f t="shared" si="31"/>
        <v>1</v>
      </c>
      <c r="N587" s="51"/>
    </row>
    <row r="588" spans="1:14" x14ac:dyDescent="0.2">
      <c r="A588" s="106" t="s">
        <v>2353</v>
      </c>
      <c r="B588" s="106" t="s">
        <v>2354</v>
      </c>
      <c r="C588" s="106" t="s">
        <v>1220</v>
      </c>
      <c r="D588" s="106" t="s">
        <v>410</v>
      </c>
      <c r="E588" s="106" t="s">
        <v>1922</v>
      </c>
      <c r="F588" s="128">
        <v>0.15915460000000001</v>
      </c>
      <c r="G588" s="128">
        <v>3.937235E-2</v>
      </c>
      <c r="H588" s="129">
        <f t="shared" si="29"/>
        <v>3.0422936400799037</v>
      </c>
      <c r="I588" s="149">
        <v>0.13830710000000002</v>
      </c>
      <c r="J588" s="149">
        <v>3.937235E-2</v>
      </c>
      <c r="K588" s="129">
        <f t="shared" si="30"/>
        <v>2.5127976867014548</v>
      </c>
      <c r="L588" s="107">
        <f t="shared" si="31"/>
        <v>0.86901101193430796</v>
      </c>
      <c r="N588" s="51"/>
    </row>
    <row r="589" spans="1:14" x14ac:dyDescent="0.2">
      <c r="A589" s="106" t="s">
        <v>2060</v>
      </c>
      <c r="B589" s="106" t="s">
        <v>625</v>
      </c>
      <c r="C589" s="106" t="s">
        <v>1589</v>
      </c>
      <c r="D589" s="106" t="s">
        <v>410</v>
      </c>
      <c r="E589" s="106" t="s">
        <v>1922</v>
      </c>
      <c r="F589" s="128">
        <v>6.9543800000000003E-2</v>
      </c>
      <c r="G589" s="128">
        <v>2.98E-3</v>
      </c>
      <c r="H589" s="129">
        <f t="shared" si="29"/>
        <v>22.336845637583892</v>
      </c>
      <c r="I589" s="149">
        <v>0.13726348999999999</v>
      </c>
      <c r="J589" s="149">
        <v>2.98E-3</v>
      </c>
      <c r="K589" s="129">
        <f t="shared" si="30"/>
        <v>45.061573825503352</v>
      </c>
      <c r="L589" s="107">
        <f t="shared" si="31"/>
        <v>1.9737703432944416</v>
      </c>
      <c r="N589" s="51"/>
    </row>
    <row r="590" spans="1:14" x14ac:dyDescent="0.2">
      <c r="A590" s="106" t="s">
        <v>623</v>
      </c>
      <c r="B590" s="106" t="s">
        <v>624</v>
      </c>
      <c r="C590" s="106" t="s">
        <v>1608</v>
      </c>
      <c r="D590" s="106" t="s">
        <v>411</v>
      </c>
      <c r="E590" s="106" t="s">
        <v>1922</v>
      </c>
      <c r="F590" s="128">
        <v>1.7522106499999999</v>
      </c>
      <c r="G590" s="128">
        <v>1.1820903</v>
      </c>
      <c r="H590" s="129">
        <f t="shared" si="29"/>
        <v>0.48229847584401964</v>
      </c>
      <c r="I590" s="149">
        <v>0.13034564000000001</v>
      </c>
      <c r="J590" s="149">
        <v>6.1639930000000002E-2</v>
      </c>
      <c r="K590" s="129">
        <f t="shared" si="30"/>
        <v>1.1146299160300801</v>
      </c>
      <c r="L590" s="107">
        <f t="shared" si="31"/>
        <v>7.4389252228320851E-2</v>
      </c>
      <c r="N590" s="51"/>
    </row>
    <row r="591" spans="1:14" x14ac:dyDescent="0.2">
      <c r="A591" s="106" t="s">
        <v>2173</v>
      </c>
      <c r="B591" s="106" t="s">
        <v>136</v>
      </c>
      <c r="C591" s="106" t="s">
        <v>1589</v>
      </c>
      <c r="D591" s="106" t="s">
        <v>410</v>
      </c>
      <c r="E591" s="106" t="s">
        <v>1922</v>
      </c>
      <c r="F591" s="128">
        <v>0.73214280000000009</v>
      </c>
      <c r="G591" s="128">
        <v>0.300537</v>
      </c>
      <c r="H591" s="129">
        <f t="shared" si="29"/>
        <v>1.4361153535172044</v>
      </c>
      <c r="I591" s="149">
        <v>0.12800400000000001</v>
      </c>
      <c r="J591" s="149">
        <v>4.8294499999999997E-2</v>
      </c>
      <c r="K591" s="129">
        <f t="shared" si="30"/>
        <v>1.6504881508246285</v>
      </c>
      <c r="L591" s="107">
        <f t="shared" si="31"/>
        <v>0.17483474535295573</v>
      </c>
      <c r="N591" s="51"/>
    </row>
    <row r="592" spans="1:14" x14ac:dyDescent="0.2">
      <c r="A592" s="106" t="s">
        <v>2120</v>
      </c>
      <c r="B592" s="106" t="s">
        <v>180</v>
      </c>
      <c r="C592" s="106" t="s">
        <v>1220</v>
      </c>
      <c r="D592" s="106" t="s">
        <v>410</v>
      </c>
      <c r="E592" s="106" t="s">
        <v>1922</v>
      </c>
      <c r="F592" s="128">
        <v>5.8869480579999998</v>
      </c>
      <c r="G592" s="128">
        <v>2.9328915690000001</v>
      </c>
      <c r="H592" s="129">
        <f t="shared" si="29"/>
        <v>1.0072164004369299</v>
      </c>
      <c r="I592" s="149">
        <v>0.1251562</v>
      </c>
      <c r="J592" s="149">
        <v>0.47851706999999999</v>
      </c>
      <c r="K592" s="129">
        <f t="shared" si="30"/>
        <v>-0.73844987389896044</v>
      </c>
      <c r="L592" s="107">
        <f t="shared" si="31"/>
        <v>2.1259946370670017E-2</v>
      </c>
      <c r="N592" s="51"/>
    </row>
    <row r="593" spans="1:14" x14ac:dyDescent="0.2">
      <c r="A593" s="106" t="s">
        <v>2592</v>
      </c>
      <c r="B593" s="106" t="s">
        <v>2593</v>
      </c>
      <c r="C593" s="106" t="s">
        <v>1821</v>
      </c>
      <c r="D593" s="106" t="s">
        <v>410</v>
      </c>
      <c r="E593" s="106" t="s">
        <v>1922</v>
      </c>
      <c r="F593" s="128">
        <v>4.9455399291257107</v>
      </c>
      <c r="G593" s="128">
        <v>8.8299327909524408</v>
      </c>
      <c r="H593" s="129">
        <f t="shared" si="29"/>
        <v>-0.43991193973830234</v>
      </c>
      <c r="I593" s="149">
        <v>0.113450734808067</v>
      </c>
      <c r="J593" s="149">
        <v>0.40288197427183697</v>
      </c>
      <c r="K593" s="129">
        <f t="shared" si="30"/>
        <v>-0.7184020580391659</v>
      </c>
      <c r="L593" s="107">
        <f t="shared" si="31"/>
        <v>2.2940009874336049E-2</v>
      </c>
      <c r="N593" s="51"/>
    </row>
    <row r="594" spans="1:14" x14ac:dyDescent="0.2">
      <c r="A594" s="106" t="s">
        <v>615</v>
      </c>
      <c r="B594" s="106" t="s">
        <v>616</v>
      </c>
      <c r="C594" s="106" t="s">
        <v>1608</v>
      </c>
      <c r="D594" s="106" t="s">
        <v>411</v>
      </c>
      <c r="E594" s="106" t="s">
        <v>1922</v>
      </c>
      <c r="F594" s="128">
        <v>0.92293921000000001</v>
      </c>
      <c r="G594" s="128">
        <v>3.3544195800000001</v>
      </c>
      <c r="H594" s="129">
        <f t="shared" si="29"/>
        <v>-0.72485874590560306</v>
      </c>
      <c r="I594" s="149">
        <v>0.11215935</v>
      </c>
      <c r="J594" s="149">
        <v>15.761789946085749</v>
      </c>
      <c r="K594" s="129">
        <f t="shared" si="30"/>
        <v>-0.99288409816501499</v>
      </c>
      <c r="L594" s="107">
        <f t="shared" si="31"/>
        <v>0.12152409257810165</v>
      </c>
      <c r="N594" s="51"/>
    </row>
    <row r="595" spans="1:14" x14ac:dyDescent="0.2">
      <c r="A595" s="106" t="s">
        <v>1940</v>
      </c>
      <c r="B595" s="106" t="s">
        <v>1668</v>
      </c>
      <c r="C595" s="106" t="s">
        <v>1595</v>
      </c>
      <c r="D595" s="106" t="s">
        <v>1490</v>
      </c>
      <c r="E595" s="106" t="s">
        <v>412</v>
      </c>
      <c r="F595" s="128">
        <v>0.38621871999999996</v>
      </c>
      <c r="G595" s="128">
        <v>2.1839110000000002</v>
      </c>
      <c r="H595" s="129">
        <f t="shared" si="29"/>
        <v>-0.82315272005132079</v>
      </c>
      <c r="I595" s="149">
        <v>0.11038767999999999</v>
      </c>
      <c r="J595" s="149">
        <v>0.11063273</v>
      </c>
      <c r="K595" s="129">
        <f t="shared" si="30"/>
        <v>-2.2149864691941579E-3</v>
      </c>
      <c r="L595" s="107">
        <f t="shared" si="31"/>
        <v>0.28581649278937077</v>
      </c>
      <c r="N595" s="51"/>
    </row>
    <row r="596" spans="1:14" x14ac:dyDescent="0.2">
      <c r="A596" s="106" t="s">
        <v>511</v>
      </c>
      <c r="B596" s="106" t="s">
        <v>887</v>
      </c>
      <c r="C596" s="106" t="s">
        <v>1590</v>
      </c>
      <c r="D596" s="106" t="s">
        <v>410</v>
      </c>
      <c r="E596" s="106" t="s">
        <v>1922</v>
      </c>
      <c r="F596" s="128">
        <v>0.52772974500000003</v>
      </c>
      <c r="G596" s="128">
        <v>0.81177715800000005</v>
      </c>
      <c r="H596" s="129">
        <f t="shared" si="29"/>
        <v>-0.3499081123442993</v>
      </c>
      <c r="I596" s="149">
        <v>0.109556</v>
      </c>
      <c r="J596" s="149">
        <v>2.4820045799999999</v>
      </c>
      <c r="K596" s="129">
        <f t="shared" si="30"/>
        <v>-0.95585987194270206</v>
      </c>
      <c r="L596" s="107">
        <f t="shared" si="31"/>
        <v>0.20759868292055433</v>
      </c>
      <c r="N596" s="51"/>
    </row>
    <row r="597" spans="1:14" x14ac:dyDescent="0.2">
      <c r="A597" s="106" t="s">
        <v>434</v>
      </c>
      <c r="B597" s="106" t="s">
        <v>436</v>
      </c>
      <c r="C597" s="106" t="s">
        <v>1220</v>
      </c>
      <c r="D597" s="106" t="s">
        <v>410</v>
      </c>
      <c r="E597" s="106" t="s">
        <v>1922</v>
      </c>
      <c r="F597" s="128">
        <v>0.1091506</v>
      </c>
      <c r="G597" s="128">
        <v>0.726421765</v>
      </c>
      <c r="H597" s="129">
        <f t="shared" si="29"/>
        <v>-0.84974211228376395</v>
      </c>
      <c r="I597" s="149">
        <v>0.10916089999999999</v>
      </c>
      <c r="J597" s="149">
        <v>1.4453042199999999</v>
      </c>
      <c r="K597" s="129">
        <f t="shared" si="30"/>
        <v>-0.92447202568882003</v>
      </c>
      <c r="L597" s="107">
        <f t="shared" si="31"/>
        <v>1.0000943650332659</v>
      </c>
      <c r="N597" s="51"/>
    </row>
    <row r="598" spans="1:14" x14ac:dyDescent="0.2">
      <c r="A598" s="106" t="s">
        <v>506</v>
      </c>
      <c r="B598" s="106" t="s">
        <v>799</v>
      </c>
      <c r="C598" s="106" t="s">
        <v>1590</v>
      </c>
      <c r="D598" s="106" t="s">
        <v>410</v>
      </c>
      <c r="E598" s="106" t="s">
        <v>1922</v>
      </c>
      <c r="F598" s="128">
        <v>0.33954003000000005</v>
      </c>
      <c r="G598" s="128">
        <v>3.6694955000000001E-2</v>
      </c>
      <c r="H598" s="129">
        <f t="shared" si="29"/>
        <v>8.2530439129847704</v>
      </c>
      <c r="I598" s="149">
        <v>0.10778391</v>
      </c>
      <c r="J598" s="149">
        <v>4.8121600000000002E-3</v>
      </c>
      <c r="K598" s="129">
        <f t="shared" si="30"/>
        <v>21.398239044420798</v>
      </c>
      <c r="L598" s="107">
        <f t="shared" si="31"/>
        <v>0.31744095092410746</v>
      </c>
      <c r="N598" s="51"/>
    </row>
    <row r="599" spans="1:14" x14ac:dyDescent="0.2">
      <c r="A599" s="106" t="s">
        <v>485</v>
      </c>
      <c r="B599" s="106" t="s">
        <v>1073</v>
      </c>
      <c r="C599" s="106" t="s">
        <v>1590</v>
      </c>
      <c r="D599" s="106" t="s">
        <v>410</v>
      </c>
      <c r="E599" s="106" t="s">
        <v>1922</v>
      </c>
      <c r="F599" s="128">
        <v>4.4928129700000001</v>
      </c>
      <c r="G599" s="128">
        <v>2.0035558300000003</v>
      </c>
      <c r="H599" s="129">
        <f t="shared" si="29"/>
        <v>1.2424196534618153</v>
      </c>
      <c r="I599" s="149">
        <v>0.10688145</v>
      </c>
      <c r="J599" s="149">
        <v>3.7906949999999995E-2</v>
      </c>
      <c r="K599" s="129">
        <f t="shared" si="30"/>
        <v>1.8195739831350193</v>
      </c>
      <c r="L599" s="107">
        <f t="shared" si="31"/>
        <v>2.3789427851478091E-2</v>
      </c>
      <c r="N599" s="51"/>
    </row>
    <row r="600" spans="1:14" x14ac:dyDescent="0.2">
      <c r="A600" s="106" t="s">
        <v>247</v>
      </c>
      <c r="B600" s="106" t="s">
        <v>365</v>
      </c>
      <c r="C600" s="106" t="s">
        <v>1608</v>
      </c>
      <c r="D600" s="106" t="s">
        <v>411</v>
      </c>
      <c r="E600" s="106" t="s">
        <v>1922</v>
      </c>
      <c r="F600" s="128">
        <v>2.0278716999999999</v>
      </c>
      <c r="G600" s="128">
        <v>0.17484316</v>
      </c>
      <c r="H600" s="129">
        <f t="shared" si="29"/>
        <v>10.598232953465265</v>
      </c>
      <c r="I600" s="149">
        <v>0.10594557</v>
      </c>
      <c r="J600" s="149">
        <v>2.8069183807078</v>
      </c>
      <c r="K600" s="129">
        <f t="shared" si="30"/>
        <v>-0.96225555729437184</v>
      </c>
      <c r="L600" s="107">
        <f t="shared" si="31"/>
        <v>5.2244710550475165E-2</v>
      </c>
      <c r="N600" s="51"/>
    </row>
    <row r="601" spans="1:14" x14ac:dyDescent="0.2">
      <c r="A601" s="106" t="s">
        <v>1891</v>
      </c>
      <c r="B601" s="106" t="s">
        <v>1912</v>
      </c>
      <c r="C601" s="106" t="s">
        <v>1220</v>
      </c>
      <c r="D601" s="106" t="s">
        <v>410</v>
      </c>
      <c r="E601" s="106" t="s">
        <v>1922</v>
      </c>
      <c r="F601" s="128">
        <v>0.12114</v>
      </c>
      <c r="G601" s="128">
        <v>6.6747500000000001E-3</v>
      </c>
      <c r="H601" s="129">
        <f t="shared" si="29"/>
        <v>17.148994344357465</v>
      </c>
      <c r="I601" s="149">
        <v>0.101115</v>
      </c>
      <c r="J601" s="149">
        <v>3.3549999999999999E-3</v>
      </c>
      <c r="K601" s="129">
        <f t="shared" si="30"/>
        <v>29.138599105812219</v>
      </c>
      <c r="L601" s="107">
        <f t="shared" si="31"/>
        <v>0.83469539375928681</v>
      </c>
      <c r="N601" s="51"/>
    </row>
    <row r="602" spans="1:14" x14ac:dyDescent="0.2">
      <c r="A602" s="106" t="s">
        <v>547</v>
      </c>
      <c r="B602" s="106" t="s">
        <v>548</v>
      </c>
      <c r="C602" s="106" t="s">
        <v>1596</v>
      </c>
      <c r="D602" s="106" t="s">
        <v>410</v>
      </c>
      <c r="E602" s="106" t="s">
        <v>1922</v>
      </c>
      <c r="F602" s="128">
        <v>0.82463693999999998</v>
      </c>
      <c r="G602" s="128">
        <v>0.66344161000000001</v>
      </c>
      <c r="H602" s="129">
        <f t="shared" ref="H602:H633" si="32">IF(ISERROR(F602/G602-1),"",IF((F602/G602-1)&gt;10000%,"",F602/G602-1))</f>
        <v>0.24296837516718317</v>
      </c>
      <c r="I602" s="149">
        <v>0.10093365</v>
      </c>
      <c r="J602" s="149">
        <v>0</v>
      </c>
      <c r="K602" s="129" t="str">
        <f t="shared" si="30"/>
        <v/>
      </c>
      <c r="L602" s="107">
        <f t="shared" si="31"/>
        <v>0.12239768206357576</v>
      </c>
      <c r="N602" s="51"/>
    </row>
    <row r="603" spans="1:14" x14ac:dyDescent="0.2">
      <c r="A603" s="106" t="s">
        <v>2193</v>
      </c>
      <c r="B603" s="106" t="s">
        <v>1639</v>
      </c>
      <c r="C603" s="106" t="s">
        <v>1594</v>
      </c>
      <c r="D603" s="106" t="s">
        <v>410</v>
      </c>
      <c r="E603" s="106" t="s">
        <v>412</v>
      </c>
      <c r="F603" s="128">
        <v>0.31922268999999998</v>
      </c>
      <c r="G603" s="128">
        <v>4.6445379999999994E-2</v>
      </c>
      <c r="H603" s="129">
        <f t="shared" si="32"/>
        <v>5.8730773652836952</v>
      </c>
      <c r="I603" s="149">
        <v>0.10058549</v>
      </c>
      <c r="J603" s="149">
        <v>0</v>
      </c>
      <c r="K603" s="129" t="str">
        <f t="shared" si="30"/>
        <v/>
      </c>
      <c r="L603" s="107">
        <f t="shared" si="31"/>
        <v>0.31509505167066915</v>
      </c>
      <c r="N603" s="51"/>
    </row>
    <row r="604" spans="1:14" x14ac:dyDescent="0.2">
      <c r="A604" s="106" t="s">
        <v>1529</v>
      </c>
      <c r="B604" s="106" t="s">
        <v>1530</v>
      </c>
      <c r="C604" s="106" t="s">
        <v>1595</v>
      </c>
      <c r="D604" s="106" t="s">
        <v>411</v>
      </c>
      <c r="E604" s="106" t="s">
        <v>1922</v>
      </c>
      <c r="F604" s="128">
        <v>1.6855202199999999</v>
      </c>
      <c r="G604" s="128">
        <v>0.70312039000000004</v>
      </c>
      <c r="H604" s="129">
        <f t="shared" si="32"/>
        <v>1.3972000299977076</v>
      </c>
      <c r="I604" s="149">
        <v>0.10040135</v>
      </c>
      <c r="J604" s="149">
        <v>3.2790010000000001E-2</v>
      </c>
      <c r="K604" s="129">
        <f t="shared" si="30"/>
        <v>2.0619493559166342</v>
      </c>
      <c r="L604" s="107">
        <f t="shared" si="31"/>
        <v>5.9566980454259996E-2</v>
      </c>
      <c r="N604" s="51"/>
    </row>
    <row r="605" spans="1:14" x14ac:dyDescent="0.2">
      <c r="A605" s="106" t="s">
        <v>2810</v>
      </c>
      <c r="B605" s="106" t="s">
        <v>2811</v>
      </c>
      <c r="C605" s="106" t="s">
        <v>1596</v>
      </c>
      <c r="D605" s="106" t="s">
        <v>410</v>
      </c>
      <c r="E605" s="106" t="s">
        <v>1922</v>
      </c>
      <c r="F605" s="128">
        <v>0.28039931000000001</v>
      </c>
      <c r="G605" s="128">
        <v>1.9722569099999998</v>
      </c>
      <c r="H605" s="129">
        <f t="shared" si="32"/>
        <v>-0.85782820251343417</v>
      </c>
      <c r="I605" s="149">
        <v>9.853083E-2</v>
      </c>
      <c r="J605" s="149">
        <v>0</v>
      </c>
      <c r="K605" s="129" t="str">
        <f t="shared" si="30"/>
        <v/>
      </c>
      <c r="L605" s="107">
        <f t="shared" si="31"/>
        <v>0.35139469494414943</v>
      </c>
      <c r="N605" s="51"/>
    </row>
    <row r="606" spans="1:14" x14ac:dyDescent="0.2">
      <c r="A606" s="106" t="s">
        <v>1461</v>
      </c>
      <c r="B606" s="106" t="s">
        <v>1462</v>
      </c>
      <c r="C606" s="106" t="s">
        <v>1595</v>
      </c>
      <c r="D606" s="106" t="s">
        <v>410</v>
      </c>
      <c r="E606" s="106" t="s">
        <v>1922</v>
      </c>
      <c r="F606" s="128">
        <v>4.7860508799999995</v>
      </c>
      <c r="G606" s="128">
        <v>1.05887536</v>
      </c>
      <c r="H606" s="129">
        <f t="shared" si="32"/>
        <v>3.5199379084616709</v>
      </c>
      <c r="I606" s="149">
        <v>9.8444950000000003E-2</v>
      </c>
      <c r="J606" s="149">
        <v>5.0039999999999998E-3</v>
      </c>
      <c r="K606" s="129">
        <f t="shared" si="30"/>
        <v>18.673251398880897</v>
      </c>
      <c r="L606" s="107">
        <f t="shared" si="31"/>
        <v>2.056913987508633E-2</v>
      </c>
      <c r="N606" s="51"/>
    </row>
    <row r="607" spans="1:14" x14ac:dyDescent="0.2">
      <c r="A607" s="106" t="s">
        <v>470</v>
      </c>
      <c r="B607" s="106" t="s">
        <v>471</v>
      </c>
      <c r="C607" s="106" t="s">
        <v>1220</v>
      </c>
      <c r="D607" s="106" t="s">
        <v>410</v>
      </c>
      <c r="E607" s="106" t="s">
        <v>1922</v>
      </c>
      <c r="F607" s="128">
        <v>5.8673699999999995E-2</v>
      </c>
      <c r="G607" s="128">
        <v>6.0772600000000001E-3</v>
      </c>
      <c r="H607" s="129">
        <f t="shared" si="32"/>
        <v>8.6546305407371076</v>
      </c>
      <c r="I607" s="149">
        <v>9.4008960000000003E-2</v>
      </c>
      <c r="J607" s="149">
        <v>1.7375020000000001E-2</v>
      </c>
      <c r="K607" s="129">
        <f t="shared" si="30"/>
        <v>4.4105813978919155</v>
      </c>
      <c r="L607" s="107">
        <f t="shared" si="31"/>
        <v>1.6022333686131949</v>
      </c>
      <c r="N607" s="51"/>
    </row>
    <row r="608" spans="1:14" x14ac:dyDescent="0.2">
      <c r="A608" s="106" t="s">
        <v>757</v>
      </c>
      <c r="B608" s="106" t="s">
        <v>758</v>
      </c>
      <c r="C608" s="106" t="s">
        <v>1595</v>
      </c>
      <c r="D608" s="106" t="s">
        <v>1490</v>
      </c>
      <c r="E608" s="106" t="s">
        <v>1922</v>
      </c>
      <c r="F608" s="128">
        <v>0.25730972000000002</v>
      </c>
      <c r="G608" s="128">
        <v>0.31228001999999999</v>
      </c>
      <c r="H608" s="129">
        <f t="shared" si="32"/>
        <v>-0.17602887306078685</v>
      </c>
      <c r="I608" s="149">
        <v>9.3419749999999996E-2</v>
      </c>
      <c r="J608" s="149">
        <v>0.25518552</v>
      </c>
      <c r="K608" s="129">
        <f t="shared" si="30"/>
        <v>-0.63391437727344413</v>
      </c>
      <c r="L608" s="107">
        <f t="shared" si="31"/>
        <v>0.36306343188279083</v>
      </c>
      <c r="N608" s="51"/>
    </row>
    <row r="609" spans="1:14" x14ac:dyDescent="0.2">
      <c r="A609" s="106" t="s">
        <v>1169</v>
      </c>
      <c r="B609" s="106" t="s">
        <v>1161</v>
      </c>
      <c r="C609" s="106" t="s">
        <v>1593</v>
      </c>
      <c r="D609" s="106" t="s">
        <v>410</v>
      </c>
      <c r="E609" s="106" t="s">
        <v>1922</v>
      </c>
      <c r="F609" s="128">
        <v>1.8067071859999999</v>
      </c>
      <c r="G609" s="128">
        <v>1.393585141</v>
      </c>
      <c r="H609" s="129">
        <f t="shared" si="32"/>
        <v>0.29644550077762344</v>
      </c>
      <c r="I609" s="149">
        <v>9.2924000000000007E-2</v>
      </c>
      <c r="J609" s="149">
        <v>0</v>
      </c>
      <c r="K609" s="129" t="str">
        <f t="shared" si="30"/>
        <v/>
      </c>
      <c r="L609" s="107">
        <f t="shared" si="31"/>
        <v>5.1432794821462569E-2</v>
      </c>
      <c r="N609" s="51"/>
    </row>
    <row r="610" spans="1:14" x14ac:dyDescent="0.2">
      <c r="A610" s="106" t="s">
        <v>2494</v>
      </c>
      <c r="B610" s="106" t="s">
        <v>2495</v>
      </c>
      <c r="C610" s="106" t="s">
        <v>1220</v>
      </c>
      <c r="D610" s="106" t="s">
        <v>410</v>
      </c>
      <c r="E610" s="106" t="s">
        <v>412</v>
      </c>
      <c r="F610" s="128">
        <v>0.10582664999999999</v>
      </c>
      <c r="G610" s="128">
        <v>9.3626310000000004E-2</v>
      </c>
      <c r="H610" s="129">
        <f t="shared" si="32"/>
        <v>0.13030888432962895</v>
      </c>
      <c r="I610" s="149">
        <v>9.1687289999999991E-2</v>
      </c>
      <c r="J610" s="149">
        <v>14.95304939</v>
      </c>
      <c r="K610" s="129">
        <f t="shared" si="30"/>
        <v>-0.99386832159724448</v>
      </c>
      <c r="L610" s="107">
        <f t="shared" si="31"/>
        <v>0.86639131069536823</v>
      </c>
      <c r="N610" s="51"/>
    </row>
    <row r="611" spans="1:14" x14ac:dyDescent="0.2">
      <c r="A611" s="106" t="s">
        <v>1889</v>
      </c>
      <c r="B611" s="106" t="s">
        <v>1910</v>
      </c>
      <c r="C611" s="106" t="s">
        <v>1220</v>
      </c>
      <c r="D611" s="106" t="s">
        <v>410</v>
      </c>
      <c r="E611" s="106" t="s">
        <v>1922</v>
      </c>
      <c r="F611" s="128">
        <v>0.10310203999999999</v>
      </c>
      <c r="G611" s="128">
        <v>5.7749999999999998E-3</v>
      </c>
      <c r="H611" s="129">
        <f t="shared" si="32"/>
        <v>16.853167099567099</v>
      </c>
      <c r="I611" s="149">
        <v>9.1352240000000001E-2</v>
      </c>
      <c r="J611" s="149">
        <v>5.7749999999999998E-3</v>
      </c>
      <c r="K611" s="129">
        <f t="shared" si="30"/>
        <v>14.818569696969698</v>
      </c>
      <c r="L611" s="107">
        <f t="shared" si="31"/>
        <v>0.88603717249435621</v>
      </c>
      <c r="N611" s="51"/>
    </row>
    <row r="612" spans="1:14" x14ac:dyDescent="0.2">
      <c r="A612" s="106" t="s">
        <v>288</v>
      </c>
      <c r="B612" s="106" t="s">
        <v>289</v>
      </c>
      <c r="C612" s="106" t="s">
        <v>309</v>
      </c>
      <c r="D612" s="106" t="s">
        <v>411</v>
      </c>
      <c r="E612" s="106" t="s">
        <v>1922</v>
      </c>
      <c r="F612" s="128">
        <v>0.13614357500000002</v>
      </c>
      <c r="G612" s="128">
        <v>1.839159956</v>
      </c>
      <c r="H612" s="129">
        <f t="shared" si="32"/>
        <v>-0.92597513089829364</v>
      </c>
      <c r="I612" s="149">
        <v>9.0210280000000004E-2</v>
      </c>
      <c r="J612" s="149">
        <v>7.0106600000000002E-3</v>
      </c>
      <c r="K612" s="129">
        <f t="shared" si="30"/>
        <v>11.867587359820616</v>
      </c>
      <c r="L612" s="107">
        <f t="shared" si="31"/>
        <v>0.66261136450985658</v>
      </c>
      <c r="N612" s="51"/>
    </row>
    <row r="613" spans="1:14" x14ac:dyDescent="0.2">
      <c r="A613" s="106" t="s">
        <v>1642</v>
      </c>
      <c r="B613" s="106" t="s">
        <v>1643</v>
      </c>
      <c r="C613" s="106" t="s">
        <v>1596</v>
      </c>
      <c r="D613" s="106" t="s">
        <v>410</v>
      </c>
      <c r="E613" s="106" t="s">
        <v>412</v>
      </c>
      <c r="F613" s="128">
        <v>1.1522463780000001</v>
      </c>
      <c r="G613" s="128">
        <v>0.62801305000000007</v>
      </c>
      <c r="H613" s="129">
        <f t="shared" si="32"/>
        <v>0.83474909956090881</v>
      </c>
      <c r="I613" s="149">
        <v>8.4689330000000007E-2</v>
      </c>
      <c r="J613" s="149">
        <v>1.73846E-3</v>
      </c>
      <c r="K613" s="129">
        <f t="shared" si="30"/>
        <v>47.715144438180921</v>
      </c>
      <c r="L613" s="107">
        <f t="shared" si="31"/>
        <v>7.3499324117641096E-2</v>
      </c>
      <c r="N613" s="51"/>
    </row>
    <row r="614" spans="1:14" x14ac:dyDescent="0.2">
      <c r="A614" s="106" t="s">
        <v>767</v>
      </c>
      <c r="B614" s="106" t="s">
        <v>768</v>
      </c>
      <c r="C614" s="106" t="s">
        <v>1590</v>
      </c>
      <c r="D614" s="106" t="s">
        <v>410</v>
      </c>
      <c r="E614" s="106" t="s">
        <v>1922</v>
      </c>
      <c r="F614" s="128">
        <v>9.3824166000000001E-2</v>
      </c>
      <c r="G614" s="128">
        <v>0.27068807299999997</v>
      </c>
      <c r="H614" s="129">
        <f t="shared" si="32"/>
        <v>-0.65338640539215775</v>
      </c>
      <c r="I614" s="149">
        <v>8.4424380000000007E-2</v>
      </c>
      <c r="J614" s="149">
        <v>1.2557450000000001E-2</v>
      </c>
      <c r="K614" s="129">
        <f t="shared" si="30"/>
        <v>5.7230512564254683</v>
      </c>
      <c r="L614" s="107">
        <f t="shared" si="31"/>
        <v>0.89981487285482509</v>
      </c>
      <c r="N614" s="51"/>
    </row>
    <row r="615" spans="1:14" x14ac:dyDescent="0.2">
      <c r="A615" s="106" t="s">
        <v>998</v>
      </c>
      <c r="B615" s="106" t="s">
        <v>999</v>
      </c>
      <c r="C615" s="106" t="s">
        <v>1595</v>
      </c>
      <c r="D615" s="106" t="s">
        <v>411</v>
      </c>
      <c r="E615" s="106" t="s">
        <v>412</v>
      </c>
      <c r="F615" s="128">
        <v>0.39832784600000004</v>
      </c>
      <c r="G615" s="128">
        <v>0.52409594999999998</v>
      </c>
      <c r="H615" s="129">
        <f t="shared" si="32"/>
        <v>-0.2399715242981747</v>
      </c>
      <c r="I615" s="149">
        <v>8.4287639999999997E-2</v>
      </c>
      <c r="J615" s="149">
        <v>0.25115241999999999</v>
      </c>
      <c r="K615" s="129">
        <f t="shared" si="30"/>
        <v>-0.66439646490366289</v>
      </c>
      <c r="L615" s="107">
        <f t="shared" si="31"/>
        <v>0.21160368487017597</v>
      </c>
      <c r="N615" s="51"/>
    </row>
    <row r="616" spans="1:14" x14ac:dyDescent="0.2">
      <c r="A616" s="106" t="s">
        <v>1894</v>
      </c>
      <c r="B616" s="106" t="s">
        <v>1915</v>
      </c>
      <c r="C616" s="106" t="s">
        <v>1220</v>
      </c>
      <c r="D616" s="106" t="s">
        <v>410</v>
      </c>
      <c r="E616" s="106" t="s">
        <v>1922</v>
      </c>
      <c r="F616" s="128">
        <v>8.3500000000000005E-2</v>
      </c>
      <c r="G616" s="128">
        <v>2.2188178750000001</v>
      </c>
      <c r="H616" s="129">
        <f t="shared" si="32"/>
        <v>-0.96236734842421445</v>
      </c>
      <c r="I616" s="149">
        <v>8.3500000000000005E-2</v>
      </c>
      <c r="J616" s="149">
        <v>6.1422057499999996</v>
      </c>
      <c r="K616" s="129">
        <f t="shared" si="30"/>
        <v>-0.98640553517765173</v>
      </c>
      <c r="L616" s="107">
        <f t="shared" si="31"/>
        <v>1</v>
      </c>
      <c r="N616" s="51"/>
    </row>
    <row r="617" spans="1:14" x14ac:dyDescent="0.2">
      <c r="A617" s="106" t="s">
        <v>157</v>
      </c>
      <c r="B617" s="106" t="s">
        <v>158</v>
      </c>
      <c r="C617" s="106" t="s">
        <v>1597</v>
      </c>
      <c r="D617" s="106" t="s">
        <v>411</v>
      </c>
      <c r="E617" s="106" t="s">
        <v>412</v>
      </c>
      <c r="F617" s="128">
        <v>8.2511149999999991E-2</v>
      </c>
      <c r="G617" s="128">
        <v>0.48731853000000003</v>
      </c>
      <c r="H617" s="129">
        <f t="shared" si="32"/>
        <v>-0.83068333149572626</v>
      </c>
      <c r="I617" s="149">
        <v>8.3499179999999992E-2</v>
      </c>
      <c r="J617" s="149">
        <v>0</v>
      </c>
      <c r="K617" s="129" t="str">
        <f t="shared" si="30"/>
        <v/>
      </c>
      <c r="L617" s="107">
        <f t="shared" si="31"/>
        <v>1.0119745028399192</v>
      </c>
      <c r="N617" s="51"/>
    </row>
    <row r="618" spans="1:14" x14ac:dyDescent="0.2">
      <c r="A618" s="106" t="s">
        <v>427</v>
      </c>
      <c r="B618" s="106" t="s">
        <v>428</v>
      </c>
      <c r="C618" s="106" t="s">
        <v>1596</v>
      </c>
      <c r="D618" s="106" t="s">
        <v>410</v>
      </c>
      <c r="E618" s="106" t="s">
        <v>412</v>
      </c>
      <c r="F618" s="128">
        <v>0.29437538099999999</v>
      </c>
      <c r="G618" s="128">
        <v>0.26609856800000004</v>
      </c>
      <c r="H618" s="129">
        <f t="shared" si="32"/>
        <v>0.10626443130652219</v>
      </c>
      <c r="I618" s="149">
        <v>7.8375899999999998E-2</v>
      </c>
      <c r="J618" s="149">
        <v>2.173338E-2</v>
      </c>
      <c r="K618" s="129">
        <f t="shared" si="30"/>
        <v>2.6062453240131078</v>
      </c>
      <c r="L618" s="107">
        <f t="shared" si="31"/>
        <v>0.26624475094946881</v>
      </c>
      <c r="N618" s="51"/>
    </row>
    <row r="619" spans="1:14" x14ac:dyDescent="0.2">
      <c r="A619" s="106" t="s">
        <v>302</v>
      </c>
      <c r="B619" s="106" t="s">
        <v>303</v>
      </c>
      <c r="C619" s="106" t="s">
        <v>309</v>
      </c>
      <c r="D619" s="106" t="s">
        <v>411</v>
      </c>
      <c r="E619" s="106" t="s">
        <v>1922</v>
      </c>
      <c r="F619" s="128">
        <v>7.6950000000000005E-2</v>
      </c>
      <c r="G619" s="128">
        <v>0.60972130000000002</v>
      </c>
      <c r="H619" s="129">
        <f t="shared" si="32"/>
        <v>-0.87379479772151636</v>
      </c>
      <c r="I619" s="149">
        <v>7.6950000000000005E-2</v>
      </c>
      <c r="J619" s="149">
        <v>0</v>
      </c>
      <c r="K619" s="129" t="str">
        <f t="shared" si="30"/>
        <v/>
      </c>
      <c r="L619" s="107">
        <f t="shared" si="31"/>
        <v>1</v>
      </c>
      <c r="N619" s="51"/>
    </row>
    <row r="620" spans="1:14" x14ac:dyDescent="0.2">
      <c r="A620" s="106" t="s">
        <v>2174</v>
      </c>
      <c r="B620" s="106" t="s">
        <v>1797</v>
      </c>
      <c r="C620" s="106" t="s">
        <v>1589</v>
      </c>
      <c r="D620" s="106" t="s">
        <v>410</v>
      </c>
      <c r="E620" s="106" t="s">
        <v>1922</v>
      </c>
      <c r="F620" s="128">
        <v>3.6780400000000005E-2</v>
      </c>
      <c r="G620" s="128">
        <v>7.2977979999999998E-2</v>
      </c>
      <c r="H620" s="129">
        <f t="shared" si="32"/>
        <v>-0.49600687769105134</v>
      </c>
      <c r="I620" s="149">
        <v>7.1206600000000009E-2</v>
      </c>
      <c r="J620" s="149">
        <v>7.6410560000000002E-2</v>
      </c>
      <c r="K620" s="129">
        <f t="shared" si="30"/>
        <v>-6.8105246185867441E-2</v>
      </c>
      <c r="L620" s="107">
        <f t="shared" si="31"/>
        <v>1.9359930832726127</v>
      </c>
      <c r="N620" s="51"/>
    </row>
    <row r="621" spans="1:14" x14ac:dyDescent="0.2">
      <c r="A621" s="106" t="s">
        <v>429</v>
      </c>
      <c r="B621" s="106" t="s">
        <v>430</v>
      </c>
      <c r="C621" s="106" t="s">
        <v>1596</v>
      </c>
      <c r="D621" s="106" t="s">
        <v>410</v>
      </c>
      <c r="E621" s="106" t="s">
        <v>412</v>
      </c>
      <c r="F621" s="128">
        <v>16.755311482</v>
      </c>
      <c r="G621" s="128">
        <v>9.4262974470000014</v>
      </c>
      <c r="H621" s="129">
        <f t="shared" si="32"/>
        <v>0.77750718945671715</v>
      </c>
      <c r="I621" s="149">
        <v>7.0532730000000002E-2</v>
      </c>
      <c r="J621" s="149">
        <v>8.6870796600000002</v>
      </c>
      <c r="K621" s="129">
        <f t="shared" si="30"/>
        <v>-0.99188073175790359</v>
      </c>
      <c r="L621" s="107">
        <f t="shared" si="31"/>
        <v>4.209574383369258E-3</v>
      </c>
      <c r="N621" s="51"/>
    </row>
    <row r="622" spans="1:14" x14ac:dyDescent="0.2">
      <c r="A622" s="106" t="s">
        <v>2489</v>
      </c>
      <c r="B622" s="106" t="s">
        <v>2527</v>
      </c>
      <c r="C622" s="106" t="s">
        <v>1220</v>
      </c>
      <c r="D622" s="106" t="s">
        <v>410</v>
      </c>
      <c r="E622" s="106" t="s">
        <v>1922</v>
      </c>
      <c r="F622" s="128">
        <v>6.952860000000001E-2</v>
      </c>
      <c r="G622" s="128">
        <v>6.9405999999999995E-2</v>
      </c>
      <c r="H622" s="129">
        <f t="shared" si="32"/>
        <v>1.7664178889436055E-3</v>
      </c>
      <c r="I622" s="149">
        <v>6.952860000000001E-2</v>
      </c>
      <c r="J622" s="149">
        <v>6.9405999999999995E-2</v>
      </c>
      <c r="K622" s="129">
        <f t="shared" si="30"/>
        <v>1.7664178889436055E-3</v>
      </c>
      <c r="L622" s="107">
        <f t="shared" si="31"/>
        <v>1</v>
      </c>
      <c r="N622" s="51"/>
    </row>
    <row r="623" spans="1:14" x14ac:dyDescent="0.2">
      <c r="A623" s="106" t="s">
        <v>1849</v>
      </c>
      <c r="B623" s="106" t="s">
        <v>1850</v>
      </c>
      <c r="C623" s="106" t="s">
        <v>1220</v>
      </c>
      <c r="D623" s="106" t="s">
        <v>410</v>
      </c>
      <c r="E623" s="106" t="s">
        <v>1922</v>
      </c>
      <c r="F623" s="128">
        <v>4.0194889999999997E-2</v>
      </c>
      <c r="G623" s="128">
        <v>6.2622043000000002E-2</v>
      </c>
      <c r="H623" s="129">
        <f t="shared" si="32"/>
        <v>-0.35813512184519447</v>
      </c>
      <c r="I623" s="149">
        <v>6.8365270000000006E-2</v>
      </c>
      <c r="J623" s="149">
        <v>3.5473749999999998E-2</v>
      </c>
      <c r="K623" s="129">
        <f t="shared" si="30"/>
        <v>0.92720730117340322</v>
      </c>
      <c r="L623" s="107">
        <f t="shared" si="31"/>
        <v>1.7008448088799351</v>
      </c>
      <c r="N623" s="51"/>
    </row>
    <row r="624" spans="1:14" x14ac:dyDescent="0.2">
      <c r="A624" s="106" t="s">
        <v>617</v>
      </c>
      <c r="B624" s="106" t="s">
        <v>618</v>
      </c>
      <c r="C624" s="106" t="s">
        <v>1608</v>
      </c>
      <c r="D624" s="106" t="s">
        <v>411</v>
      </c>
      <c r="E624" s="106" t="s">
        <v>1922</v>
      </c>
      <c r="F624" s="128">
        <v>0.67407680000000003</v>
      </c>
      <c r="G624" s="128">
        <v>0.49133300000000002</v>
      </c>
      <c r="H624" s="129">
        <f t="shared" si="32"/>
        <v>0.37193471637362041</v>
      </c>
      <c r="I624" s="149">
        <v>6.7811079999999996E-2</v>
      </c>
      <c r="J624" s="149">
        <v>6.8814449896186005</v>
      </c>
      <c r="K624" s="129">
        <f t="shared" si="30"/>
        <v>-0.99014580802399788</v>
      </c>
      <c r="L624" s="107">
        <f t="shared" si="31"/>
        <v>0.10059844812935261</v>
      </c>
      <c r="N624" s="51"/>
    </row>
    <row r="625" spans="1:14" x14ac:dyDescent="0.2">
      <c r="A625" s="106" t="s">
        <v>655</v>
      </c>
      <c r="B625" s="106" t="s">
        <v>668</v>
      </c>
      <c r="C625" s="106" t="s">
        <v>1596</v>
      </c>
      <c r="D625" s="106" t="s">
        <v>410</v>
      </c>
      <c r="E625" s="106" t="s">
        <v>1922</v>
      </c>
      <c r="F625" s="128">
        <v>3.3245999999999998E-2</v>
      </c>
      <c r="G625" s="128">
        <v>1.19029181</v>
      </c>
      <c r="H625" s="129">
        <f t="shared" si="32"/>
        <v>-0.97206903406316814</v>
      </c>
      <c r="I625" s="149">
        <v>6.6456520000000005E-2</v>
      </c>
      <c r="J625" s="149">
        <v>0.16843064999999999</v>
      </c>
      <c r="K625" s="129">
        <f t="shared" si="30"/>
        <v>-0.60543689643185483</v>
      </c>
      <c r="L625" s="107">
        <f t="shared" si="31"/>
        <v>1.9989328039463397</v>
      </c>
      <c r="N625" s="51"/>
    </row>
    <row r="626" spans="1:14" x14ac:dyDescent="0.2">
      <c r="A626" s="106" t="s">
        <v>1755</v>
      </c>
      <c r="B626" s="106" t="s">
        <v>1756</v>
      </c>
      <c r="C626" s="106" t="s">
        <v>1595</v>
      </c>
      <c r="D626" s="106" t="s">
        <v>411</v>
      </c>
      <c r="E626" s="106" t="s">
        <v>412</v>
      </c>
      <c r="F626" s="128">
        <v>0.45272020000000002</v>
      </c>
      <c r="G626" s="128">
        <v>3.0398283999999998</v>
      </c>
      <c r="H626" s="129">
        <f t="shared" si="32"/>
        <v>-0.8510704748991752</v>
      </c>
      <c r="I626" s="149">
        <v>6.5188769999999993E-2</v>
      </c>
      <c r="J626" s="149">
        <v>3.0493299999999998E-3</v>
      </c>
      <c r="K626" s="129">
        <f t="shared" si="30"/>
        <v>20.378063377856773</v>
      </c>
      <c r="L626" s="107">
        <f t="shared" si="31"/>
        <v>0.14399350857328652</v>
      </c>
      <c r="N626" s="51"/>
    </row>
    <row r="627" spans="1:14" x14ac:dyDescent="0.2">
      <c r="A627" s="106" t="s">
        <v>1715</v>
      </c>
      <c r="B627" s="106" t="s">
        <v>695</v>
      </c>
      <c r="C627" s="106" t="s">
        <v>1592</v>
      </c>
      <c r="D627" s="106" t="s">
        <v>410</v>
      </c>
      <c r="E627" s="106" t="s">
        <v>1922</v>
      </c>
      <c r="F627" s="128">
        <v>0.349045777</v>
      </c>
      <c r="G627" s="128">
        <v>1.5829955500000001</v>
      </c>
      <c r="H627" s="129">
        <f t="shared" si="32"/>
        <v>-0.77950299544430179</v>
      </c>
      <c r="I627" s="149">
        <v>6.5026550000000002E-2</v>
      </c>
      <c r="J627" s="149">
        <v>48.268589210000002</v>
      </c>
      <c r="K627" s="129">
        <f t="shared" si="30"/>
        <v>-0.99865281850859378</v>
      </c>
      <c r="L627" s="107">
        <f t="shared" si="31"/>
        <v>0.18629805683052283</v>
      </c>
      <c r="N627" s="51"/>
    </row>
    <row r="628" spans="1:14" x14ac:dyDescent="0.2">
      <c r="A628" s="106" t="s">
        <v>2665</v>
      </c>
      <c r="B628" s="106" t="s">
        <v>2666</v>
      </c>
      <c r="C628" s="106" t="s">
        <v>1220</v>
      </c>
      <c r="D628" s="106" t="s">
        <v>410</v>
      </c>
      <c r="E628" s="106" t="s">
        <v>412</v>
      </c>
      <c r="F628" s="128">
        <v>6.3259430000000005E-2</v>
      </c>
      <c r="G628" s="128">
        <v>6.6021499999999997E-2</v>
      </c>
      <c r="H628" s="129">
        <f t="shared" si="32"/>
        <v>-4.1835917087615249E-2</v>
      </c>
      <c r="I628" s="149">
        <v>6.3259430000000005E-2</v>
      </c>
      <c r="J628" s="149">
        <v>6.6021499999999997E-2</v>
      </c>
      <c r="K628" s="129">
        <f t="shared" si="30"/>
        <v>-4.1835917087615249E-2</v>
      </c>
      <c r="L628" s="107">
        <f t="shared" si="31"/>
        <v>1</v>
      </c>
      <c r="N628" s="51"/>
    </row>
    <row r="629" spans="1:14" x14ac:dyDescent="0.2">
      <c r="A629" s="106" t="s">
        <v>1644</v>
      </c>
      <c r="B629" s="106" t="s">
        <v>1645</v>
      </c>
      <c r="C629" s="106" t="s">
        <v>1596</v>
      </c>
      <c r="D629" s="106" t="s">
        <v>410</v>
      </c>
      <c r="E629" s="106" t="s">
        <v>412</v>
      </c>
      <c r="F629" s="128">
        <v>7.4775499999999995E-2</v>
      </c>
      <c r="G629" s="128">
        <v>0.32695359000000002</v>
      </c>
      <c r="H629" s="129">
        <f t="shared" si="32"/>
        <v>-0.77129628703572273</v>
      </c>
      <c r="I629" s="149">
        <v>6.2469209999999997E-2</v>
      </c>
      <c r="J629" s="149">
        <v>2.3651499999999999E-3</v>
      </c>
      <c r="K629" s="129">
        <f t="shared" si="30"/>
        <v>25.412367080312031</v>
      </c>
      <c r="L629" s="107">
        <f t="shared" si="31"/>
        <v>0.83542350101303231</v>
      </c>
      <c r="N629" s="51"/>
    </row>
    <row r="630" spans="1:14" x14ac:dyDescent="0.2">
      <c r="A630" s="106" t="s">
        <v>63</v>
      </c>
      <c r="B630" s="106" t="s">
        <v>64</v>
      </c>
      <c r="C630" s="106" t="s">
        <v>1590</v>
      </c>
      <c r="D630" s="106" t="s">
        <v>410</v>
      </c>
      <c r="E630" s="106" t="s">
        <v>1922</v>
      </c>
      <c r="F630" s="128">
        <v>1.367135496</v>
      </c>
      <c r="G630" s="128">
        <v>3.1222998080000002</v>
      </c>
      <c r="H630" s="129">
        <f t="shared" si="32"/>
        <v>-0.56213830187059344</v>
      </c>
      <c r="I630" s="149">
        <v>6.1628300000000004E-2</v>
      </c>
      <c r="J630" s="149">
        <v>4.1670208500000001</v>
      </c>
      <c r="K630" s="129">
        <f t="shared" si="30"/>
        <v>-0.98521046516961874</v>
      </c>
      <c r="L630" s="107">
        <f t="shared" si="31"/>
        <v>4.5078414085738878E-2</v>
      </c>
      <c r="N630" s="51"/>
    </row>
    <row r="631" spans="1:14" x14ac:dyDescent="0.2">
      <c r="A631" s="106" t="s">
        <v>1789</v>
      </c>
      <c r="B631" s="106" t="s">
        <v>1790</v>
      </c>
      <c r="C631" s="106" t="s">
        <v>1591</v>
      </c>
      <c r="D631" s="106" t="s">
        <v>410</v>
      </c>
      <c r="E631" s="106" t="s">
        <v>1922</v>
      </c>
      <c r="F631" s="128">
        <v>5.2586359999999999E-2</v>
      </c>
      <c r="G631" s="128">
        <v>4.0064099999999998E-2</v>
      </c>
      <c r="H631" s="129">
        <f t="shared" si="32"/>
        <v>0.31255562960356031</v>
      </c>
      <c r="I631" s="149">
        <v>6.0520739999999996E-2</v>
      </c>
      <c r="J631" s="149">
        <v>0.26582346999999995</v>
      </c>
      <c r="K631" s="129">
        <f t="shared" si="30"/>
        <v>-0.77232732685341887</v>
      </c>
      <c r="L631" s="107">
        <f t="shared" si="31"/>
        <v>1.1508828525115637</v>
      </c>
      <c r="N631" s="51"/>
    </row>
    <row r="632" spans="1:14" x14ac:dyDescent="0.2">
      <c r="A632" s="106" t="s">
        <v>654</v>
      </c>
      <c r="B632" s="106" t="s">
        <v>667</v>
      </c>
      <c r="C632" s="106" t="s">
        <v>1596</v>
      </c>
      <c r="D632" s="106" t="s">
        <v>410</v>
      </c>
      <c r="E632" s="106" t="s">
        <v>1922</v>
      </c>
      <c r="F632" s="128">
        <v>1.07744456</v>
      </c>
      <c r="G632" s="128">
        <v>0.33529440100000002</v>
      </c>
      <c r="H632" s="129">
        <f t="shared" si="32"/>
        <v>2.2134284282307473</v>
      </c>
      <c r="I632" s="149">
        <v>5.7697600000000002E-2</v>
      </c>
      <c r="J632" s="149">
        <v>6.2593209999999996E-2</v>
      </c>
      <c r="K632" s="129">
        <f t="shared" si="30"/>
        <v>-7.8213116087192169E-2</v>
      </c>
      <c r="L632" s="107">
        <f t="shared" si="31"/>
        <v>5.3550411911681098E-2</v>
      </c>
      <c r="N632" s="51"/>
    </row>
    <row r="633" spans="1:14" x14ac:dyDescent="0.2">
      <c r="A633" s="106" t="s">
        <v>2492</v>
      </c>
      <c r="B633" s="106" t="s">
        <v>2493</v>
      </c>
      <c r="C633" s="106" t="s">
        <v>1220</v>
      </c>
      <c r="D633" s="106" t="s">
        <v>410</v>
      </c>
      <c r="E633" s="106" t="s">
        <v>412</v>
      </c>
      <c r="F633" s="128">
        <v>6.4136470000000001E-2</v>
      </c>
      <c r="G633" s="128">
        <v>3.8173120000000005E-2</v>
      </c>
      <c r="H633" s="129">
        <f t="shared" si="32"/>
        <v>0.68014744406535255</v>
      </c>
      <c r="I633" s="149">
        <v>5.6145970000000003E-2</v>
      </c>
      <c r="J633" s="149">
        <v>3.8173120000000005E-2</v>
      </c>
      <c r="K633" s="129">
        <f t="shared" si="30"/>
        <v>0.47082475836400062</v>
      </c>
      <c r="L633" s="107">
        <f t="shared" si="31"/>
        <v>0.87541409747059673</v>
      </c>
      <c r="N633" s="51"/>
    </row>
    <row r="634" spans="1:14" x14ac:dyDescent="0.2">
      <c r="A634" s="106" t="s">
        <v>619</v>
      </c>
      <c r="B634" s="106" t="s">
        <v>620</v>
      </c>
      <c r="C634" s="106" t="s">
        <v>1608</v>
      </c>
      <c r="D634" s="106" t="s">
        <v>410</v>
      </c>
      <c r="E634" s="106" t="s">
        <v>1922</v>
      </c>
      <c r="F634" s="128">
        <v>0.84586231999999995</v>
      </c>
      <c r="G634" s="128">
        <v>0.74211669999999996</v>
      </c>
      <c r="H634" s="129">
        <f t="shared" ref="H634:H665" si="33">IF(ISERROR(F634/G634-1),"",IF((F634/G634-1)&gt;10000%,"",F634/G634-1))</f>
        <v>0.13979690795261712</v>
      </c>
      <c r="I634" s="149">
        <v>5.5649999999999998E-2</v>
      </c>
      <c r="J634" s="149">
        <v>1.45803521</v>
      </c>
      <c r="K634" s="129">
        <f t="shared" si="30"/>
        <v>-0.9618321974542714</v>
      </c>
      <c r="L634" s="107">
        <f t="shared" si="31"/>
        <v>6.5790848799128443E-2</v>
      </c>
      <c r="N634" s="51"/>
    </row>
    <row r="635" spans="1:14" x14ac:dyDescent="0.2">
      <c r="A635" s="106" t="s">
        <v>2747</v>
      </c>
      <c r="B635" s="106" t="s">
        <v>1794</v>
      </c>
      <c r="C635" s="106" t="s">
        <v>1589</v>
      </c>
      <c r="D635" s="106" t="s">
        <v>410</v>
      </c>
      <c r="E635" s="106" t="s">
        <v>1922</v>
      </c>
      <c r="F635" s="128">
        <v>0.82366595999999992</v>
      </c>
      <c r="G635" s="128">
        <v>0.64914450000000001</v>
      </c>
      <c r="H635" s="129">
        <f t="shared" si="33"/>
        <v>0.26884839970145302</v>
      </c>
      <c r="I635" s="149">
        <v>5.4347410000000006E-2</v>
      </c>
      <c r="J635" s="149">
        <v>0</v>
      </c>
      <c r="K635" s="129" t="str">
        <f t="shared" si="30"/>
        <v/>
      </c>
      <c r="L635" s="107">
        <f t="shared" si="31"/>
        <v>6.598234313337413E-2</v>
      </c>
      <c r="N635" s="51"/>
    </row>
    <row r="636" spans="1:14" x14ac:dyDescent="0.2">
      <c r="A636" s="106" t="s">
        <v>1032</v>
      </c>
      <c r="B636" s="106" t="s">
        <v>1033</v>
      </c>
      <c r="C636" s="106" t="s">
        <v>1590</v>
      </c>
      <c r="D636" s="106" t="s">
        <v>410</v>
      </c>
      <c r="E636" s="106" t="s">
        <v>1922</v>
      </c>
      <c r="F636" s="128">
        <v>7.8039762999999995</v>
      </c>
      <c r="G636" s="128">
        <v>15.558566793999999</v>
      </c>
      <c r="H636" s="129">
        <f t="shared" si="33"/>
        <v>-0.49841290632183921</v>
      </c>
      <c r="I636" s="149">
        <v>5.3733550000000005E-2</v>
      </c>
      <c r="J636" s="149">
        <v>0</v>
      </c>
      <c r="K636" s="129" t="str">
        <f t="shared" si="30"/>
        <v/>
      </c>
      <c r="L636" s="107">
        <f t="shared" si="31"/>
        <v>6.8854066099611304E-3</v>
      </c>
      <c r="N636" s="51"/>
    </row>
    <row r="637" spans="1:14" x14ac:dyDescent="0.2">
      <c r="A637" s="106" t="s">
        <v>1048</v>
      </c>
      <c r="B637" s="106" t="s">
        <v>1049</v>
      </c>
      <c r="C637" s="106" t="s">
        <v>1590</v>
      </c>
      <c r="D637" s="106" t="s">
        <v>410</v>
      </c>
      <c r="E637" s="106" t="s">
        <v>1922</v>
      </c>
      <c r="F637" s="128">
        <v>0.65879480000000001</v>
      </c>
      <c r="G637" s="128">
        <v>5.5485989999999999E-2</v>
      </c>
      <c r="H637" s="129">
        <f t="shared" si="33"/>
        <v>10.873173750707162</v>
      </c>
      <c r="I637" s="149">
        <v>5.3463959999999998E-2</v>
      </c>
      <c r="J637" s="149">
        <v>0.29321599999999998</v>
      </c>
      <c r="K637" s="129">
        <f t="shared" si="30"/>
        <v>-0.81766356542617047</v>
      </c>
      <c r="L637" s="107">
        <f t="shared" si="31"/>
        <v>8.115419247389323E-2</v>
      </c>
      <c r="N637" s="51"/>
    </row>
    <row r="638" spans="1:14" x14ac:dyDescent="0.2">
      <c r="A638" s="106" t="s">
        <v>2220</v>
      </c>
      <c r="B638" s="106" t="s">
        <v>2219</v>
      </c>
      <c r="C638" s="106" t="s">
        <v>1821</v>
      </c>
      <c r="D638" s="106" t="s">
        <v>411</v>
      </c>
      <c r="E638" s="106" t="s">
        <v>412</v>
      </c>
      <c r="F638" s="128">
        <v>0.15784419</v>
      </c>
      <c r="G638" s="128">
        <v>0.59668403000000003</v>
      </c>
      <c r="H638" s="129">
        <f t="shared" si="33"/>
        <v>-0.73546436293929296</v>
      </c>
      <c r="I638" s="149">
        <v>5.2231720000000002E-2</v>
      </c>
      <c r="J638" s="149">
        <v>8.7424400000000006E-3</v>
      </c>
      <c r="K638" s="129">
        <f t="shared" si="30"/>
        <v>4.9745013977791093</v>
      </c>
      <c r="L638" s="107">
        <f t="shared" si="31"/>
        <v>0.33090682653571224</v>
      </c>
      <c r="N638" s="51"/>
    </row>
    <row r="639" spans="1:14" x14ac:dyDescent="0.2">
      <c r="A639" s="106" t="s">
        <v>1838</v>
      </c>
      <c r="B639" s="106" t="s">
        <v>1839</v>
      </c>
      <c r="C639" s="106" t="s">
        <v>1828</v>
      </c>
      <c r="D639" s="106" t="s">
        <v>410</v>
      </c>
      <c r="E639" s="106" t="s">
        <v>1922</v>
      </c>
      <c r="F639" s="128">
        <v>4.9806280000000001E-2</v>
      </c>
      <c r="G639" s="128">
        <v>0</v>
      </c>
      <c r="H639" s="129" t="str">
        <f t="shared" si="33"/>
        <v/>
      </c>
      <c r="I639" s="149">
        <v>4.9826199999999994E-2</v>
      </c>
      <c r="J639" s="149">
        <v>7.6206953099999994</v>
      </c>
      <c r="K639" s="129">
        <f t="shared" si="30"/>
        <v>-0.99346172521362752</v>
      </c>
      <c r="L639" s="107">
        <f t="shared" si="31"/>
        <v>1.000399949564593</v>
      </c>
      <c r="N639" s="51"/>
    </row>
    <row r="640" spans="1:14" x14ac:dyDescent="0.2">
      <c r="A640" s="106" t="s">
        <v>1728</v>
      </c>
      <c r="B640" s="106" t="s">
        <v>803</v>
      </c>
      <c r="C640" s="106" t="s">
        <v>1592</v>
      </c>
      <c r="D640" s="106" t="s">
        <v>410</v>
      </c>
      <c r="E640" s="106" t="s">
        <v>1922</v>
      </c>
      <c r="F640" s="128">
        <v>2.7515200399999999</v>
      </c>
      <c r="G640" s="128">
        <v>5.1439682699999993</v>
      </c>
      <c r="H640" s="129">
        <f t="shared" si="33"/>
        <v>-0.4650977814060272</v>
      </c>
      <c r="I640" s="149">
        <v>4.7816999999999998E-2</v>
      </c>
      <c r="J640" s="149">
        <v>4.7816999999999998E-2</v>
      </c>
      <c r="K640" s="129">
        <f t="shared" si="30"/>
        <v>0</v>
      </c>
      <c r="L640" s="107">
        <f t="shared" si="31"/>
        <v>1.7378394234773591E-2</v>
      </c>
      <c r="N640" s="51"/>
    </row>
    <row r="641" spans="1:14" x14ac:dyDescent="0.2">
      <c r="A641" s="106" t="s">
        <v>1455</v>
      </c>
      <c r="B641" s="106" t="s">
        <v>1456</v>
      </c>
      <c r="C641" s="106" t="s">
        <v>1595</v>
      </c>
      <c r="D641" s="106" t="s">
        <v>1490</v>
      </c>
      <c r="E641" s="106" t="s">
        <v>1922</v>
      </c>
      <c r="F641" s="128">
        <v>1.4572454159999999</v>
      </c>
      <c r="G641" s="128">
        <v>1.0070999999999999E-3</v>
      </c>
      <c r="H641" s="129" t="str">
        <f t="shared" si="33"/>
        <v/>
      </c>
      <c r="I641" s="149">
        <v>4.6970900000000003E-2</v>
      </c>
      <c r="J641" s="149">
        <v>8.7521999999999999E-3</v>
      </c>
      <c r="K641" s="129">
        <f t="shared" si="30"/>
        <v>4.3667535019766461</v>
      </c>
      <c r="L641" s="107">
        <f t="shared" si="31"/>
        <v>3.2232662723984173E-2</v>
      </c>
      <c r="N641" s="51"/>
    </row>
    <row r="642" spans="1:14" x14ac:dyDescent="0.2">
      <c r="A642" s="106" t="s">
        <v>2594</v>
      </c>
      <c r="B642" s="106" t="s">
        <v>2595</v>
      </c>
      <c r="C642" s="106" t="s">
        <v>1821</v>
      </c>
      <c r="D642" s="106" t="s">
        <v>410</v>
      </c>
      <c r="E642" s="106" t="s">
        <v>1922</v>
      </c>
      <c r="F642" s="128">
        <v>1.7007655100000001</v>
      </c>
      <c r="G642" s="128">
        <v>2.5519857699999999</v>
      </c>
      <c r="H642" s="129">
        <f t="shared" si="33"/>
        <v>-0.33355211851357613</v>
      </c>
      <c r="I642" s="149">
        <v>4.628724E-2</v>
      </c>
      <c r="J642" s="149">
        <v>0.57677747000000001</v>
      </c>
      <c r="K642" s="129">
        <f t="shared" si="30"/>
        <v>-0.91974852970591936</v>
      </c>
      <c r="L642" s="107">
        <f t="shared" si="31"/>
        <v>2.7215533080747856E-2</v>
      </c>
      <c r="N642" s="51"/>
    </row>
    <row r="643" spans="1:14" x14ac:dyDescent="0.2">
      <c r="A643" s="106" t="s">
        <v>1496</v>
      </c>
      <c r="B643" s="106" t="s">
        <v>1497</v>
      </c>
      <c r="C643" s="106" t="s">
        <v>1590</v>
      </c>
      <c r="D643" s="106" t="s">
        <v>410</v>
      </c>
      <c r="E643" s="106" t="s">
        <v>1922</v>
      </c>
      <c r="F643" s="128">
        <v>0.45529845099999999</v>
      </c>
      <c r="G643" s="128">
        <v>6.8093228559999996</v>
      </c>
      <c r="H643" s="129">
        <f t="shared" si="33"/>
        <v>-0.93313601651318145</v>
      </c>
      <c r="I643" s="149">
        <v>4.5639449999999998E-2</v>
      </c>
      <c r="J643" s="149">
        <v>11.803866220000002</v>
      </c>
      <c r="K643" s="129">
        <f t="shared" si="30"/>
        <v>-0.99613351683682505</v>
      </c>
      <c r="L643" s="107">
        <f t="shared" si="31"/>
        <v>0.10024073198527091</v>
      </c>
      <c r="N643" s="51"/>
    </row>
    <row r="644" spans="1:14" x14ac:dyDescent="0.2">
      <c r="A644" s="106" t="s">
        <v>2806</v>
      </c>
      <c r="B644" s="106" t="s">
        <v>2807</v>
      </c>
      <c r="C644" s="106" t="s">
        <v>1220</v>
      </c>
      <c r="D644" s="106" t="s">
        <v>410</v>
      </c>
      <c r="E644" s="106" t="s">
        <v>412</v>
      </c>
      <c r="F644" s="128">
        <v>4.3239660000000006E-2</v>
      </c>
      <c r="G644" s="128">
        <v>8.5798539999999993E-2</v>
      </c>
      <c r="H644" s="129">
        <f t="shared" si="33"/>
        <v>-0.49603268307362791</v>
      </c>
      <c r="I644" s="149">
        <v>4.3239660000000006E-2</v>
      </c>
      <c r="J644" s="149">
        <v>8.5798539999999993E-2</v>
      </c>
      <c r="K644" s="129">
        <f t="shared" si="30"/>
        <v>-0.49603268307362791</v>
      </c>
      <c r="L644" s="107">
        <f t="shared" si="31"/>
        <v>1</v>
      </c>
      <c r="N644" s="51"/>
    </row>
    <row r="645" spans="1:14" x14ac:dyDescent="0.2">
      <c r="A645" s="106" t="s">
        <v>1895</v>
      </c>
      <c r="B645" s="106" t="s">
        <v>1916</v>
      </c>
      <c r="C645" s="106" t="s">
        <v>1220</v>
      </c>
      <c r="D645" s="106" t="s">
        <v>410</v>
      </c>
      <c r="E645" s="106" t="s">
        <v>1922</v>
      </c>
      <c r="F645" s="128">
        <v>5.041375E-2</v>
      </c>
      <c r="G645" s="128">
        <v>0.4533124</v>
      </c>
      <c r="H645" s="129">
        <f t="shared" si="33"/>
        <v>-0.88878806315468095</v>
      </c>
      <c r="I645" s="149">
        <v>4.3212029999999998E-2</v>
      </c>
      <c r="J645" s="149">
        <v>0.53472463000000003</v>
      </c>
      <c r="K645" s="129">
        <f t="shared" si="30"/>
        <v>-0.91918825583179142</v>
      </c>
      <c r="L645" s="107">
        <f t="shared" si="31"/>
        <v>0.85714770275966379</v>
      </c>
      <c r="N645" s="51"/>
    </row>
    <row r="646" spans="1:14" x14ac:dyDescent="0.2">
      <c r="A646" s="106" t="s">
        <v>2402</v>
      </c>
      <c r="B646" s="106" t="s">
        <v>733</v>
      </c>
      <c r="C646" s="106" t="s">
        <v>1821</v>
      </c>
      <c r="D646" s="106" t="s">
        <v>1490</v>
      </c>
      <c r="E646" s="106" t="s">
        <v>412</v>
      </c>
      <c r="F646" s="128">
        <v>9.4004422000000004E-2</v>
      </c>
      <c r="G646" s="128">
        <v>1.3102819879999998</v>
      </c>
      <c r="H646" s="129">
        <f t="shared" si="33"/>
        <v>-0.92825634263393386</v>
      </c>
      <c r="I646" s="149">
        <v>4.1745320000000002E-2</v>
      </c>
      <c r="J646" s="149">
        <v>0.14688883</v>
      </c>
      <c r="K646" s="129">
        <f t="shared" si="30"/>
        <v>-0.71580330512537949</v>
      </c>
      <c r="L646" s="107">
        <f t="shared" si="31"/>
        <v>0.44407825836108006</v>
      </c>
      <c r="N646" s="51"/>
    </row>
    <row r="647" spans="1:14" x14ac:dyDescent="0.2">
      <c r="A647" s="106" t="s">
        <v>517</v>
      </c>
      <c r="B647" s="106" t="s">
        <v>397</v>
      </c>
      <c r="C647" s="106" t="s">
        <v>1220</v>
      </c>
      <c r="D647" s="106" t="s">
        <v>410</v>
      </c>
      <c r="E647" s="106" t="s">
        <v>1922</v>
      </c>
      <c r="F647" s="128">
        <v>5.4145625000000003E-2</v>
      </c>
      <c r="G647" s="128">
        <v>4.228E-3</v>
      </c>
      <c r="H647" s="129">
        <f t="shared" si="33"/>
        <v>11.806439214758752</v>
      </c>
      <c r="I647" s="149">
        <v>3.9756180000000002E-2</v>
      </c>
      <c r="J647" s="149">
        <v>4.2578500000000005E-3</v>
      </c>
      <c r="K647" s="129">
        <f t="shared" ref="K647:K710" si="34">IF(ISERROR(I647/J647-1),"",IF((I647/J647-1)&gt;10000%,"",I647/J647-1))</f>
        <v>8.3371490306140412</v>
      </c>
      <c r="L647" s="107">
        <f t="shared" ref="L647:L710" si="35">IF(ISERROR(I647/F647),"",IF(I647/F647&gt;10000%,"",I647/F647))</f>
        <v>0.73424547227961634</v>
      </c>
      <c r="N647" s="51"/>
    </row>
    <row r="648" spans="1:14" x14ac:dyDescent="0.2">
      <c r="A648" s="106" t="s">
        <v>1923</v>
      </c>
      <c r="B648" s="106" t="s">
        <v>1602</v>
      </c>
      <c r="C648" s="106" t="s">
        <v>1590</v>
      </c>
      <c r="D648" s="106" t="s">
        <v>410</v>
      </c>
      <c r="E648" s="106" t="s">
        <v>1922</v>
      </c>
      <c r="F648" s="128">
        <v>0.64765200000000001</v>
      </c>
      <c r="G648" s="128">
        <v>1.3812615700000002</v>
      </c>
      <c r="H648" s="129">
        <f t="shared" si="33"/>
        <v>-0.53111560180451556</v>
      </c>
      <c r="I648" s="149">
        <v>3.8939589999999996E-2</v>
      </c>
      <c r="J648" s="149">
        <v>1.5580762100000001</v>
      </c>
      <c r="K648" s="129">
        <f t="shared" si="34"/>
        <v>-0.975007904138399</v>
      </c>
      <c r="L648" s="107">
        <f t="shared" si="35"/>
        <v>6.0124248824986251E-2</v>
      </c>
      <c r="N648" s="51"/>
    </row>
    <row r="649" spans="1:14" x14ac:dyDescent="0.2">
      <c r="A649" s="106" t="s">
        <v>1861</v>
      </c>
      <c r="B649" s="106" t="s">
        <v>1862</v>
      </c>
      <c r="C649" s="106" t="s">
        <v>1220</v>
      </c>
      <c r="D649" s="106" t="s">
        <v>410</v>
      </c>
      <c r="E649" s="106" t="s">
        <v>1922</v>
      </c>
      <c r="F649" s="128">
        <v>3.52325E-2</v>
      </c>
      <c r="G649" s="128">
        <v>2.3682999999999999E-2</v>
      </c>
      <c r="H649" s="129">
        <f t="shared" si="33"/>
        <v>0.48767048093569221</v>
      </c>
      <c r="I649" s="149">
        <v>3.52325E-2</v>
      </c>
      <c r="J649" s="149">
        <v>1.43387346</v>
      </c>
      <c r="K649" s="129">
        <f t="shared" si="34"/>
        <v>-0.97542844540828588</v>
      </c>
      <c r="L649" s="107">
        <f t="shared" si="35"/>
        <v>1</v>
      </c>
      <c r="N649" s="51"/>
    </row>
    <row r="650" spans="1:14" x14ac:dyDescent="0.2">
      <c r="A650" s="106" t="s">
        <v>2820</v>
      </c>
      <c r="B650" s="106" t="s">
        <v>2821</v>
      </c>
      <c r="C650" s="106" t="s">
        <v>309</v>
      </c>
      <c r="D650" s="106" t="s">
        <v>2822</v>
      </c>
      <c r="E650" s="106" t="s">
        <v>412</v>
      </c>
      <c r="F650" s="128">
        <v>0.37415680000000001</v>
      </c>
      <c r="G650" s="128">
        <v>1.55085881</v>
      </c>
      <c r="H650" s="129">
        <f t="shared" si="33"/>
        <v>-0.75874219007725152</v>
      </c>
      <c r="I650" s="149">
        <v>3.4735260000000004E-2</v>
      </c>
      <c r="J650" s="149">
        <v>3.9769800000000002</v>
      </c>
      <c r="K650" s="129">
        <f t="shared" si="34"/>
        <v>-0.99126592037173933</v>
      </c>
      <c r="L650" s="107">
        <f t="shared" si="35"/>
        <v>9.2836105076802039E-2</v>
      </c>
      <c r="N650" s="51"/>
    </row>
    <row r="651" spans="1:14" x14ac:dyDescent="0.2">
      <c r="A651" s="106" t="s">
        <v>73</v>
      </c>
      <c r="B651" s="106" t="s">
        <v>86</v>
      </c>
      <c r="C651" s="106" t="s">
        <v>1595</v>
      </c>
      <c r="D651" s="106" t="s">
        <v>1490</v>
      </c>
      <c r="E651" s="106" t="s">
        <v>412</v>
      </c>
      <c r="F651" s="128">
        <v>0.12347696000000001</v>
      </c>
      <c r="G651" s="128">
        <v>1.4366153959999999</v>
      </c>
      <c r="H651" s="129">
        <f t="shared" si="33"/>
        <v>-0.91405009277792815</v>
      </c>
      <c r="I651" s="149">
        <v>3.3512349999999996E-2</v>
      </c>
      <c r="J651" s="149">
        <v>4.3513999999999997E-2</v>
      </c>
      <c r="K651" s="129">
        <f t="shared" si="34"/>
        <v>-0.22984901411040126</v>
      </c>
      <c r="L651" s="107">
        <f t="shared" si="35"/>
        <v>0.27140569382336588</v>
      </c>
      <c r="N651" s="51"/>
    </row>
    <row r="652" spans="1:14" x14ac:dyDescent="0.2">
      <c r="A652" s="106" t="s">
        <v>2500</v>
      </c>
      <c r="B652" s="106" t="s">
        <v>2501</v>
      </c>
      <c r="C652" s="106" t="s">
        <v>1596</v>
      </c>
      <c r="D652" s="106" t="s">
        <v>410</v>
      </c>
      <c r="E652" s="106" t="s">
        <v>1922</v>
      </c>
      <c r="F652" s="128">
        <v>0.91218838999999996</v>
      </c>
      <c r="G652" s="128">
        <v>1.01639E-2</v>
      </c>
      <c r="H652" s="129">
        <f t="shared" si="33"/>
        <v>88.747871387951477</v>
      </c>
      <c r="I652" s="149">
        <v>3.040547E-2</v>
      </c>
      <c r="J652" s="149">
        <v>0</v>
      </c>
      <c r="K652" s="129" t="str">
        <f t="shared" si="34"/>
        <v/>
      </c>
      <c r="L652" s="107">
        <f t="shared" si="35"/>
        <v>3.3332445724287285E-2</v>
      </c>
      <c r="N652" s="51"/>
    </row>
    <row r="653" spans="1:14" x14ac:dyDescent="0.2">
      <c r="A653" s="106" t="s">
        <v>1044</v>
      </c>
      <c r="B653" s="106" t="s">
        <v>1045</v>
      </c>
      <c r="C653" s="106" t="s">
        <v>1590</v>
      </c>
      <c r="D653" s="106" t="s">
        <v>410</v>
      </c>
      <c r="E653" s="106" t="s">
        <v>1922</v>
      </c>
      <c r="F653" s="128">
        <v>2.7915199999999998</v>
      </c>
      <c r="G653" s="128">
        <v>7.1552679999999994E-2</v>
      </c>
      <c r="H653" s="129">
        <f t="shared" si="33"/>
        <v>38.013493275164535</v>
      </c>
      <c r="I653" s="149">
        <v>2.998495E-2</v>
      </c>
      <c r="J653" s="149">
        <v>3.4273410000000004E-2</v>
      </c>
      <c r="K653" s="129">
        <f t="shared" si="34"/>
        <v>-0.12512498756324519</v>
      </c>
      <c r="L653" s="107">
        <f t="shared" si="35"/>
        <v>1.0741441938442139E-2</v>
      </c>
      <c r="N653" s="51"/>
    </row>
    <row r="654" spans="1:14" x14ac:dyDescent="0.2">
      <c r="A654" s="106" t="s">
        <v>219</v>
      </c>
      <c r="B654" s="106" t="s">
        <v>366</v>
      </c>
      <c r="C654" s="106" t="s">
        <v>1608</v>
      </c>
      <c r="D654" s="106" t="s">
        <v>411</v>
      </c>
      <c r="E654" s="106" t="s">
        <v>1922</v>
      </c>
      <c r="F654" s="128">
        <v>0.85116809999999998</v>
      </c>
      <c r="G654" s="128">
        <v>3.3822454700000004</v>
      </c>
      <c r="H654" s="129">
        <f t="shared" si="33"/>
        <v>-0.74834230467607077</v>
      </c>
      <c r="I654" s="149">
        <v>2.994134E-2</v>
      </c>
      <c r="J654" s="149">
        <v>7.7501757300000005</v>
      </c>
      <c r="K654" s="129">
        <f t="shared" si="34"/>
        <v>-0.99613668889027884</v>
      </c>
      <c r="L654" s="107">
        <f t="shared" si="35"/>
        <v>3.5176764730727103E-2</v>
      </c>
      <c r="N654" s="51"/>
    </row>
    <row r="655" spans="1:14" x14ac:dyDescent="0.2">
      <c r="A655" s="106" t="s">
        <v>647</v>
      </c>
      <c r="B655" s="106" t="s">
        <v>659</v>
      </c>
      <c r="C655" s="106" t="s">
        <v>1608</v>
      </c>
      <c r="D655" s="106" t="s">
        <v>411</v>
      </c>
      <c r="E655" s="106" t="s">
        <v>1922</v>
      </c>
      <c r="F655" s="128">
        <v>1.54811827</v>
      </c>
      <c r="G655" s="128">
        <v>0.64512486000000002</v>
      </c>
      <c r="H655" s="129">
        <f t="shared" si="33"/>
        <v>1.399718823422802</v>
      </c>
      <c r="I655" s="149">
        <v>2.7123040000000001E-2</v>
      </c>
      <c r="J655" s="149">
        <v>2.4478210890755401</v>
      </c>
      <c r="K655" s="129">
        <f t="shared" si="34"/>
        <v>-0.98891951698551483</v>
      </c>
      <c r="L655" s="107">
        <f t="shared" si="35"/>
        <v>1.7520005109170376E-2</v>
      </c>
      <c r="N655" s="51"/>
    </row>
    <row r="656" spans="1:14" x14ac:dyDescent="0.2">
      <c r="A656" s="106" t="s">
        <v>773</v>
      </c>
      <c r="B656" s="106" t="s">
        <v>774</v>
      </c>
      <c r="C656" s="106" t="s">
        <v>1590</v>
      </c>
      <c r="D656" s="106" t="s">
        <v>410</v>
      </c>
      <c r="E656" s="106" t="s">
        <v>1922</v>
      </c>
      <c r="F656" s="128">
        <v>4.7008629999999996E-2</v>
      </c>
      <c r="G656" s="128">
        <v>3.8609870000000004E-2</v>
      </c>
      <c r="H656" s="129">
        <f t="shared" si="33"/>
        <v>0.2175288339484176</v>
      </c>
      <c r="I656" s="149">
        <v>2.6783400000000002E-2</v>
      </c>
      <c r="J656" s="149">
        <v>1.2734000000000001E-2</v>
      </c>
      <c r="K656" s="129">
        <f t="shared" si="34"/>
        <v>1.1032982566357785</v>
      </c>
      <c r="L656" s="107">
        <f t="shared" si="35"/>
        <v>0.56975495775988372</v>
      </c>
      <c r="N656" s="51"/>
    </row>
    <row r="657" spans="1:14" x14ac:dyDescent="0.2">
      <c r="A657" s="106" t="s">
        <v>1721</v>
      </c>
      <c r="B657" s="106" t="s">
        <v>587</v>
      </c>
      <c r="C657" s="106" t="s">
        <v>1593</v>
      </c>
      <c r="D657" s="106" t="s">
        <v>411</v>
      </c>
      <c r="E657" s="106" t="s">
        <v>412</v>
      </c>
      <c r="F657" s="128">
        <v>1.015653245</v>
      </c>
      <c r="G657" s="128">
        <v>1.0874002030000001</v>
      </c>
      <c r="H657" s="129">
        <f t="shared" si="33"/>
        <v>-6.5980269087737242E-2</v>
      </c>
      <c r="I657" s="149">
        <v>2.4927759999999997E-2</v>
      </c>
      <c r="J657" s="149">
        <v>0.88591319999999996</v>
      </c>
      <c r="K657" s="129">
        <f t="shared" si="34"/>
        <v>-0.97186207407226799</v>
      </c>
      <c r="L657" s="107">
        <f t="shared" si="35"/>
        <v>2.4543573431895054E-2</v>
      </c>
      <c r="N657" s="51"/>
    </row>
    <row r="658" spans="1:14" x14ac:dyDescent="0.2">
      <c r="A658" s="106" t="s">
        <v>2047</v>
      </c>
      <c r="B658" s="106" t="s">
        <v>396</v>
      </c>
      <c r="C658" s="106" t="s">
        <v>1589</v>
      </c>
      <c r="D658" s="106" t="s">
        <v>410</v>
      </c>
      <c r="E658" s="106" t="s">
        <v>1922</v>
      </c>
      <c r="F658" s="128">
        <v>2.4320000000000001E-2</v>
      </c>
      <c r="G658" s="128">
        <v>0</v>
      </c>
      <c r="H658" s="129" t="str">
        <f t="shared" si="33"/>
        <v/>
      </c>
      <c r="I658" s="149">
        <v>2.4320000000000001E-2</v>
      </c>
      <c r="J658" s="149">
        <v>0.63929250000000004</v>
      </c>
      <c r="K658" s="129">
        <f t="shared" si="34"/>
        <v>-0.96195794569778315</v>
      </c>
      <c r="L658" s="107">
        <f t="shared" si="35"/>
        <v>1</v>
      </c>
      <c r="N658" s="51"/>
    </row>
    <row r="659" spans="1:14" x14ac:dyDescent="0.2">
      <c r="A659" s="106" t="s">
        <v>613</v>
      </c>
      <c r="B659" s="106" t="s">
        <v>614</v>
      </c>
      <c r="C659" s="106" t="s">
        <v>1608</v>
      </c>
      <c r="D659" s="106" t="s">
        <v>410</v>
      </c>
      <c r="E659" s="106" t="s">
        <v>1922</v>
      </c>
      <c r="F659" s="128">
        <v>0.7317843100000001</v>
      </c>
      <c r="G659" s="128">
        <v>0.69204907999999998</v>
      </c>
      <c r="H659" s="129">
        <f t="shared" si="33"/>
        <v>5.7416780324308858E-2</v>
      </c>
      <c r="I659" s="149">
        <v>2.4231340000000001E-2</v>
      </c>
      <c r="J659" s="149">
        <v>0.26789565000000004</v>
      </c>
      <c r="K659" s="129">
        <f t="shared" si="34"/>
        <v>-0.90954933385443182</v>
      </c>
      <c r="L659" s="107">
        <f t="shared" si="35"/>
        <v>3.3112680429018757E-2</v>
      </c>
      <c r="N659" s="51"/>
    </row>
    <row r="660" spans="1:14" x14ac:dyDescent="0.2">
      <c r="A660" s="106" t="s">
        <v>248</v>
      </c>
      <c r="B660" s="106" t="s">
        <v>368</v>
      </c>
      <c r="C660" s="106" t="s">
        <v>1608</v>
      </c>
      <c r="D660" s="106" t="s">
        <v>411</v>
      </c>
      <c r="E660" s="106" t="s">
        <v>1922</v>
      </c>
      <c r="F660" s="128">
        <v>0.8823838100000001</v>
      </c>
      <c r="G660" s="128">
        <v>0.65667483999999998</v>
      </c>
      <c r="H660" s="129">
        <f t="shared" si="33"/>
        <v>0.3437149655375864</v>
      </c>
      <c r="I660" s="149">
        <v>2.3905869999999999E-2</v>
      </c>
      <c r="J660" s="149">
        <v>8.669992E-2</v>
      </c>
      <c r="K660" s="129">
        <f t="shared" si="34"/>
        <v>-0.72426883438877454</v>
      </c>
      <c r="L660" s="107">
        <f t="shared" si="35"/>
        <v>2.709237151574664E-2</v>
      </c>
      <c r="N660" s="51"/>
    </row>
    <row r="661" spans="1:14" x14ac:dyDescent="0.2">
      <c r="A661" s="106" t="s">
        <v>1853</v>
      </c>
      <c r="B661" s="106" t="s">
        <v>1854</v>
      </c>
      <c r="C661" s="106" t="s">
        <v>1220</v>
      </c>
      <c r="D661" s="106" t="s">
        <v>410</v>
      </c>
      <c r="E661" s="106" t="s">
        <v>1922</v>
      </c>
      <c r="F661" s="128">
        <v>2.3893985E-2</v>
      </c>
      <c r="G661" s="128">
        <v>1.3912000000000001E-2</v>
      </c>
      <c r="H661" s="129">
        <f t="shared" si="33"/>
        <v>0.7175089850488785</v>
      </c>
      <c r="I661" s="149">
        <v>2.389399E-2</v>
      </c>
      <c r="J661" s="149">
        <v>2.0445749999999999E-2</v>
      </c>
      <c r="K661" s="129">
        <f t="shared" si="34"/>
        <v>0.16865314307374413</v>
      </c>
      <c r="L661" s="107">
        <f t="shared" si="35"/>
        <v>1.0000002092576856</v>
      </c>
      <c r="N661" s="51"/>
    </row>
    <row r="662" spans="1:14" x14ac:dyDescent="0.2">
      <c r="A662" s="106" t="s">
        <v>425</v>
      </c>
      <c r="B662" s="106" t="s">
        <v>426</v>
      </c>
      <c r="C662" s="106" t="s">
        <v>1596</v>
      </c>
      <c r="D662" s="106" t="s">
        <v>410</v>
      </c>
      <c r="E662" s="106" t="s">
        <v>412</v>
      </c>
      <c r="F662" s="128">
        <v>0.174498239</v>
      </c>
      <c r="G662" s="128">
        <v>2.1918529819999999</v>
      </c>
      <c r="H662" s="129">
        <f t="shared" si="33"/>
        <v>-0.92038779953171146</v>
      </c>
      <c r="I662" s="149">
        <v>2.3754520000000001E-2</v>
      </c>
      <c r="J662" s="149">
        <v>1.88308232</v>
      </c>
      <c r="K662" s="129">
        <f t="shared" si="34"/>
        <v>-0.98738529922579277</v>
      </c>
      <c r="L662" s="107">
        <f t="shared" si="35"/>
        <v>0.13613042822741611</v>
      </c>
      <c r="N662" s="51"/>
    </row>
    <row r="663" spans="1:14" x14ac:dyDescent="0.2">
      <c r="A663" s="106" t="s">
        <v>1611</v>
      </c>
      <c r="B663" s="106" t="s">
        <v>1612</v>
      </c>
      <c r="C663" s="106" t="s">
        <v>1220</v>
      </c>
      <c r="D663" s="106" t="s">
        <v>410</v>
      </c>
      <c r="E663" s="106" t="s">
        <v>1922</v>
      </c>
      <c r="F663" s="128">
        <v>1.132229E-2</v>
      </c>
      <c r="G663" s="128">
        <v>0.23621402</v>
      </c>
      <c r="H663" s="129">
        <f t="shared" si="33"/>
        <v>-0.952067663045572</v>
      </c>
      <c r="I663" s="149">
        <v>2.3074770000000001E-2</v>
      </c>
      <c r="J663" s="149">
        <v>0.23264220000000002</v>
      </c>
      <c r="K663" s="129">
        <f t="shared" si="34"/>
        <v>-0.90081434064842925</v>
      </c>
      <c r="L663" s="107">
        <f t="shared" si="35"/>
        <v>2.0379949639163102</v>
      </c>
      <c r="N663" s="51"/>
    </row>
    <row r="664" spans="1:14" x14ac:dyDescent="0.2">
      <c r="A664" s="106" t="s">
        <v>61</v>
      </c>
      <c r="B664" s="106" t="s">
        <v>62</v>
      </c>
      <c r="C664" s="106" t="s">
        <v>1595</v>
      </c>
      <c r="D664" s="106" t="s">
        <v>1490</v>
      </c>
      <c r="E664" s="106" t="s">
        <v>412</v>
      </c>
      <c r="F664" s="128">
        <v>0.18591655499999998</v>
      </c>
      <c r="G664" s="128">
        <v>0.50286359999999997</v>
      </c>
      <c r="H664" s="129">
        <f t="shared" si="33"/>
        <v>-0.63028432561036429</v>
      </c>
      <c r="I664" s="149">
        <v>2.2963000000000001E-2</v>
      </c>
      <c r="J664" s="149">
        <v>0</v>
      </c>
      <c r="K664" s="129" t="str">
        <f t="shared" si="34"/>
        <v/>
      </c>
      <c r="L664" s="107">
        <f t="shared" si="35"/>
        <v>0.12351240049601825</v>
      </c>
      <c r="N664" s="51"/>
    </row>
    <row r="665" spans="1:14" x14ac:dyDescent="0.2">
      <c r="A665" s="106" t="s">
        <v>2490</v>
      </c>
      <c r="B665" s="106" t="s">
        <v>2491</v>
      </c>
      <c r="C665" s="106" t="s">
        <v>1220</v>
      </c>
      <c r="D665" s="106" t="s">
        <v>410</v>
      </c>
      <c r="E665" s="106" t="s">
        <v>1922</v>
      </c>
      <c r="F665" s="128">
        <v>1.142E-2</v>
      </c>
      <c r="G665" s="128">
        <v>1.209E-2</v>
      </c>
      <c r="H665" s="129">
        <f t="shared" si="33"/>
        <v>-5.541770057899098E-2</v>
      </c>
      <c r="I665" s="149">
        <v>2.2838290000000001E-2</v>
      </c>
      <c r="J665" s="149">
        <v>0.48555301000000001</v>
      </c>
      <c r="K665" s="129">
        <f t="shared" si="34"/>
        <v>-0.95296437355006824</v>
      </c>
      <c r="L665" s="107">
        <f t="shared" si="35"/>
        <v>1.9998502626970229</v>
      </c>
      <c r="N665" s="51"/>
    </row>
    <row r="666" spans="1:14" x14ac:dyDescent="0.2">
      <c r="A666" s="106" t="s">
        <v>487</v>
      </c>
      <c r="B666" s="106" t="s">
        <v>835</v>
      </c>
      <c r="C666" s="106" t="s">
        <v>1590</v>
      </c>
      <c r="D666" s="106" t="s">
        <v>410</v>
      </c>
      <c r="E666" s="106" t="s">
        <v>1922</v>
      </c>
      <c r="F666" s="128">
        <v>0.222481867</v>
      </c>
      <c r="G666" s="128">
        <v>7.6689350889999996</v>
      </c>
      <c r="H666" s="129">
        <f t="shared" ref="H666:H697" si="36">IF(ISERROR(F666/G666-1),"",IF((F666/G666-1)&gt;10000%,"",F666/G666-1))</f>
        <v>-0.97098920979014169</v>
      </c>
      <c r="I666" s="149">
        <v>2.0375999999999998E-2</v>
      </c>
      <c r="J666" s="149">
        <v>4.5175E-2</v>
      </c>
      <c r="K666" s="129">
        <f t="shared" si="34"/>
        <v>-0.54895406751521869</v>
      </c>
      <c r="L666" s="107">
        <f t="shared" si="35"/>
        <v>9.1584991958018752E-2</v>
      </c>
      <c r="N666" s="51"/>
    </row>
    <row r="667" spans="1:14" x14ac:dyDescent="0.2">
      <c r="A667" s="106" t="s">
        <v>1946</v>
      </c>
      <c r="B667" s="106" t="s">
        <v>1947</v>
      </c>
      <c r="C667" s="106" t="s">
        <v>1596</v>
      </c>
      <c r="D667" s="106" t="s">
        <v>410</v>
      </c>
      <c r="E667" s="106" t="s">
        <v>1922</v>
      </c>
      <c r="F667" s="128">
        <v>0.27161405</v>
      </c>
      <c r="G667" s="128">
        <v>0.37302396999999998</v>
      </c>
      <c r="H667" s="129">
        <f t="shared" si="36"/>
        <v>-0.27185899072384001</v>
      </c>
      <c r="I667" s="149">
        <v>2.019779E-2</v>
      </c>
      <c r="J667" s="149">
        <v>0</v>
      </c>
      <c r="K667" s="129" t="str">
        <f t="shared" si="34"/>
        <v/>
      </c>
      <c r="L667" s="107">
        <f t="shared" si="35"/>
        <v>7.4362095775236961E-2</v>
      </c>
      <c r="N667" s="51"/>
    </row>
    <row r="668" spans="1:14" x14ac:dyDescent="0.2">
      <c r="A668" s="106" t="s">
        <v>1865</v>
      </c>
      <c r="B668" s="106" t="s">
        <v>1866</v>
      </c>
      <c r="C668" s="106" t="s">
        <v>1220</v>
      </c>
      <c r="D668" s="106" t="s">
        <v>410</v>
      </c>
      <c r="E668" s="106" t="s">
        <v>1922</v>
      </c>
      <c r="F668" s="128">
        <v>2.0011099999999997E-2</v>
      </c>
      <c r="G668" s="128">
        <v>4.6056079999999999E-2</v>
      </c>
      <c r="H668" s="129">
        <f t="shared" si="36"/>
        <v>-0.56550579206914708</v>
      </c>
      <c r="I668" s="149">
        <v>2.0011099999999997E-2</v>
      </c>
      <c r="J668" s="149">
        <v>8.960992999999999E-2</v>
      </c>
      <c r="K668" s="129">
        <f t="shared" si="34"/>
        <v>-0.77668657926638263</v>
      </c>
      <c r="L668" s="107">
        <f t="shared" si="35"/>
        <v>1</v>
      </c>
      <c r="N668" s="51"/>
    </row>
    <row r="669" spans="1:14" x14ac:dyDescent="0.2">
      <c r="A669" s="106" t="s">
        <v>1863</v>
      </c>
      <c r="B669" s="106" t="s">
        <v>1864</v>
      </c>
      <c r="C669" s="106" t="s">
        <v>1220</v>
      </c>
      <c r="D669" s="106" t="s">
        <v>410</v>
      </c>
      <c r="E669" s="106" t="s">
        <v>1922</v>
      </c>
      <c r="F669" s="128">
        <v>2.0005744999999998E-2</v>
      </c>
      <c r="G669" s="128">
        <v>2.0185334999999999E-2</v>
      </c>
      <c r="H669" s="129">
        <f t="shared" si="36"/>
        <v>-8.8970532319627704E-3</v>
      </c>
      <c r="I669" s="149">
        <v>2.0005749999999999E-2</v>
      </c>
      <c r="J669" s="149">
        <v>2.0185330000000001E-2</v>
      </c>
      <c r="K669" s="129">
        <f t="shared" si="34"/>
        <v>-8.8965600265143996E-3</v>
      </c>
      <c r="L669" s="107">
        <f t="shared" si="35"/>
        <v>1.0000002499282081</v>
      </c>
      <c r="N669" s="51"/>
    </row>
    <row r="670" spans="1:14" x14ac:dyDescent="0.2">
      <c r="A670" s="106" t="s">
        <v>627</v>
      </c>
      <c r="B670" s="106" t="s">
        <v>628</v>
      </c>
      <c r="C670" s="106" t="s">
        <v>1595</v>
      </c>
      <c r="D670" s="106" t="s">
        <v>411</v>
      </c>
      <c r="E670" s="106" t="s">
        <v>1922</v>
      </c>
      <c r="F670" s="128">
        <v>9.3961369999999989E-2</v>
      </c>
      <c r="G670" s="128">
        <v>0.18422026999999999</v>
      </c>
      <c r="H670" s="129">
        <f t="shared" si="36"/>
        <v>-0.48995097010768685</v>
      </c>
      <c r="I670" s="149">
        <v>1.9980000000000001E-2</v>
      </c>
      <c r="J670" s="149">
        <v>0</v>
      </c>
      <c r="K670" s="129" t="str">
        <f t="shared" si="34"/>
        <v/>
      </c>
      <c r="L670" s="107">
        <f t="shared" si="35"/>
        <v>0.21264057771826872</v>
      </c>
      <c r="N670" s="51"/>
    </row>
    <row r="671" spans="1:14" x14ac:dyDescent="0.2">
      <c r="A671" s="106" t="s">
        <v>1927</v>
      </c>
      <c r="B671" s="106" t="s">
        <v>326</v>
      </c>
      <c r="C671" s="106" t="s">
        <v>1220</v>
      </c>
      <c r="D671" s="106" t="s">
        <v>410</v>
      </c>
      <c r="E671" s="106" t="s">
        <v>1922</v>
      </c>
      <c r="F671" s="128">
        <v>1.9726E-2</v>
      </c>
      <c r="G671" s="128">
        <v>3.0126549999999998E-2</v>
      </c>
      <c r="H671" s="129">
        <f t="shared" si="36"/>
        <v>-0.34522871022403823</v>
      </c>
      <c r="I671" s="149">
        <v>1.9726E-2</v>
      </c>
      <c r="J671" s="149">
        <v>4.9416179999999997E-2</v>
      </c>
      <c r="K671" s="129">
        <f t="shared" si="34"/>
        <v>-0.60081900300670754</v>
      </c>
      <c r="L671" s="107">
        <f t="shared" si="35"/>
        <v>1</v>
      </c>
      <c r="N671" s="51"/>
    </row>
    <row r="672" spans="1:14" x14ac:dyDescent="0.2">
      <c r="A672" s="106" t="s">
        <v>2152</v>
      </c>
      <c r="B672" s="106" t="s">
        <v>465</v>
      </c>
      <c r="C672" s="106" t="s">
        <v>1220</v>
      </c>
      <c r="D672" s="106" t="s">
        <v>410</v>
      </c>
      <c r="E672" s="106" t="s">
        <v>1922</v>
      </c>
      <c r="F672" s="128">
        <v>1.8192759999999999E-2</v>
      </c>
      <c r="G672" s="128">
        <v>1.5468249999999999E-2</v>
      </c>
      <c r="H672" s="129">
        <f t="shared" si="36"/>
        <v>0.17613563266691457</v>
      </c>
      <c r="I672" s="149">
        <v>1.820424E-2</v>
      </c>
      <c r="J672" s="149">
        <v>0.46633225</v>
      </c>
      <c r="K672" s="129">
        <f t="shared" si="34"/>
        <v>-0.96096294004971772</v>
      </c>
      <c r="L672" s="107">
        <f t="shared" si="35"/>
        <v>1.0006310202520123</v>
      </c>
      <c r="N672" s="51"/>
    </row>
    <row r="673" spans="1:14" x14ac:dyDescent="0.2">
      <c r="A673" s="106" t="s">
        <v>1069</v>
      </c>
      <c r="B673" s="106" t="s">
        <v>1070</v>
      </c>
      <c r="C673" s="106" t="s">
        <v>1590</v>
      </c>
      <c r="D673" s="106" t="s">
        <v>410</v>
      </c>
      <c r="E673" s="106" t="s">
        <v>1922</v>
      </c>
      <c r="F673" s="128">
        <v>0.267594728</v>
      </c>
      <c r="G673" s="128">
        <v>1.7249414789999999</v>
      </c>
      <c r="H673" s="129">
        <f t="shared" si="36"/>
        <v>-0.84486735854068939</v>
      </c>
      <c r="I673" s="149">
        <v>1.783181E-2</v>
      </c>
      <c r="J673" s="149">
        <v>0</v>
      </c>
      <c r="K673" s="129" t="str">
        <f t="shared" si="34"/>
        <v/>
      </c>
      <c r="L673" s="107">
        <f t="shared" si="35"/>
        <v>6.6637374111495951E-2</v>
      </c>
      <c r="N673" s="51"/>
    </row>
    <row r="674" spans="1:14" x14ac:dyDescent="0.2">
      <c r="A674" s="106" t="s">
        <v>2144</v>
      </c>
      <c r="B674" s="106" t="s">
        <v>801</v>
      </c>
      <c r="C674" s="106" t="s">
        <v>1220</v>
      </c>
      <c r="D674" s="106" t="s">
        <v>410</v>
      </c>
      <c r="E674" s="106" t="s">
        <v>1922</v>
      </c>
      <c r="F674" s="128">
        <v>1.755025E-2</v>
      </c>
      <c r="G674" s="128">
        <v>0</v>
      </c>
      <c r="H674" s="129" t="str">
        <f t="shared" si="36"/>
        <v/>
      </c>
      <c r="I674" s="149">
        <v>1.755025E-2</v>
      </c>
      <c r="J674" s="149">
        <v>4.0796299999999999E-3</v>
      </c>
      <c r="K674" s="129">
        <f t="shared" si="34"/>
        <v>3.3019219880234241</v>
      </c>
      <c r="L674" s="107">
        <f t="shared" si="35"/>
        <v>1</v>
      </c>
      <c r="N674" s="51"/>
    </row>
    <row r="675" spans="1:14" x14ac:dyDescent="0.2">
      <c r="A675" s="106" t="s">
        <v>1059</v>
      </c>
      <c r="B675" s="106" t="s">
        <v>1060</v>
      </c>
      <c r="C675" s="106" t="s">
        <v>1590</v>
      </c>
      <c r="D675" s="106" t="s">
        <v>410</v>
      </c>
      <c r="E675" s="106" t="s">
        <v>1922</v>
      </c>
      <c r="F675" s="128">
        <v>3.2185386669999998</v>
      </c>
      <c r="G675" s="128">
        <v>2.3774795229999999</v>
      </c>
      <c r="H675" s="129">
        <f t="shared" si="36"/>
        <v>0.35376083615589571</v>
      </c>
      <c r="I675" s="149">
        <v>1.339387E-2</v>
      </c>
      <c r="J675" s="149">
        <v>0</v>
      </c>
      <c r="K675" s="129" t="str">
        <f t="shared" si="34"/>
        <v/>
      </c>
      <c r="L675" s="107">
        <f t="shared" si="35"/>
        <v>4.1614755594918569E-3</v>
      </c>
      <c r="N675" s="51"/>
    </row>
    <row r="676" spans="1:14" x14ac:dyDescent="0.2">
      <c r="A676" s="106" t="s">
        <v>513</v>
      </c>
      <c r="B676" s="106" t="s">
        <v>364</v>
      </c>
      <c r="C676" s="106" t="s">
        <v>1608</v>
      </c>
      <c r="D676" s="106" t="s">
        <v>411</v>
      </c>
      <c r="E676" s="106" t="s">
        <v>1922</v>
      </c>
      <c r="F676" s="128">
        <v>0.20264417999999998</v>
      </c>
      <c r="G676" s="128">
        <v>2.6546220000000002E-2</v>
      </c>
      <c r="H676" s="129">
        <f t="shared" si="36"/>
        <v>6.633635975291396</v>
      </c>
      <c r="I676" s="149">
        <v>1.1773E-2</v>
      </c>
      <c r="J676" s="149">
        <v>0</v>
      </c>
      <c r="K676" s="129" t="str">
        <f t="shared" si="34"/>
        <v/>
      </c>
      <c r="L676" s="107">
        <f t="shared" si="35"/>
        <v>5.8096906607433788E-2</v>
      </c>
      <c r="N676" s="51"/>
    </row>
    <row r="677" spans="1:14" x14ac:dyDescent="0.2">
      <c r="A677" s="106" t="s">
        <v>2514</v>
      </c>
      <c r="B677" s="106" t="s">
        <v>2515</v>
      </c>
      <c r="C677" s="106" t="s">
        <v>1596</v>
      </c>
      <c r="D677" s="106" t="s">
        <v>410</v>
      </c>
      <c r="E677" s="106" t="s">
        <v>1922</v>
      </c>
      <c r="F677" s="128">
        <v>2.3066679999999999E-2</v>
      </c>
      <c r="G677" s="128">
        <v>9.3308390000000005E-2</v>
      </c>
      <c r="H677" s="129">
        <f t="shared" si="36"/>
        <v>-0.75279093337694503</v>
      </c>
      <c r="I677" s="149">
        <v>1.1656E-2</v>
      </c>
      <c r="J677" s="149">
        <v>2.109637E-2</v>
      </c>
      <c r="K677" s="129">
        <f t="shared" si="34"/>
        <v>-0.44748788535658035</v>
      </c>
      <c r="L677" s="107">
        <f t="shared" si="35"/>
        <v>0.5053176269840306</v>
      </c>
      <c r="N677" s="51"/>
    </row>
    <row r="678" spans="1:14" x14ac:dyDescent="0.2">
      <c r="A678" s="106" t="s">
        <v>2504</v>
      </c>
      <c r="B678" s="106" t="s">
        <v>2505</v>
      </c>
      <c r="C678" s="106" t="s">
        <v>1596</v>
      </c>
      <c r="D678" s="106" t="s">
        <v>410</v>
      </c>
      <c r="E678" s="106" t="s">
        <v>1922</v>
      </c>
      <c r="F678" s="128">
        <v>0.28522391999999996</v>
      </c>
      <c r="G678" s="128">
        <v>0</v>
      </c>
      <c r="H678" s="129" t="str">
        <f t="shared" si="36"/>
        <v/>
      </c>
      <c r="I678" s="149">
        <v>1.1541600000000001E-2</v>
      </c>
      <c r="J678" s="149">
        <v>0</v>
      </c>
      <c r="K678" s="129" t="str">
        <f t="shared" si="34"/>
        <v/>
      </c>
      <c r="L678" s="107">
        <f t="shared" si="35"/>
        <v>4.046504935490685E-2</v>
      </c>
      <c r="N678" s="51"/>
    </row>
    <row r="679" spans="1:14" x14ac:dyDescent="0.2">
      <c r="A679" s="106" t="s">
        <v>113</v>
      </c>
      <c r="B679" s="106" t="s">
        <v>114</v>
      </c>
      <c r="C679" s="106" t="s">
        <v>1596</v>
      </c>
      <c r="D679" s="106" t="s">
        <v>410</v>
      </c>
      <c r="E679" s="106" t="s">
        <v>412</v>
      </c>
      <c r="F679" s="128">
        <v>0.26382381500000002</v>
      </c>
      <c r="G679" s="128">
        <v>0.88473284299999999</v>
      </c>
      <c r="H679" s="129">
        <f t="shared" si="36"/>
        <v>-0.70180397722615118</v>
      </c>
      <c r="I679" s="149">
        <v>1.144743E-2</v>
      </c>
      <c r="J679" s="149">
        <v>1.193051E-2</v>
      </c>
      <c r="K679" s="129">
        <f t="shared" si="34"/>
        <v>-4.0491144133821599E-2</v>
      </c>
      <c r="L679" s="107">
        <f t="shared" si="35"/>
        <v>4.3390434635326609E-2</v>
      </c>
      <c r="N679" s="51"/>
    </row>
    <row r="680" spans="1:14" x14ac:dyDescent="0.2">
      <c r="A680" s="106" t="s">
        <v>1722</v>
      </c>
      <c r="B680" s="106" t="s">
        <v>588</v>
      </c>
      <c r="C680" s="106" t="s">
        <v>1220</v>
      </c>
      <c r="D680" s="106" t="s">
        <v>410</v>
      </c>
      <c r="E680" s="106" t="s">
        <v>1922</v>
      </c>
      <c r="F680" s="128">
        <v>0.11187191</v>
      </c>
      <c r="G680" s="128">
        <v>0</v>
      </c>
      <c r="H680" s="129" t="str">
        <f t="shared" si="36"/>
        <v/>
      </c>
      <c r="I680" s="149">
        <v>1.066784E-2</v>
      </c>
      <c r="J680" s="149">
        <v>0</v>
      </c>
      <c r="K680" s="129" t="str">
        <f t="shared" si="34"/>
        <v/>
      </c>
      <c r="L680" s="107">
        <f t="shared" si="35"/>
        <v>9.5357628201753225E-2</v>
      </c>
      <c r="N680" s="51"/>
    </row>
    <row r="681" spans="1:14" x14ac:dyDescent="0.2">
      <c r="A681" s="106" t="s">
        <v>1067</v>
      </c>
      <c r="B681" s="106" t="s">
        <v>1068</v>
      </c>
      <c r="C681" s="106" t="s">
        <v>1590</v>
      </c>
      <c r="D681" s="106" t="s">
        <v>410</v>
      </c>
      <c r="E681" s="106" t="s">
        <v>1922</v>
      </c>
      <c r="F681" s="128">
        <v>0.17027595800000001</v>
      </c>
      <c r="G681" s="128">
        <v>7.4133163189999998</v>
      </c>
      <c r="H681" s="129">
        <f t="shared" si="36"/>
        <v>-0.97703106805741036</v>
      </c>
      <c r="I681" s="149">
        <v>1.0558649999999999E-2</v>
      </c>
      <c r="J681" s="149">
        <v>1.0134799999999999E-2</v>
      </c>
      <c r="K681" s="129">
        <f t="shared" si="34"/>
        <v>4.1821249555985318E-2</v>
      </c>
      <c r="L681" s="107">
        <f t="shared" si="35"/>
        <v>6.2009047689515859E-2</v>
      </c>
      <c r="N681" s="51"/>
    </row>
    <row r="682" spans="1:14" x14ac:dyDescent="0.2">
      <c r="A682" s="106" t="s">
        <v>522</v>
      </c>
      <c r="B682" s="106" t="s">
        <v>734</v>
      </c>
      <c r="C682" s="106" t="s">
        <v>1596</v>
      </c>
      <c r="D682" s="106" t="s">
        <v>410</v>
      </c>
      <c r="E682" s="106" t="s">
        <v>412</v>
      </c>
      <c r="F682" s="128">
        <v>4.6002440000000006E-2</v>
      </c>
      <c r="G682" s="128">
        <v>4.8179019999999996E-2</v>
      </c>
      <c r="H682" s="129">
        <f t="shared" si="36"/>
        <v>-4.517692555805386E-2</v>
      </c>
      <c r="I682" s="149">
        <v>1.019983E-2</v>
      </c>
      <c r="J682" s="149">
        <v>1.1799479999999999E-2</v>
      </c>
      <c r="K682" s="129">
        <f t="shared" si="34"/>
        <v>-0.13556953357266588</v>
      </c>
      <c r="L682" s="107">
        <f t="shared" si="35"/>
        <v>0.22172367378773819</v>
      </c>
      <c r="N682" s="51"/>
    </row>
    <row r="683" spans="1:14" x14ac:dyDescent="0.2">
      <c r="A683" s="106" t="s">
        <v>1624</v>
      </c>
      <c r="B683" s="106" t="s">
        <v>1625</v>
      </c>
      <c r="C683" s="106" t="s">
        <v>1594</v>
      </c>
      <c r="D683" s="106" t="s">
        <v>410</v>
      </c>
      <c r="E683" s="106" t="s">
        <v>412</v>
      </c>
      <c r="F683" s="128">
        <v>1.0144E-2</v>
      </c>
      <c r="G683" s="128">
        <v>7.6258030000000004E-2</v>
      </c>
      <c r="H683" s="129">
        <f t="shared" si="36"/>
        <v>-0.86697794317529575</v>
      </c>
      <c r="I683" s="149">
        <v>1.0163999999999999E-2</v>
      </c>
      <c r="J683" s="149">
        <v>2.6113459999999998E-2</v>
      </c>
      <c r="K683" s="129">
        <f t="shared" si="34"/>
        <v>-0.61077543917964139</v>
      </c>
      <c r="L683" s="107">
        <f t="shared" si="35"/>
        <v>1.0019716088328074</v>
      </c>
      <c r="N683" s="51"/>
    </row>
    <row r="684" spans="1:14" x14ac:dyDescent="0.2">
      <c r="A684" s="106" t="s">
        <v>47</v>
      </c>
      <c r="B684" s="106" t="s">
        <v>1026</v>
      </c>
      <c r="C684" s="106" t="s">
        <v>1594</v>
      </c>
      <c r="D684" s="106" t="s">
        <v>410</v>
      </c>
      <c r="E684" s="106" t="s">
        <v>1922</v>
      </c>
      <c r="F684" s="128">
        <v>9.8168955000000002E-2</v>
      </c>
      <c r="G684" s="128">
        <v>1.2619494099999999</v>
      </c>
      <c r="H684" s="129">
        <f t="shared" si="36"/>
        <v>-0.92220848615476592</v>
      </c>
      <c r="I684" s="149">
        <v>9.7900000000000001E-3</v>
      </c>
      <c r="J684" s="149">
        <v>2.2539029999999998E-2</v>
      </c>
      <c r="K684" s="129">
        <f t="shared" si="34"/>
        <v>-0.56564235461774526</v>
      </c>
      <c r="L684" s="107">
        <f t="shared" si="35"/>
        <v>9.972602845777466E-2</v>
      </c>
      <c r="N684" s="51"/>
    </row>
    <row r="685" spans="1:14" x14ac:dyDescent="0.2">
      <c r="A685" s="106" t="s">
        <v>640</v>
      </c>
      <c r="B685" s="106" t="s">
        <v>641</v>
      </c>
      <c r="C685" s="106" t="s">
        <v>642</v>
      </c>
      <c r="D685" s="106" t="s">
        <v>410</v>
      </c>
      <c r="E685" s="106" t="s">
        <v>1922</v>
      </c>
      <c r="F685" s="128">
        <v>2.6921669999999998E-2</v>
      </c>
      <c r="G685" s="128">
        <v>0.8069109499999999</v>
      </c>
      <c r="H685" s="129">
        <f t="shared" si="36"/>
        <v>-0.96663613252490876</v>
      </c>
      <c r="I685" s="149">
        <v>8.2836000000000003E-3</v>
      </c>
      <c r="J685" s="149">
        <v>0</v>
      </c>
      <c r="K685" s="129" t="str">
        <f t="shared" si="34"/>
        <v/>
      </c>
      <c r="L685" s="107">
        <f t="shared" si="35"/>
        <v>0.30769265056736828</v>
      </c>
      <c r="N685" s="51"/>
    </row>
    <row r="686" spans="1:14" x14ac:dyDescent="0.2">
      <c r="A686" s="106" t="s">
        <v>2142</v>
      </c>
      <c r="B686" s="106" t="s">
        <v>265</v>
      </c>
      <c r="C686" s="106" t="s">
        <v>1220</v>
      </c>
      <c r="D686" s="106" t="s">
        <v>410</v>
      </c>
      <c r="E686" s="106" t="s">
        <v>1922</v>
      </c>
      <c r="F686" s="128">
        <v>7.5908E-3</v>
      </c>
      <c r="G686" s="128">
        <v>0</v>
      </c>
      <c r="H686" s="129" t="str">
        <f t="shared" si="36"/>
        <v/>
      </c>
      <c r="I686" s="149">
        <v>7.5908E-3</v>
      </c>
      <c r="J686" s="149">
        <v>0</v>
      </c>
      <c r="K686" s="129" t="str">
        <f t="shared" si="34"/>
        <v/>
      </c>
      <c r="L686" s="107">
        <f t="shared" si="35"/>
        <v>1</v>
      </c>
      <c r="N686" s="51"/>
    </row>
    <row r="687" spans="1:14" x14ac:dyDescent="0.2">
      <c r="A687" s="106" t="s">
        <v>1978</v>
      </c>
      <c r="B687" s="106" t="s">
        <v>168</v>
      </c>
      <c r="C687" s="106" t="s">
        <v>1821</v>
      </c>
      <c r="D687" s="106" t="s">
        <v>411</v>
      </c>
      <c r="E687" s="106" t="s">
        <v>412</v>
      </c>
      <c r="F687" s="128">
        <v>1.4890609399999999</v>
      </c>
      <c r="G687" s="128">
        <v>2.1636105400000001</v>
      </c>
      <c r="H687" s="129">
        <f t="shared" si="36"/>
        <v>-0.31177034291947947</v>
      </c>
      <c r="I687" s="149">
        <v>6.2101499999999994E-3</v>
      </c>
      <c r="J687" s="149">
        <v>0.26236009000000005</v>
      </c>
      <c r="K687" s="129">
        <f t="shared" si="34"/>
        <v>-0.97632966965364287</v>
      </c>
      <c r="L687" s="107">
        <f t="shared" si="35"/>
        <v>4.1705143377140765E-3</v>
      </c>
      <c r="N687" s="51"/>
    </row>
    <row r="688" spans="1:14" x14ac:dyDescent="0.2">
      <c r="A688" s="106" t="s">
        <v>1792</v>
      </c>
      <c r="B688" s="106" t="s">
        <v>1793</v>
      </c>
      <c r="C688" s="106" t="s">
        <v>1220</v>
      </c>
      <c r="D688" s="106" t="s">
        <v>410</v>
      </c>
      <c r="E688" s="106" t="s">
        <v>1922</v>
      </c>
      <c r="F688" s="128">
        <v>6.2028999999999999E-3</v>
      </c>
      <c r="G688" s="128">
        <v>0.16773083</v>
      </c>
      <c r="H688" s="129">
        <f t="shared" si="36"/>
        <v>-0.96301872470314487</v>
      </c>
      <c r="I688" s="149">
        <v>5.7237E-3</v>
      </c>
      <c r="J688" s="149">
        <v>1.1662385399999999</v>
      </c>
      <c r="K688" s="129">
        <f t="shared" si="34"/>
        <v>-0.99509217042338527</v>
      </c>
      <c r="L688" s="107">
        <f t="shared" si="35"/>
        <v>0.92274581244256715</v>
      </c>
      <c r="N688" s="51"/>
    </row>
    <row r="689" spans="1:14" x14ac:dyDescent="0.2">
      <c r="A689" s="106" t="s">
        <v>1751</v>
      </c>
      <c r="B689" s="106" t="s">
        <v>1752</v>
      </c>
      <c r="C689" s="106" t="s">
        <v>1596</v>
      </c>
      <c r="D689" s="106" t="s">
        <v>410</v>
      </c>
      <c r="E689" s="106" t="s">
        <v>412</v>
      </c>
      <c r="F689" s="128">
        <v>0.65976080000000004</v>
      </c>
      <c r="G689" s="128">
        <v>6.7106747000000008E-2</v>
      </c>
      <c r="H689" s="129">
        <f t="shared" si="36"/>
        <v>8.8315121726880896</v>
      </c>
      <c r="I689" s="149">
        <v>5.5123400000000001E-3</v>
      </c>
      <c r="J689" s="149">
        <v>5.3726800000000003E-3</v>
      </c>
      <c r="K689" s="129">
        <f t="shared" si="34"/>
        <v>2.5994475755116486E-2</v>
      </c>
      <c r="L689" s="107">
        <f t="shared" si="35"/>
        <v>8.3550583787336263E-3</v>
      </c>
      <c r="N689" s="51"/>
    </row>
    <row r="690" spans="1:14" x14ac:dyDescent="0.2">
      <c r="A690" s="106" t="s">
        <v>645</v>
      </c>
      <c r="B690" s="106" t="s">
        <v>646</v>
      </c>
      <c r="C690" s="106" t="s">
        <v>1608</v>
      </c>
      <c r="D690" s="106" t="s">
        <v>411</v>
      </c>
      <c r="E690" s="106" t="s">
        <v>1922</v>
      </c>
      <c r="F690" s="128">
        <v>0.98756328000000004</v>
      </c>
      <c r="G690" s="128">
        <v>1.1440405500000002</v>
      </c>
      <c r="H690" s="129">
        <f t="shared" si="36"/>
        <v>-0.13677598228489374</v>
      </c>
      <c r="I690" s="149">
        <v>5.3518000000000003E-3</v>
      </c>
      <c r="J690" s="149">
        <v>0</v>
      </c>
      <c r="K690" s="129" t="str">
        <f t="shared" si="34"/>
        <v/>
      </c>
      <c r="L690" s="107">
        <f t="shared" si="35"/>
        <v>5.419197036163597E-3</v>
      </c>
      <c r="N690" s="51"/>
    </row>
    <row r="691" spans="1:14" x14ac:dyDescent="0.2">
      <c r="A691" s="106" t="s">
        <v>904</v>
      </c>
      <c r="B691" s="106" t="s">
        <v>905</v>
      </c>
      <c r="C691" s="106" t="s">
        <v>1220</v>
      </c>
      <c r="D691" s="106" t="s">
        <v>411</v>
      </c>
      <c r="E691" s="106" t="s">
        <v>412</v>
      </c>
      <c r="F691" s="128">
        <v>0</v>
      </c>
      <c r="G691" s="128">
        <v>3.024E-2</v>
      </c>
      <c r="H691" s="129">
        <f t="shared" si="36"/>
        <v>-1</v>
      </c>
      <c r="I691" s="149">
        <v>5.0499999999999998E-3</v>
      </c>
      <c r="J691" s="149">
        <v>2.5190000000000001E-2</v>
      </c>
      <c r="K691" s="129">
        <f t="shared" si="34"/>
        <v>-0.79952362048431924</v>
      </c>
      <c r="L691" s="107" t="str">
        <f t="shared" si="35"/>
        <v/>
      </c>
      <c r="N691" s="51"/>
    </row>
    <row r="692" spans="1:14" x14ac:dyDescent="0.2">
      <c r="A692" s="106" t="s">
        <v>1453</v>
      </c>
      <c r="B692" s="106" t="s">
        <v>1454</v>
      </c>
      <c r="C692" s="106" t="s">
        <v>920</v>
      </c>
      <c r="D692" s="106" t="s">
        <v>410</v>
      </c>
      <c r="E692" s="106" t="s">
        <v>1922</v>
      </c>
      <c r="F692" s="128">
        <v>0.65483435000000001</v>
      </c>
      <c r="G692" s="128">
        <v>0.51281759999999998</v>
      </c>
      <c r="H692" s="129">
        <f t="shared" si="36"/>
        <v>0.27693423548645768</v>
      </c>
      <c r="I692" s="149">
        <v>4.9505E-3</v>
      </c>
      <c r="J692" s="149">
        <v>0.2924544</v>
      </c>
      <c r="K692" s="129">
        <f t="shared" si="34"/>
        <v>-0.98307257473301823</v>
      </c>
      <c r="L692" s="107">
        <f t="shared" si="35"/>
        <v>7.5599271785299592E-3</v>
      </c>
      <c r="N692" s="51"/>
    </row>
    <row r="693" spans="1:14" x14ac:dyDescent="0.2">
      <c r="A693" s="106" t="s">
        <v>2358</v>
      </c>
      <c r="B693" s="106" t="s">
        <v>2359</v>
      </c>
      <c r="C693" s="106" t="s">
        <v>1589</v>
      </c>
      <c r="D693" s="106" t="s">
        <v>410</v>
      </c>
      <c r="E693" s="106" t="s">
        <v>412</v>
      </c>
      <c r="F693" s="128">
        <v>4.6484600000000001E-3</v>
      </c>
      <c r="G693" s="128">
        <v>1.5382479999999999E-2</v>
      </c>
      <c r="H693" s="129">
        <f t="shared" si="36"/>
        <v>-0.69780815577202104</v>
      </c>
      <c r="I693" s="149">
        <v>4.6484600000000001E-3</v>
      </c>
      <c r="J693" s="149">
        <v>1.5382479999999999E-2</v>
      </c>
      <c r="K693" s="129">
        <f t="shared" si="34"/>
        <v>-0.69780815577202104</v>
      </c>
      <c r="L693" s="107">
        <f t="shared" si="35"/>
        <v>1</v>
      </c>
      <c r="N693" s="51"/>
    </row>
    <row r="694" spans="1:14" x14ac:dyDescent="0.2">
      <c r="A694" s="106" t="s">
        <v>2035</v>
      </c>
      <c r="B694" s="106" t="s">
        <v>392</v>
      </c>
      <c r="C694" s="106" t="s">
        <v>1589</v>
      </c>
      <c r="D694" s="106" t="s">
        <v>410</v>
      </c>
      <c r="E694" s="106" t="s">
        <v>1922</v>
      </c>
      <c r="F694" s="128">
        <v>4.5849999999999997E-3</v>
      </c>
      <c r="G694" s="128">
        <v>1.3283102199999999</v>
      </c>
      <c r="H694" s="129">
        <f t="shared" si="36"/>
        <v>-0.99654824608667092</v>
      </c>
      <c r="I694" s="149">
        <v>4.5849999999999997E-3</v>
      </c>
      <c r="J694" s="149">
        <v>4.5695693400000001</v>
      </c>
      <c r="K694" s="129">
        <f t="shared" si="34"/>
        <v>-0.99899662316974491</v>
      </c>
      <c r="L694" s="107">
        <f t="shared" si="35"/>
        <v>1</v>
      </c>
      <c r="N694" s="51"/>
    </row>
    <row r="695" spans="1:14" x14ac:dyDescent="0.2">
      <c r="A695" s="106" t="s">
        <v>2033</v>
      </c>
      <c r="B695" s="106" t="s">
        <v>390</v>
      </c>
      <c r="C695" s="106" t="s">
        <v>1589</v>
      </c>
      <c r="D695" s="106" t="s">
        <v>410</v>
      </c>
      <c r="E695" s="106" t="s">
        <v>1922</v>
      </c>
      <c r="F695" s="128">
        <v>5.5328E-3</v>
      </c>
      <c r="G695" s="128">
        <v>1.1454444999999999E-2</v>
      </c>
      <c r="H695" s="129">
        <f t="shared" si="36"/>
        <v>-0.51697354171240939</v>
      </c>
      <c r="I695" s="149">
        <v>4.2691999999999999E-3</v>
      </c>
      <c r="J695" s="149">
        <v>6.7061200000000003E-3</v>
      </c>
      <c r="K695" s="129">
        <f t="shared" si="34"/>
        <v>-0.36338747293516971</v>
      </c>
      <c r="L695" s="107">
        <f t="shared" si="35"/>
        <v>0.77161654135338342</v>
      </c>
      <c r="N695" s="51"/>
    </row>
    <row r="696" spans="1:14" x14ac:dyDescent="0.2">
      <c r="A696" s="106" t="s">
        <v>1038</v>
      </c>
      <c r="B696" s="106" t="s">
        <v>1039</v>
      </c>
      <c r="C696" s="106" t="s">
        <v>1590</v>
      </c>
      <c r="D696" s="106" t="s">
        <v>410</v>
      </c>
      <c r="E696" s="106" t="s">
        <v>1922</v>
      </c>
      <c r="F696" s="128">
        <v>1.7283457259999999</v>
      </c>
      <c r="G696" s="128">
        <v>0.18952976300000002</v>
      </c>
      <c r="H696" s="129">
        <f t="shared" si="36"/>
        <v>8.1191256647115608</v>
      </c>
      <c r="I696" s="149">
        <v>3.8374499999999996E-3</v>
      </c>
      <c r="J696" s="149">
        <v>0.1127321</v>
      </c>
      <c r="K696" s="129">
        <f t="shared" si="34"/>
        <v>-0.96595956253808812</v>
      </c>
      <c r="L696" s="107">
        <f t="shared" si="35"/>
        <v>2.2203023054196505E-3</v>
      </c>
      <c r="N696" s="51"/>
    </row>
    <row r="697" spans="1:14" x14ac:dyDescent="0.2">
      <c r="A697" s="106" t="s">
        <v>902</v>
      </c>
      <c r="B697" s="106" t="s">
        <v>903</v>
      </c>
      <c r="C697" s="106" t="s">
        <v>1220</v>
      </c>
      <c r="D697" s="106" t="s">
        <v>411</v>
      </c>
      <c r="E697" s="106" t="s">
        <v>412</v>
      </c>
      <c r="F697" s="128">
        <v>3.5339299999999998E-3</v>
      </c>
      <c r="G697" s="128">
        <v>2.1953520000000001E-2</v>
      </c>
      <c r="H697" s="129">
        <f t="shared" si="36"/>
        <v>-0.83902672555471747</v>
      </c>
      <c r="I697" s="149">
        <v>3.5339299999999998E-3</v>
      </c>
      <c r="J697" s="149">
        <v>2.1953520000000001E-2</v>
      </c>
      <c r="K697" s="129">
        <f t="shared" si="34"/>
        <v>-0.83902672555471747</v>
      </c>
      <c r="L697" s="107">
        <f t="shared" si="35"/>
        <v>1</v>
      </c>
      <c r="N697" s="51"/>
    </row>
    <row r="698" spans="1:14" x14ac:dyDescent="0.2">
      <c r="A698" s="106" t="s">
        <v>2787</v>
      </c>
      <c r="B698" s="106" t="s">
        <v>1125</v>
      </c>
      <c r="C698" s="106" t="s">
        <v>1596</v>
      </c>
      <c r="D698" s="106" t="s">
        <v>410</v>
      </c>
      <c r="E698" s="106" t="s">
        <v>1922</v>
      </c>
      <c r="F698" s="128">
        <v>0.92160640099999991</v>
      </c>
      <c r="G698" s="128">
        <v>3.522385404</v>
      </c>
      <c r="H698" s="129">
        <f t="shared" ref="H698:H729" si="37">IF(ISERROR(F698/G698-1),"",IF((F698/G698-1)&gt;10000%,"",F698/G698-1))</f>
        <v>-0.73835730753556117</v>
      </c>
      <c r="I698" s="149">
        <v>3.4184800000000002E-3</v>
      </c>
      <c r="J698" s="149">
        <v>3.4369399999999999E-3</v>
      </c>
      <c r="K698" s="129">
        <f t="shared" si="34"/>
        <v>-5.3710568121642099E-3</v>
      </c>
      <c r="L698" s="107">
        <f t="shared" si="35"/>
        <v>3.7092624316527514E-3</v>
      </c>
      <c r="N698" s="51"/>
    </row>
    <row r="699" spans="1:14" x14ac:dyDescent="0.2">
      <c r="A699" s="106" t="s">
        <v>656</v>
      </c>
      <c r="B699" s="106" t="s">
        <v>669</v>
      </c>
      <c r="C699" s="106" t="s">
        <v>1596</v>
      </c>
      <c r="D699" s="106" t="s">
        <v>410</v>
      </c>
      <c r="E699" s="106" t="s">
        <v>1922</v>
      </c>
      <c r="F699" s="128">
        <v>0.72732236800000005</v>
      </c>
      <c r="G699" s="128">
        <v>1.797829895</v>
      </c>
      <c r="H699" s="129">
        <f t="shared" si="37"/>
        <v>-0.59544427978265424</v>
      </c>
      <c r="I699" s="149">
        <v>2.4743899999999999E-3</v>
      </c>
      <c r="J699" s="149">
        <v>0</v>
      </c>
      <c r="K699" s="129" t="str">
        <f t="shared" si="34"/>
        <v/>
      </c>
      <c r="L699" s="107">
        <f t="shared" si="35"/>
        <v>3.4020540393994866E-3</v>
      </c>
      <c r="N699" s="51"/>
    </row>
    <row r="700" spans="1:14" x14ac:dyDescent="0.2">
      <c r="A700" s="106" t="s">
        <v>2516</v>
      </c>
      <c r="B700" s="106" t="s">
        <v>2517</v>
      </c>
      <c r="C700" s="106" t="s">
        <v>1596</v>
      </c>
      <c r="D700" s="106" t="s">
        <v>410</v>
      </c>
      <c r="E700" s="106" t="s">
        <v>1922</v>
      </c>
      <c r="F700" s="128">
        <v>0.11795916000000001</v>
      </c>
      <c r="G700" s="128">
        <v>1.04812438</v>
      </c>
      <c r="H700" s="129">
        <f t="shared" si="37"/>
        <v>-0.88745690659347132</v>
      </c>
      <c r="I700" s="149">
        <v>2.4394499999999997E-3</v>
      </c>
      <c r="J700" s="149">
        <v>0</v>
      </c>
      <c r="K700" s="129" t="str">
        <f t="shared" si="34"/>
        <v/>
      </c>
      <c r="L700" s="107">
        <f t="shared" si="35"/>
        <v>2.0680462627912909E-2</v>
      </c>
      <c r="N700" s="51"/>
    </row>
    <row r="701" spans="1:14" x14ac:dyDescent="0.2">
      <c r="A701" s="106" t="s">
        <v>402</v>
      </c>
      <c r="B701" s="106" t="s">
        <v>403</v>
      </c>
      <c r="C701" s="106" t="s">
        <v>1596</v>
      </c>
      <c r="D701" s="106" t="s">
        <v>410</v>
      </c>
      <c r="E701" s="106" t="s">
        <v>412</v>
      </c>
      <c r="F701" s="128">
        <v>4.358745E-2</v>
      </c>
      <c r="G701" s="128">
        <v>5.382932E-2</v>
      </c>
      <c r="H701" s="129">
        <f t="shared" si="37"/>
        <v>-0.19026563961796283</v>
      </c>
      <c r="I701" s="149">
        <v>2.3716700000000002E-3</v>
      </c>
      <c r="J701" s="149">
        <v>8.6811669999999994E-2</v>
      </c>
      <c r="K701" s="129">
        <f t="shared" si="34"/>
        <v>-0.97268028595694567</v>
      </c>
      <c r="L701" s="107">
        <f t="shared" si="35"/>
        <v>5.4411763018942384E-2</v>
      </c>
      <c r="N701" s="51"/>
    </row>
    <row r="702" spans="1:14" x14ac:dyDescent="0.2">
      <c r="A702" s="106" t="s">
        <v>2782</v>
      </c>
      <c r="B702" s="106" t="s">
        <v>1112</v>
      </c>
      <c r="C702" s="106" t="s">
        <v>1596</v>
      </c>
      <c r="D702" s="106" t="s">
        <v>410</v>
      </c>
      <c r="E702" s="106" t="s">
        <v>1922</v>
      </c>
      <c r="F702" s="128">
        <v>3.12071101</v>
      </c>
      <c r="G702" s="128">
        <v>0.98259115599999991</v>
      </c>
      <c r="H702" s="129">
        <f t="shared" si="37"/>
        <v>2.1760015250941258</v>
      </c>
      <c r="I702" s="149">
        <v>2.3603999999999999E-3</v>
      </c>
      <c r="J702" s="149">
        <v>9.3364999999999993E-3</v>
      </c>
      <c r="K702" s="129">
        <f t="shared" si="34"/>
        <v>-0.74718577625448512</v>
      </c>
      <c r="L702" s="107">
        <f t="shared" si="35"/>
        <v>7.5636609491758092E-4</v>
      </c>
      <c r="N702" s="51"/>
    </row>
    <row r="703" spans="1:14" x14ac:dyDescent="0.2">
      <c r="A703" s="106" t="s">
        <v>2399</v>
      </c>
      <c r="B703" s="106" t="s">
        <v>313</v>
      </c>
      <c r="C703" s="106" t="s">
        <v>1220</v>
      </c>
      <c r="D703" s="106" t="s">
        <v>410</v>
      </c>
      <c r="E703" s="106" t="s">
        <v>1922</v>
      </c>
      <c r="F703" s="128">
        <v>9.7249450000000001E-2</v>
      </c>
      <c r="G703" s="128">
        <v>1.6106789999999999E-2</v>
      </c>
      <c r="H703" s="129">
        <f t="shared" si="37"/>
        <v>5.0377921361115412</v>
      </c>
      <c r="I703" s="149">
        <v>2.2967899999999999E-3</v>
      </c>
      <c r="J703" s="149">
        <v>0</v>
      </c>
      <c r="K703" s="129" t="str">
        <f t="shared" si="34"/>
        <v/>
      </c>
      <c r="L703" s="107">
        <f t="shared" si="35"/>
        <v>2.3617511461504408E-2</v>
      </c>
      <c r="N703" s="51"/>
    </row>
    <row r="704" spans="1:14" x14ac:dyDescent="0.2">
      <c r="A704" s="106" t="s">
        <v>2436</v>
      </c>
      <c r="B704" s="111" t="s">
        <v>2437</v>
      </c>
      <c r="C704" s="106" t="s">
        <v>920</v>
      </c>
      <c r="D704" s="106" t="s">
        <v>410</v>
      </c>
      <c r="E704" s="106" t="s">
        <v>1922</v>
      </c>
      <c r="F704" s="128">
        <v>9.8177000000000008E-4</v>
      </c>
      <c r="G704" s="128">
        <v>7.4273249999999999E-2</v>
      </c>
      <c r="H704" s="129">
        <f t="shared" si="37"/>
        <v>-0.9867816474975849</v>
      </c>
      <c r="I704" s="149">
        <v>1.96372E-3</v>
      </c>
      <c r="J704" s="149">
        <v>7.4428559999999991E-2</v>
      </c>
      <c r="K704" s="129">
        <f t="shared" si="34"/>
        <v>-0.97361604201397955</v>
      </c>
      <c r="L704" s="107">
        <f t="shared" si="35"/>
        <v>2.0001833423306881</v>
      </c>
      <c r="N704" s="51"/>
    </row>
    <row r="705" spans="1:14" x14ac:dyDescent="0.2">
      <c r="A705" s="106" t="s">
        <v>404</v>
      </c>
      <c r="B705" s="106" t="s">
        <v>405</v>
      </c>
      <c r="C705" s="106" t="s">
        <v>1596</v>
      </c>
      <c r="D705" s="106" t="s">
        <v>410</v>
      </c>
      <c r="E705" s="106" t="s">
        <v>412</v>
      </c>
      <c r="F705" s="128">
        <v>4.0457050000000001E-2</v>
      </c>
      <c r="G705" s="128">
        <v>4.070501E-2</v>
      </c>
      <c r="H705" s="129">
        <f t="shared" si="37"/>
        <v>-6.0916334377512094E-3</v>
      </c>
      <c r="I705" s="149">
        <v>1.9236199999999998E-3</v>
      </c>
      <c r="J705" s="149">
        <v>0.47565037999999998</v>
      </c>
      <c r="K705" s="129">
        <f t="shared" si="34"/>
        <v>-0.99595581107283038</v>
      </c>
      <c r="L705" s="107">
        <f t="shared" si="35"/>
        <v>4.7547213650031325E-2</v>
      </c>
      <c r="N705" s="51"/>
    </row>
    <row r="706" spans="1:14" x14ac:dyDescent="0.2">
      <c r="A706" s="106" t="s">
        <v>1622</v>
      </c>
      <c r="B706" s="106" t="s">
        <v>1623</v>
      </c>
      <c r="C706" s="106" t="s">
        <v>1594</v>
      </c>
      <c r="D706" s="106" t="s">
        <v>410</v>
      </c>
      <c r="E706" s="106" t="s">
        <v>412</v>
      </c>
      <c r="F706" s="128">
        <v>8.10956E-3</v>
      </c>
      <c r="G706" s="128">
        <v>8.5440860000000007E-2</v>
      </c>
      <c r="H706" s="129">
        <f t="shared" si="37"/>
        <v>-0.90508569319175858</v>
      </c>
      <c r="I706" s="149">
        <v>1.5773800000000002E-3</v>
      </c>
      <c r="J706" s="149">
        <v>0</v>
      </c>
      <c r="K706" s="129" t="str">
        <f t="shared" si="34"/>
        <v/>
      </c>
      <c r="L706" s="107">
        <f t="shared" si="35"/>
        <v>0.19450870330819431</v>
      </c>
      <c r="N706" s="51"/>
    </row>
    <row r="707" spans="1:14" x14ac:dyDescent="0.2">
      <c r="A707" s="106" t="s">
        <v>239</v>
      </c>
      <c r="B707" s="106" t="s">
        <v>25</v>
      </c>
      <c r="C707" s="106" t="s">
        <v>1608</v>
      </c>
      <c r="D707" s="106" t="s">
        <v>1490</v>
      </c>
      <c r="E707" s="106" t="s">
        <v>1922</v>
      </c>
      <c r="F707" s="128">
        <v>0.24954678</v>
      </c>
      <c r="G707" s="128">
        <v>1.0432181899999999</v>
      </c>
      <c r="H707" s="129">
        <f t="shared" si="37"/>
        <v>-0.76079138344012198</v>
      </c>
      <c r="I707" s="149">
        <v>1.5582E-3</v>
      </c>
      <c r="J707" s="149">
        <v>0</v>
      </c>
      <c r="K707" s="129" t="str">
        <f t="shared" si="34"/>
        <v/>
      </c>
      <c r="L707" s="107">
        <f t="shared" si="35"/>
        <v>6.2441198399754948E-3</v>
      </c>
      <c r="N707" s="51"/>
    </row>
    <row r="708" spans="1:14" x14ac:dyDescent="0.2">
      <c r="A708" s="106" t="s">
        <v>462</v>
      </c>
      <c r="B708" s="106" t="s">
        <v>463</v>
      </c>
      <c r="C708" s="106" t="s">
        <v>1596</v>
      </c>
      <c r="D708" s="106" t="s">
        <v>410</v>
      </c>
      <c r="E708" s="106" t="s">
        <v>412</v>
      </c>
      <c r="F708" s="128">
        <v>0.14914145600000001</v>
      </c>
      <c r="G708" s="128">
        <v>0.27649773499999997</v>
      </c>
      <c r="H708" s="129">
        <f t="shared" si="37"/>
        <v>-0.46060514383598827</v>
      </c>
      <c r="I708" s="149">
        <v>1.1507399999999999E-3</v>
      </c>
      <c r="J708" s="149">
        <v>2.2094419999999997E-2</v>
      </c>
      <c r="K708" s="129">
        <f t="shared" si="34"/>
        <v>-0.94791716641577373</v>
      </c>
      <c r="L708" s="107">
        <f t="shared" si="35"/>
        <v>7.715762141949317E-3</v>
      </c>
      <c r="N708" s="51"/>
    </row>
    <row r="709" spans="1:14" x14ac:dyDescent="0.2">
      <c r="A709" s="106" t="s">
        <v>1859</v>
      </c>
      <c r="B709" s="106" t="s">
        <v>1860</v>
      </c>
      <c r="C709" s="106" t="s">
        <v>1220</v>
      </c>
      <c r="D709" s="106" t="s">
        <v>410</v>
      </c>
      <c r="E709" s="106" t="s">
        <v>1922</v>
      </c>
      <c r="F709" s="128">
        <v>1.0637120000000001E-3</v>
      </c>
      <c r="G709" s="128">
        <v>2.297431E-3</v>
      </c>
      <c r="H709" s="129">
        <f t="shared" si="37"/>
        <v>-0.53699937016606802</v>
      </c>
      <c r="I709" s="149">
        <v>1.0886300000000002E-3</v>
      </c>
      <c r="J709" s="149">
        <v>2.29743E-3</v>
      </c>
      <c r="K709" s="129">
        <f t="shared" si="34"/>
        <v>-0.52615313633059546</v>
      </c>
      <c r="L709" s="107">
        <f t="shared" si="35"/>
        <v>1.0234255136728738</v>
      </c>
      <c r="N709" s="51"/>
    </row>
    <row r="710" spans="1:14" x14ac:dyDescent="0.2">
      <c r="A710" s="106" t="s">
        <v>1746</v>
      </c>
      <c r="B710" s="106" t="s">
        <v>1747</v>
      </c>
      <c r="C710" s="106" t="s">
        <v>1595</v>
      </c>
      <c r="D710" s="106" t="s">
        <v>411</v>
      </c>
      <c r="E710" s="106" t="s">
        <v>412</v>
      </c>
      <c r="F710" s="128">
        <v>0.933799877</v>
      </c>
      <c r="G710" s="128">
        <v>2.8686749249999997</v>
      </c>
      <c r="H710" s="129">
        <f t="shared" si="37"/>
        <v>-0.67448389886839477</v>
      </c>
      <c r="I710" s="149">
        <v>1.0043999999999999E-3</v>
      </c>
      <c r="J710" s="149">
        <v>98.424871629999998</v>
      </c>
      <c r="K710" s="129">
        <f t="shared" si="34"/>
        <v>-0.99998979526228116</v>
      </c>
      <c r="L710" s="107">
        <f t="shared" si="35"/>
        <v>1.0756051962941091E-3</v>
      </c>
      <c r="N710" s="51"/>
    </row>
    <row r="711" spans="1:14" x14ac:dyDescent="0.2">
      <c r="A711" s="106" t="s">
        <v>2146</v>
      </c>
      <c r="B711" s="106" t="s">
        <v>806</v>
      </c>
      <c r="C711" s="106" t="s">
        <v>1220</v>
      </c>
      <c r="D711" s="106" t="s">
        <v>410</v>
      </c>
      <c r="E711" s="106" t="s">
        <v>1922</v>
      </c>
      <c r="F711" s="128">
        <v>9.9560000000000013E-4</v>
      </c>
      <c r="G711" s="128">
        <v>0</v>
      </c>
      <c r="H711" s="129" t="str">
        <f t="shared" si="37"/>
        <v/>
      </c>
      <c r="I711" s="149">
        <v>9.9560000000000013E-4</v>
      </c>
      <c r="J711" s="149">
        <v>0</v>
      </c>
      <c r="K711" s="129" t="str">
        <f t="shared" ref="K711:K774" si="38">IF(ISERROR(I711/J711-1),"",IF((I711/J711-1)&gt;10000%,"",I711/J711-1))</f>
        <v/>
      </c>
      <c r="L711" s="107">
        <f t="shared" ref="L711:L774" si="39">IF(ISERROR(I711/F711),"",IF(I711/F711&gt;10000%,"",I711/F711))</f>
        <v>1</v>
      </c>
      <c r="N711" s="51"/>
    </row>
    <row r="712" spans="1:14" x14ac:dyDescent="0.2">
      <c r="A712" s="106" t="s">
        <v>947</v>
      </c>
      <c r="B712" s="106" t="s">
        <v>1089</v>
      </c>
      <c r="C712" s="106" t="s">
        <v>1596</v>
      </c>
      <c r="D712" s="106" t="s">
        <v>410</v>
      </c>
      <c r="E712" s="106" t="s">
        <v>412</v>
      </c>
      <c r="F712" s="128">
        <v>1.4040750800000001</v>
      </c>
      <c r="G712" s="128">
        <v>3.5472914700000002</v>
      </c>
      <c r="H712" s="129">
        <f t="shared" si="37"/>
        <v>-0.6041838986521173</v>
      </c>
      <c r="I712" s="149">
        <v>6.7030999999999992E-4</v>
      </c>
      <c r="J712" s="149">
        <v>2.06748924</v>
      </c>
      <c r="K712" s="129">
        <f t="shared" si="38"/>
        <v>-0.99967578549526093</v>
      </c>
      <c r="L712" s="107">
        <f t="shared" si="39"/>
        <v>4.774032454161923E-4</v>
      </c>
      <c r="N712" s="51"/>
    </row>
    <row r="713" spans="1:14" x14ac:dyDescent="0.2">
      <c r="A713" s="106" t="s">
        <v>494</v>
      </c>
      <c r="B713" s="106" t="s">
        <v>839</v>
      </c>
      <c r="C713" s="106" t="s">
        <v>1590</v>
      </c>
      <c r="D713" s="106" t="s">
        <v>410</v>
      </c>
      <c r="E713" s="106" t="s">
        <v>1922</v>
      </c>
      <c r="F713" s="128">
        <v>4.370377468</v>
      </c>
      <c r="G713" s="128">
        <v>7.6424240299999999</v>
      </c>
      <c r="H713" s="129">
        <f t="shared" si="37"/>
        <v>-0.42814250415257316</v>
      </c>
      <c r="I713" s="149">
        <v>4.5804E-4</v>
      </c>
      <c r="J713" s="149">
        <v>1.3828661599999998</v>
      </c>
      <c r="K713" s="129">
        <f t="shared" si="38"/>
        <v>-0.9996687748870795</v>
      </c>
      <c r="L713" s="107">
        <f t="shared" si="39"/>
        <v>1.0480559250402945E-4</v>
      </c>
      <c r="N713" s="51"/>
    </row>
    <row r="714" spans="1:14" x14ac:dyDescent="0.2">
      <c r="A714" s="106" t="s">
        <v>744</v>
      </c>
      <c r="B714" s="106" t="s">
        <v>568</v>
      </c>
      <c r="C714" s="106" t="s">
        <v>1596</v>
      </c>
      <c r="D714" s="106" t="s">
        <v>410</v>
      </c>
      <c r="E714" s="106" t="s">
        <v>412</v>
      </c>
      <c r="F714" s="128">
        <v>2.8596999999999997E-3</v>
      </c>
      <c r="G714" s="128">
        <v>1.7289704000000003E-2</v>
      </c>
      <c r="H714" s="129">
        <f t="shared" si="37"/>
        <v>-0.83460098565018814</v>
      </c>
      <c r="I714" s="149">
        <v>3.5073999999999999E-4</v>
      </c>
      <c r="J714" s="149">
        <v>4.5267000000000001E-4</v>
      </c>
      <c r="K714" s="129">
        <f t="shared" si="38"/>
        <v>-0.22517507234850997</v>
      </c>
      <c r="L714" s="107">
        <f t="shared" si="39"/>
        <v>0.12264922894009862</v>
      </c>
      <c r="N714" s="51"/>
    </row>
    <row r="715" spans="1:14" x14ac:dyDescent="0.2">
      <c r="A715" s="106" t="s">
        <v>400</v>
      </c>
      <c r="B715" s="106" t="s">
        <v>401</v>
      </c>
      <c r="C715" s="106" t="s">
        <v>1596</v>
      </c>
      <c r="D715" s="106" t="s">
        <v>410</v>
      </c>
      <c r="E715" s="106" t="s">
        <v>412</v>
      </c>
      <c r="F715" s="128">
        <v>1.11187E-2</v>
      </c>
      <c r="G715" s="128">
        <v>5.242256E-2</v>
      </c>
      <c r="H715" s="129">
        <f t="shared" si="37"/>
        <v>-0.78790238401176893</v>
      </c>
      <c r="I715" s="149">
        <v>3.1912999999999999E-4</v>
      </c>
      <c r="J715" s="149">
        <v>4.5017000000000001E-4</v>
      </c>
      <c r="K715" s="129">
        <f t="shared" si="38"/>
        <v>-0.29109003265433064</v>
      </c>
      <c r="L715" s="107">
        <f t="shared" si="39"/>
        <v>2.8702096468112278E-2</v>
      </c>
      <c r="N715" s="51"/>
    </row>
    <row r="716" spans="1:14" x14ac:dyDescent="0.2">
      <c r="A716" s="106" t="s">
        <v>42</v>
      </c>
      <c r="B716" s="106" t="s">
        <v>1086</v>
      </c>
      <c r="C716" s="106" t="s">
        <v>1596</v>
      </c>
      <c r="D716" s="106" t="s">
        <v>410</v>
      </c>
      <c r="E716" s="106" t="s">
        <v>1922</v>
      </c>
      <c r="F716" s="128">
        <v>0.622869703</v>
      </c>
      <c r="G716" s="128">
        <v>0.92110469400000006</v>
      </c>
      <c r="H716" s="129">
        <f t="shared" si="37"/>
        <v>-0.32377968860942541</v>
      </c>
      <c r="I716" s="149">
        <v>2.4546000000000002E-4</v>
      </c>
      <c r="J716" s="149">
        <v>1.97040818</v>
      </c>
      <c r="K716" s="129">
        <f t="shared" si="38"/>
        <v>-0.99987542682653707</v>
      </c>
      <c r="L716" s="107">
        <f t="shared" si="39"/>
        <v>3.9407920921143282E-4</v>
      </c>
      <c r="N716" s="51"/>
    </row>
    <row r="717" spans="1:14" x14ac:dyDescent="0.2">
      <c r="A717" s="106" t="s">
        <v>423</v>
      </c>
      <c r="B717" s="106" t="s">
        <v>424</v>
      </c>
      <c r="C717" s="106" t="s">
        <v>1596</v>
      </c>
      <c r="D717" s="106" t="s">
        <v>410</v>
      </c>
      <c r="E717" s="106" t="s">
        <v>412</v>
      </c>
      <c r="F717" s="128">
        <v>4.3717574999999995E-2</v>
      </c>
      <c r="G717" s="128">
        <v>0.50002469000000005</v>
      </c>
      <c r="H717" s="129">
        <f t="shared" si="37"/>
        <v>-0.9125691673345171</v>
      </c>
      <c r="I717" s="149">
        <v>2.0390999999999999E-4</v>
      </c>
      <c r="J717" s="149">
        <v>4.9054799999999994E-3</v>
      </c>
      <c r="K717" s="129">
        <f t="shared" si="38"/>
        <v>-0.95843220235328652</v>
      </c>
      <c r="L717" s="107">
        <f t="shared" si="39"/>
        <v>4.6642568806709887E-3</v>
      </c>
      <c r="N717" s="51"/>
    </row>
    <row r="718" spans="1:14" x14ac:dyDescent="0.2">
      <c r="A718" s="106" t="s">
        <v>2783</v>
      </c>
      <c r="B718" s="106" t="s">
        <v>1113</v>
      </c>
      <c r="C718" s="106" t="s">
        <v>1596</v>
      </c>
      <c r="D718" s="106" t="s">
        <v>410</v>
      </c>
      <c r="E718" s="106" t="s">
        <v>1922</v>
      </c>
      <c r="F718" s="128">
        <v>0.73181615</v>
      </c>
      <c r="G718" s="128">
        <v>2.2856700499999998</v>
      </c>
      <c r="H718" s="129">
        <f t="shared" si="37"/>
        <v>-0.67982423797345548</v>
      </c>
      <c r="I718" s="149">
        <v>1.406E-4</v>
      </c>
      <c r="J718" s="149">
        <v>1.3218E-4</v>
      </c>
      <c r="K718" s="129">
        <f t="shared" si="38"/>
        <v>6.3701013769102754E-2</v>
      </c>
      <c r="L718" s="107">
        <f t="shared" si="39"/>
        <v>1.9212475701718253E-4</v>
      </c>
      <c r="N718" s="51"/>
    </row>
    <row r="719" spans="1:14" x14ac:dyDescent="0.2">
      <c r="A719" s="106" t="s">
        <v>2059</v>
      </c>
      <c r="B719" s="106" t="s">
        <v>1831</v>
      </c>
      <c r="C719" s="106" t="s">
        <v>1589</v>
      </c>
      <c r="D719" s="106" t="s">
        <v>410</v>
      </c>
      <c r="E719" s="106" t="s">
        <v>412</v>
      </c>
      <c r="F719" s="128">
        <v>1.3834000000000001E-4</v>
      </c>
      <c r="G719" s="128">
        <v>2.8400000000000001E-3</v>
      </c>
      <c r="H719" s="129">
        <f t="shared" si="37"/>
        <v>-0.95128873239436618</v>
      </c>
      <c r="I719" s="149">
        <v>1.3834000000000001E-4</v>
      </c>
      <c r="J719" s="149">
        <v>5.6804999999999998E-3</v>
      </c>
      <c r="K719" s="129">
        <f t="shared" si="38"/>
        <v>-0.97564650999031777</v>
      </c>
      <c r="L719" s="107">
        <f t="shared" si="39"/>
        <v>1</v>
      </c>
      <c r="N719" s="51"/>
    </row>
    <row r="720" spans="1:14" x14ac:dyDescent="0.2">
      <c r="A720" s="106" t="s">
        <v>946</v>
      </c>
      <c r="B720" s="106" t="s">
        <v>1088</v>
      </c>
      <c r="C720" s="106" t="s">
        <v>1596</v>
      </c>
      <c r="D720" s="106" t="s">
        <v>410</v>
      </c>
      <c r="E720" s="106" t="s">
        <v>1922</v>
      </c>
      <c r="F720" s="128">
        <v>2.6079450000000001E-2</v>
      </c>
      <c r="G720" s="128">
        <v>0.13389069000000001</v>
      </c>
      <c r="H720" s="129">
        <f t="shared" si="37"/>
        <v>-0.80521834639884227</v>
      </c>
      <c r="I720" s="149">
        <v>9.6819999999999998E-5</v>
      </c>
      <c r="J720" s="149">
        <v>9.4829999999999998E-5</v>
      </c>
      <c r="K720" s="129">
        <f t="shared" si="38"/>
        <v>2.0984920383844807E-2</v>
      </c>
      <c r="L720" s="107">
        <f t="shared" si="39"/>
        <v>3.712501605670365E-3</v>
      </c>
      <c r="N720" s="51"/>
    </row>
    <row r="721" spans="1:14" x14ac:dyDescent="0.2">
      <c r="A721" s="106" t="s">
        <v>398</v>
      </c>
      <c r="B721" s="106" t="s">
        <v>399</v>
      </c>
      <c r="C721" s="106" t="s">
        <v>1596</v>
      </c>
      <c r="D721" s="106" t="s">
        <v>410</v>
      </c>
      <c r="E721" s="106" t="s">
        <v>412</v>
      </c>
      <c r="F721" s="128">
        <v>0.99782884999999999</v>
      </c>
      <c r="G721" s="128">
        <v>0.65844080000000005</v>
      </c>
      <c r="H721" s="129">
        <f t="shared" si="37"/>
        <v>0.51544201088389396</v>
      </c>
      <c r="I721" s="149">
        <v>7.2090000000000009E-5</v>
      </c>
      <c r="J721" s="149">
        <v>2.32899E-3</v>
      </c>
      <c r="K721" s="129">
        <f t="shared" si="38"/>
        <v>-0.96904666829827524</v>
      </c>
      <c r="L721" s="107">
        <f t="shared" si="39"/>
        <v>7.224685876741288E-5</v>
      </c>
      <c r="N721" s="51"/>
    </row>
    <row r="722" spans="1:14" x14ac:dyDescent="0.2">
      <c r="A722" s="106" t="s">
        <v>1127</v>
      </c>
      <c r="B722" s="106" t="s">
        <v>1128</v>
      </c>
      <c r="C722" s="106" t="s">
        <v>1596</v>
      </c>
      <c r="D722" s="106" t="s">
        <v>410</v>
      </c>
      <c r="E722" s="106" t="s">
        <v>412</v>
      </c>
      <c r="F722" s="128">
        <v>0.41419539</v>
      </c>
      <c r="G722" s="128">
        <v>0.48090419400000001</v>
      </c>
      <c r="H722" s="129">
        <f t="shared" si="37"/>
        <v>-0.13871537165259162</v>
      </c>
      <c r="I722" s="149">
        <v>3.7499999999999997E-5</v>
      </c>
      <c r="J722" s="149">
        <v>0.50815791999999993</v>
      </c>
      <c r="K722" s="129">
        <f t="shared" si="38"/>
        <v>-0.99992620404302668</v>
      </c>
      <c r="L722" s="107">
        <f t="shared" si="39"/>
        <v>9.0536980626462304E-5</v>
      </c>
      <c r="N722" s="51"/>
    </row>
    <row r="723" spans="1:14" x14ac:dyDescent="0.2">
      <c r="A723" s="106" t="s">
        <v>273</v>
      </c>
      <c r="B723" s="106" t="s">
        <v>281</v>
      </c>
      <c r="C723" s="106" t="s">
        <v>1220</v>
      </c>
      <c r="D723" s="106" t="s">
        <v>411</v>
      </c>
      <c r="E723" s="106" t="s">
        <v>412</v>
      </c>
      <c r="F723" s="128">
        <v>2.3414999999999999E-5</v>
      </c>
      <c r="G723" s="128">
        <v>4.4284650000000004E-3</v>
      </c>
      <c r="H723" s="129">
        <f t="shared" si="37"/>
        <v>-0.99471261486767992</v>
      </c>
      <c r="I723" s="149">
        <v>2.3410000000000001E-5</v>
      </c>
      <c r="J723" s="149">
        <v>2.39353E-3</v>
      </c>
      <c r="K723" s="129">
        <f t="shared" si="38"/>
        <v>-0.99021946664549854</v>
      </c>
      <c r="L723" s="107">
        <f t="shared" si="39"/>
        <v>0.99978646166986984</v>
      </c>
      <c r="N723" s="51"/>
    </row>
    <row r="724" spans="1:14" x14ac:dyDescent="0.2">
      <c r="A724" s="106" t="s">
        <v>1757</v>
      </c>
      <c r="B724" s="106" t="s">
        <v>1758</v>
      </c>
      <c r="C724" s="106" t="s">
        <v>1595</v>
      </c>
      <c r="D724" s="106" t="s">
        <v>411</v>
      </c>
      <c r="E724" s="106" t="s">
        <v>412</v>
      </c>
      <c r="F724" s="128">
        <v>3.4675000000000001E-3</v>
      </c>
      <c r="G724" s="128">
        <v>1.03890803</v>
      </c>
      <c r="H724" s="129">
        <f t="shared" si="37"/>
        <v>-0.99666236095990135</v>
      </c>
      <c r="I724" s="149">
        <v>0</v>
      </c>
      <c r="J724" s="149">
        <v>0</v>
      </c>
      <c r="K724" s="129" t="str">
        <f t="shared" si="38"/>
        <v/>
      </c>
      <c r="L724" s="107">
        <f t="shared" si="39"/>
        <v>0</v>
      </c>
      <c r="N724" s="51"/>
    </row>
    <row r="725" spans="1:14" x14ac:dyDescent="0.2">
      <c r="A725" s="106" t="s">
        <v>944</v>
      </c>
      <c r="B725" s="106" t="s">
        <v>993</v>
      </c>
      <c r="C725" s="106" t="s">
        <v>1595</v>
      </c>
      <c r="D725" s="106" t="s">
        <v>1490</v>
      </c>
      <c r="E725" s="106" t="s">
        <v>412</v>
      </c>
      <c r="F725" s="128">
        <v>4.0812399999999999E-3</v>
      </c>
      <c r="G725" s="128">
        <v>0.62054717000000004</v>
      </c>
      <c r="H725" s="129">
        <f t="shared" si="37"/>
        <v>-0.99342315911294865</v>
      </c>
      <c r="I725" s="149">
        <v>0</v>
      </c>
      <c r="J725" s="149">
        <v>0</v>
      </c>
      <c r="K725" s="129" t="str">
        <f t="shared" si="38"/>
        <v/>
      </c>
      <c r="L725" s="107">
        <f t="shared" si="39"/>
        <v>0</v>
      </c>
      <c r="N725" s="51"/>
    </row>
    <row r="726" spans="1:14" x14ac:dyDescent="0.2">
      <c r="A726" s="106" t="s">
        <v>1941</v>
      </c>
      <c r="B726" s="106" t="s">
        <v>990</v>
      </c>
      <c r="C726" s="106" t="s">
        <v>1595</v>
      </c>
      <c r="D726" s="106" t="s">
        <v>411</v>
      </c>
      <c r="E726" s="106" t="s">
        <v>412</v>
      </c>
      <c r="F726" s="128">
        <v>0.31630246000000001</v>
      </c>
      <c r="G726" s="128">
        <v>0.80017090000000002</v>
      </c>
      <c r="H726" s="129">
        <f t="shared" si="37"/>
        <v>-0.6047063696017938</v>
      </c>
      <c r="I726" s="149">
        <v>0</v>
      </c>
      <c r="J726" s="149">
        <v>0</v>
      </c>
      <c r="K726" s="129" t="str">
        <f t="shared" si="38"/>
        <v/>
      </c>
      <c r="L726" s="107">
        <f t="shared" si="39"/>
        <v>0</v>
      </c>
      <c r="N726" s="51"/>
    </row>
    <row r="727" spans="1:14" x14ac:dyDescent="0.2">
      <c r="A727" s="106" t="s">
        <v>49</v>
      </c>
      <c r="B727" s="106" t="s">
        <v>1024</v>
      </c>
      <c r="C727" s="106" t="s">
        <v>1594</v>
      </c>
      <c r="D727" s="106" t="s">
        <v>410</v>
      </c>
      <c r="E727" s="106" t="s">
        <v>1922</v>
      </c>
      <c r="F727" s="128">
        <v>1.0443550000000001E-3</v>
      </c>
      <c r="G727" s="128">
        <v>0.26068446000000001</v>
      </c>
      <c r="H727" s="129">
        <f t="shared" si="37"/>
        <v>-0.99599379648483843</v>
      </c>
      <c r="I727" s="149">
        <v>0</v>
      </c>
      <c r="J727" s="149">
        <v>0</v>
      </c>
      <c r="K727" s="129" t="str">
        <f t="shared" si="38"/>
        <v/>
      </c>
      <c r="L727" s="107">
        <f t="shared" si="39"/>
        <v>0</v>
      </c>
      <c r="N727" s="51"/>
    </row>
    <row r="728" spans="1:14" x14ac:dyDescent="0.2">
      <c r="A728" s="106" t="s">
        <v>225</v>
      </c>
      <c r="B728" s="106" t="s">
        <v>1025</v>
      </c>
      <c r="C728" s="106" t="s">
        <v>1594</v>
      </c>
      <c r="D728" s="106" t="s">
        <v>410</v>
      </c>
      <c r="E728" s="106" t="s">
        <v>1922</v>
      </c>
      <c r="F728" s="128">
        <v>0</v>
      </c>
      <c r="G728" s="128">
        <v>0.358626</v>
      </c>
      <c r="H728" s="129">
        <f t="shared" si="37"/>
        <v>-1</v>
      </c>
      <c r="I728" s="149">
        <v>0</v>
      </c>
      <c r="J728" s="149">
        <v>0.35896528000000005</v>
      </c>
      <c r="K728" s="129">
        <f t="shared" si="38"/>
        <v>-1</v>
      </c>
      <c r="L728" s="107" t="str">
        <f t="shared" si="39"/>
        <v/>
      </c>
      <c r="N728" s="51"/>
    </row>
    <row r="729" spans="1:14" x14ac:dyDescent="0.2">
      <c r="A729" s="106" t="s">
        <v>46</v>
      </c>
      <c r="B729" s="106" t="s">
        <v>1027</v>
      </c>
      <c r="C729" s="106" t="s">
        <v>1594</v>
      </c>
      <c r="D729" s="106" t="s">
        <v>410</v>
      </c>
      <c r="E729" s="106" t="s">
        <v>1922</v>
      </c>
      <c r="F729" s="128">
        <v>1.7043904999999998E-2</v>
      </c>
      <c r="G729" s="128">
        <v>1.9381799999999998E-2</v>
      </c>
      <c r="H729" s="129">
        <f t="shared" si="37"/>
        <v>-0.1206232135302191</v>
      </c>
      <c r="I729" s="149">
        <v>0</v>
      </c>
      <c r="J729" s="149">
        <v>7.3709999999999999E-3</v>
      </c>
      <c r="K729" s="129">
        <f t="shared" si="38"/>
        <v>-1</v>
      </c>
      <c r="L729" s="107">
        <f t="shared" si="39"/>
        <v>0</v>
      </c>
      <c r="N729" s="51"/>
    </row>
    <row r="730" spans="1:14" x14ac:dyDescent="0.2">
      <c r="A730" s="106" t="s">
        <v>2196</v>
      </c>
      <c r="B730" s="106" t="s">
        <v>1028</v>
      </c>
      <c r="C730" s="106" t="s">
        <v>1594</v>
      </c>
      <c r="D730" s="106" t="s">
        <v>410</v>
      </c>
      <c r="E730" s="106" t="s">
        <v>1922</v>
      </c>
      <c r="F730" s="128">
        <v>0</v>
      </c>
      <c r="G730" s="128">
        <v>0.469134</v>
      </c>
      <c r="H730" s="129">
        <f t="shared" ref="H730" si="40">IF(ISERROR(F730/G730-1),"",IF((F730/G730-1)&gt;10000%,"",F730/G730-1))</f>
        <v>-1</v>
      </c>
      <c r="I730" s="149">
        <v>0</v>
      </c>
      <c r="J730" s="149">
        <v>0</v>
      </c>
      <c r="K730" s="129" t="str">
        <f t="shared" si="38"/>
        <v/>
      </c>
      <c r="L730" s="107" t="str">
        <f t="shared" si="39"/>
        <v/>
      </c>
      <c r="N730" s="51"/>
    </row>
    <row r="731" spans="1:14" x14ac:dyDescent="0.2">
      <c r="A731" s="106" t="s">
        <v>1626</v>
      </c>
      <c r="B731" s="106" t="s">
        <v>1627</v>
      </c>
      <c r="C731" s="106" t="s">
        <v>1594</v>
      </c>
      <c r="D731" s="106" t="s">
        <v>410</v>
      </c>
      <c r="E731" s="106" t="s">
        <v>412</v>
      </c>
      <c r="F731" s="128">
        <v>0</v>
      </c>
      <c r="G731" s="128">
        <v>1.231148E-2</v>
      </c>
      <c r="H731" s="129"/>
      <c r="I731" s="149">
        <v>0</v>
      </c>
      <c r="J731" s="149">
        <v>0</v>
      </c>
      <c r="K731" s="129" t="str">
        <f t="shared" si="38"/>
        <v/>
      </c>
      <c r="L731" s="107" t="str">
        <f t="shared" si="39"/>
        <v/>
      </c>
      <c r="N731" s="51"/>
    </row>
    <row r="732" spans="1:14" x14ac:dyDescent="0.2">
      <c r="A732" s="106" t="s">
        <v>1724</v>
      </c>
      <c r="B732" s="106" t="s">
        <v>57</v>
      </c>
      <c r="C732" s="106" t="s">
        <v>1595</v>
      </c>
      <c r="D732" s="106" t="s">
        <v>1490</v>
      </c>
      <c r="E732" s="106" t="s">
        <v>412</v>
      </c>
      <c r="F732" s="128">
        <v>0.77337906000000001</v>
      </c>
      <c r="G732" s="128">
        <v>0</v>
      </c>
      <c r="H732" s="129" t="str">
        <f t="shared" ref="H732:H739" si="41">IF(ISERROR(F732/G732-1),"",IF((F732/G732-1)&gt;10000%,"",F732/G732-1))</f>
        <v/>
      </c>
      <c r="I732" s="149">
        <v>0</v>
      </c>
      <c r="J732" s="149">
        <v>0</v>
      </c>
      <c r="K732" s="129" t="str">
        <f t="shared" si="38"/>
        <v/>
      </c>
      <c r="L732" s="107">
        <f t="shared" si="39"/>
        <v>0</v>
      </c>
      <c r="N732" s="51"/>
    </row>
    <row r="733" spans="1:14" x14ac:dyDescent="0.2">
      <c r="A733" s="106" t="s">
        <v>1731</v>
      </c>
      <c r="B733" s="106" t="s">
        <v>765</v>
      </c>
      <c r="C733" s="106" t="s">
        <v>1595</v>
      </c>
      <c r="D733" s="106" t="s">
        <v>411</v>
      </c>
      <c r="E733" s="106" t="s">
        <v>412</v>
      </c>
      <c r="F733" s="128">
        <v>0.31335900999999999</v>
      </c>
      <c r="G733" s="128">
        <v>2.7852749999999999E-2</v>
      </c>
      <c r="H733" s="129">
        <f t="shared" si="41"/>
        <v>10.250559100986438</v>
      </c>
      <c r="I733" s="149">
        <v>0</v>
      </c>
      <c r="J733" s="149">
        <v>1.999932</v>
      </c>
      <c r="K733" s="129">
        <f t="shared" si="38"/>
        <v>-1</v>
      </c>
      <c r="L733" s="107">
        <f t="shared" si="39"/>
        <v>0</v>
      </c>
      <c r="N733" s="51"/>
    </row>
    <row r="734" spans="1:14" x14ac:dyDescent="0.2">
      <c r="A734" s="106" t="s">
        <v>477</v>
      </c>
      <c r="B734" s="106" t="s">
        <v>478</v>
      </c>
      <c r="C734" s="106" t="s">
        <v>563</v>
      </c>
      <c r="D734" s="106" t="s">
        <v>411</v>
      </c>
      <c r="E734" s="106" t="s">
        <v>412</v>
      </c>
      <c r="F734" s="128">
        <v>3.4846499999999998</v>
      </c>
      <c r="G734" s="128">
        <v>3.5637750000000001</v>
      </c>
      <c r="H734" s="129">
        <f t="shared" si="41"/>
        <v>-2.2202580129217053E-2</v>
      </c>
      <c r="I734" s="149">
        <v>0</v>
      </c>
      <c r="J734" s="149">
        <v>0</v>
      </c>
      <c r="K734" s="129" t="str">
        <f t="shared" si="38"/>
        <v/>
      </c>
      <c r="L734" s="107">
        <f t="shared" si="39"/>
        <v>0</v>
      </c>
      <c r="N734" s="51"/>
    </row>
    <row r="735" spans="1:14" x14ac:dyDescent="0.2">
      <c r="A735" s="106" t="s">
        <v>535</v>
      </c>
      <c r="B735" s="106" t="s">
        <v>536</v>
      </c>
      <c r="C735" s="106" t="s">
        <v>563</v>
      </c>
      <c r="D735" s="106" t="s">
        <v>1490</v>
      </c>
      <c r="E735" s="106" t="s">
        <v>412</v>
      </c>
      <c r="F735" s="128">
        <v>1.5220037399999999</v>
      </c>
      <c r="G735" s="128">
        <v>3.6057494000000001</v>
      </c>
      <c r="H735" s="129">
        <f t="shared" si="41"/>
        <v>-0.57789530797675515</v>
      </c>
      <c r="I735" s="149">
        <v>0</v>
      </c>
      <c r="J735" s="149">
        <v>0</v>
      </c>
      <c r="K735" s="129" t="str">
        <f t="shared" si="38"/>
        <v/>
      </c>
      <c r="L735" s="107">
        <f t="shared" si="39"/>
        <v>0</v>
      </c>
      <c r="N735" s="51"/>
    </row>
    <row r="736" spans="1:14" x14ac:dyDescent="0.2">
      <c r="A736" s="106" t="s">
        <v>559</v>
      </c>
      <c r="B736" s="106" t="s">
        <v>560</v>
      </c>
      <c r="C736" s="112" t="s">
        <v>563</v>
      </c>
      <c r="D736" s="106" t="s">
        <v>411</v>
      </c>
      <c r="E736" s="106" t="s">
        <v>412</v>
      </c>
      <c r="F736" s="128">
        <v>0.41736103999999996</v>
      </c>
      <c r="G736" s="128">
        <v>1.0150000000000001E-5</v>
      </c>
      <c r="H736" s="129" t="str">
        <f t="shared" si="41"/>
        <v/>
      </c>
      <c r="I736" s="149">
        <v>0</v>
      </c>
      <c r="J736" s="149">
        <v>0</v>
      </c>
      <c r="K736" s="129" t="str">
        <f t="shared" si="38"/>
        <v/>
      </c>
      <c r="L736" s="107">
        <f t="shared" si="39"/>
        <v>0</v>
      </c>
      <c r="N736" s="51"/>
    </row>
    <row r="737" spans="1:14" x14ac:dyDescent="0.2">
      <c r="A737" s="106" t="s">
        <v>533</v>
      </c>
      <c r="B737" s="106" t="s">
        <v>534</v>
      </c>
      <c r="C737" s="106" t="s">
        <v>563</v>
      </c>
      <c r="D737" s="106" t="s">
        <v>411</v>
      </c>
      <c r="E737" s="106" t="s">
        <v>412</v>
      </c>
      <c r="F737" s="128">
        <v>0.268779975</v>
      </c>
      <c r="G737" s="128">
        <v>0.346280435</v>
      </c>
      <c r="H737" s="129">
        <f t="shared" si="41"/>
        <v>-0.22380837080789739</v>
      </c>
      <c r="I737" s="149">
        <v>0</v>
      </c>
      <c r="J737" s="149">
        <v>0.80258808999999998</v>
      </c>
      <c r="K737" s="129">
        <f t="shared" si="38"/>
        <v>-1</v>
      </c>
      <c r="L737" s="107">
        <f t="shared" si="39"/>
        <v>0</v>
      </c>
      <c r="N737" s="51"/>
    </row>
    <row r="738" spans="1:14" x14ac:dyDescent="0.2">
      <c r="A738" s="106" t="s">
        <v>551</v>
      </c>
      <c r="B738" s="106" t="s">
        <v>552</v>
      </c>
      <c r="C738" s="106" t="s">
        <v>563</v>
      </c>
      <c r="D738" s="106" t="s">
        <v>1490</v>
      </c>
      <c r="E738" s="106" t="s">
        <v>412</v>
      </c>
      <c r="F738" s="128">
        <v>1.6571596599999998</v>
      </c>
      <c r="G738" s="128">
        <v>0.60037006999999998</v>
      </c>
      <c r="H738" s="129">
        <f t="shared" si="41"/>
        <v>1.7602303026198487</v>
      </c>
      <c r="I738" s="149">
        <v>0</v>
      </c>
      <c r="J738" s="149">
        <v>0</v>
      </c>
      <c r="K738" s="129" t="str">
        <f t="shared" si="38"/>
        <v/>
      </c>
      <c r="L738" s="107">
        <f t="shared" si="39"/>
        <v>0</v>
      </c>
      <c r="N738" s="51"/>
    </row>
    <row r="739" spans="1:14" x14ac:dyDescent="0.2">
      <c r="A739" s="106" t="s">
        <v>1486</v>
      </c>
      <c r="B739" s="106" t="s">
        <v>1487</v>
      </c>
      <c r="C739" s="106" t="s">
        <v>1595</v>
      </c>
      <c r="D739" s="106" t="s">
        <v>410</v>
      </c>
      <c r="E739" s="106" t="s">
        <v>1922</v>
      </c>
      <c r="F739" s="128">
        <v>2.1129632999999997</v>
      </c>
      <c r="G739" s="128">
        <v>2.4906204300000003</v>
      </c>
      <c r="H739" s="129">
        <f t="shared" si="41"/>
        <v>-0.15163174823873127</v>
      </c>
      <c r="I739" s="149">
        <v>0</v>
      </c>
      <c r="J739" s="149">
        <v>4.4813500000000003E-3</v>
      </c>
      <c r="K739" s="129">
        <f t="shared" si="38"/>
        <v>-1</v>
      </c>
      <c r="L739" s="107">
        <f t="shared" si="39"/>
        <v>0</v>
      </c>
      <c r="N739" s="51"/>
    </row>
    <row r="740" spans="1:14" x14ac:dyDescent="0.2">
      <c r="A740" s="106" t="s">
        <v>2194</v>
      </c>
      <c r="B740" s="106" t="s">
        <v>1522</v>
      </c>
      <c r="C740" s="106" t="s">
        <v>1594</v>
      </c>
      <c r="D740" s="106" t="s">
        <v>410</v>
      </c>
      <c r="E740" s="106" t="s">
        <v>1922</v>
      </c>
      <c r="F740" s="128">
        <v>0</v>
      </c>
      <c r="G740" s="128">
        <v>9.747200000000001E-3</v>
      </c>
      <c r="H740" s="129"/>
      <c r="I740" s="149">
        <v>0</v>
      </c>
      <c r="J740" s="149">
        <v>0</v>
      </c>
      <c r="K740" s="129" t="str">
        <f t="shared" si="38"/>
        <v/>
      </c>
      <c r="L740" s="107" t="str">
        <f t="shared" si="39"/>
        <v/>
      </c>
      <c r="N740" s="51"/>
    </row>
    <row r="741" spans="1:14" x14ac:dyDescent="0.2">
      <c r="A741" s="106" t="s">
        <v>2195</v>
      </c>
      <c r="B741" s="106" t="s">
        <v>1513</v>
      </c>
      <c r="C741" s="106" t="s">
        <v>1594</v>
      </c>
      <c r="D741" s="106" t="s">
        <v>410</v>
      </c>
      <c r="E741" s="106" t="s">
        <v>1922</v>
      </c>
      <c r="F741" s="128">
        <v>0</v>
      </c>
      <c r="G741" s="128">
        <v>3.2600940000000002E-2</v>
      </c>
      <c r="H741" s="129"/>
      <c r="I741" s="149">
        <v>0</v>
      </c>
      <c r="J741" s="149">
        <v>0</v>
      </c>
      <c r="K741" s="129" t="str">
        <f t="shared" si="38"/>
        <v/>
      </c>
      <c r="L741" s="107" t="str">
        <f t="shared" si="39"/>
        <v/>
      </c>
      <c r="N741" s="51"/>
    </row>
    <row r="742" spans="1:14" x14ac:dyDescent="0.2">
      <c r="A742" s="106" t="s">
        <v>1516</v>
      </c>
      <c r="B742" s="106" t="s">
        <v>1517</v>
      </c>
      <c r="C742" s="106" t="s">
        <v>1594</v>
      </c>
      <c r="D742" s="106" t="s">
        <v>410</v>
      </c>
      <c r="E742" s="106" t="s">
        <v>1922</v>
      </c>
      <c r="F742" s="128">
        <v>0</v>
      </c>
      <c r="G742" s="128">
        <v>7.3749999999999998E-4</v>
      </c>
      <c r="H742" s="129">
        <f t="shared" ref="H742:H805" si="42">IF(ISERROR(F742/G742-1),"",IF((F742/G742-1)&gt;10000%,"",F742/G742-1))</f>
        <v>-1</v>
      </c>
      <c r="I742" s="149">
        <v>0</v>
      </c>
      <c r="J742" s="149">
        <v>0</v>
      </c>
      <c r="K742" s="129" t="str">
        <f t="shared" si="38"/>
        <v/>
      </c>
      <c r="L742" s="107" t="str">
        <f t="shared" si="39"/>
        <v/>
      </c>
      <c r="N742" s="51"/>
    </row>
    <row r="743" spans="1:14" x14ac:dyDescent="0.2">
      <c r="A743" s="106" t="s">
        <v>1881</v>
      </c>
      <c r="B743" s="106" t="s">
        <v>1902</v>
      </c>
      <c r="C743" s="106" t="s">
        <v>1595</v>
      </c>
      <c r="D743" s="106" t="s">
        <v>411</v>
      </c>
      <c r="E743" s="106" t="s">
        <v>1922</v>
      </c>
      <c r="F743" s="128">
        <v>3.4212720000000002E-2</v>
      </c>
      <c r="G743" s="128">
        <v>0.35096528000000005</v>
      </c>
      <c r="H743" s="129">
        <f t="shared" si="42"/>
        <v>-0.90251822060575337</v>
      </c>
      <c r="I743" s="149">
        <v>0</v>
      </c>
      <c r="J743" s="149">
        <v>0</v>
      </c>
      <c r="K743" s="129" t="str">
        <f t="shared" si="38"/>
        <v/>
      </c>
      <c r="L743" s="107">
        <f t="shared" si="39"/>
        <v>0</v>
      </c>
      <c r="N743" s="51"/>
    </row>
    <row r="744" spans="1:14" x14ac:dyDescent="0.2">
      <c r="A744" s="106" t="s">
        <v>1882</v>
      </c>
      <c r="B744" s="106" t="s">
        <v>1903</v>
      </c>
      <c r="C744" s="106" t="s">
        <v>1595</v>
      </c>
      <c r="D744" s="106" t="s">
        <v>411</v>
      </c>
      <c r="E744" s="106" t="s">
        <v>1922</v>
      </c>
      <c r="F744" s="128">
        <v>0.27521009000000002</v>
      </c>
      <c r="G744" s="128">
        <v>0.22528893999999999</v>
      </c>
      <c r="H744" s="129">
        <f t="shared" si="42"/>
        <v>0.22158722039350898</v>
      </c>
      <c r="I744" s="149">
        <v>0</v>
      </c>
      <c r="J744" s="149">
        <v>5.3304700000000003E-3</v>
      </c>
      <c r="K744" s="129">
        <f t="shared" si="38"/>
        <v>-1</v>
      </c>
      <c r="L744" s="107">
        <f t="shared" si="39"/>
        <v>0</v>
      </c>
      <c r="N744" s="51"/>
    </row>
    <row r="745" spans="1:14" x14ac:dyDescent="0.2">
      <c r="A745" s="106" t="s">
        <v>2773</v>
      </c>
      <c r="B745" s="106" t="s">
        <v>2774</v>
      </c>
      <c r="C745" s="106" t="s">
        <v>1595</v>
      </c>
      <c r="D745" s="106" t="s">
        <v>2822</v>
      </c>
      <c r="E745" s="106" t="s">
        <v>1922</v>
      </c>
      <c r="F745" s="128">
        <v>6.4243499999999995E-2</v>
      </c>
      <c r="G745" s="128">
        <v>0.13898953999999999</v>
      </c>
      <c r="H745" s="129">
        <f t="shared" si="42"/>
        <v>-0.5377817640090039</v>
      </c>
      <c r="I745" s="149">
        <v>0</v>
      </c>
      <c r="J745" s="149">
        <v>0</v>
      </c>
      <c r="K745" s="129" t="str">
        <f t="shared" si="38"/>
        <v/>
      </c>
      <c r="L745" s="107">
        <f t="shared" si="39"/>
        <v>0</v>
      </c>
      <c r="N745" s="51"/>
    </row>
    <row r="746" spans="1:14" x14ac:dyDescent="0.2">
      <c r="A746" s="106" t="s">
        <v>2775</v>
      </c>
      <c r="B746" s="106" t="s">
        <v>2776</v>
      </c>
      <c r="C746" s="106" t="s">
        <v>1595</v>
      </c>
      <c r="D746" s="106" t="s">
        <v>411</v>
      </c>
      <c r="E746" s="106" t="s">
        <v>1922</v>
      </c>
      <c r="F746" s="128">
        <v>2.1435279999999998E-2</v>
      </c>
      <c r="G746" s="128">
        <v>0.18404365</v>
      </c>
      <c r="H746" s="129">
        <f t="shared" si="42"/>
        <v>-0.88353154265306089</v>
      </c>
      <c r="I746" s="149">
        <v>0</v>
      </c>
      <c r="J746" s="149">
        <v>0</v>
      </c>
      <c r="K746" s="129" t="str">
        <f t="shared" si="38"/>
        <v/>
      </c>
      <c r="L746" s="107">
        <f t="shared" si="39"/>
        <v>0</v>
      </c>
      <c r="N746" s="51"/>
    </row>
    <row r="747" spans="1:14" x14ac:dyDescent="0.2">
      <c r="A747" s="106" t="s">
        <v>2779</v>
      </c>
      <c r="B747" s="106" t="s">
        <v>2780</v>
      </c>
      <c r="C747" s="106" t="s">
        <v>1595</v>
      </c>
      <c r="D747" s="106" t="s">
        <v>411</v>
      </c>
      <c r="E747" s="106" t="s">
        <v>1922</v>
      </c>
      <c r="F747" s="128">
        <v>1.5911669999999999E-2</v>
      </c>
      <c r="G747" s="128">
        <v>1.8101900000000001E-2</v>
      </c>
      <c r="H747" s="129">
        <f t="shared" si="42"/>
        <v>-0.12099448124230061</v>
      </c>
      <c r="I747" s="149">
        <v>0</v>
      </c>
      <c r="J747" s="149">
        <v>0</v>
      </c>
      <c r="K747" s="129" t="str">
        <f t="shared" si="38"/>
        <v/>
      </c>
      <c r="L747" s="107">
        <f t="shared" si="39"/>
        <v>0</v>
      </c>
      <c r="N747" s="51"/>
    </row>
    <row r="748" spans="1:14" x14ac:dyDescent="0.2">
      <c r="A748" s="106" t="s">
        <v>1718</v>
      </c>
      <c r="B748" s="106" t="s">
        <v>710</v>
      </c>
      <c r="C748" s="106" t="s">
        <v>1593</v>
      </c>
      <c r="D748" s="106" t="s">
        <v>411</v>
      </c>
      <c r="E748" s="106" t="s">
        <v>412</v>
      </c>
      <c r="F748" s="128">
        <v>7.1351250000000005E-2</v>
      </c>
      <c r="G748" s="128">
        <v>3.7904000000000003E-4</v>
      </c>
      <c r="H748" s="129" t="str">
        <f t="shared" si="42"/>
        <v/>
      </c>
      <c r="I748" s="149">
        <v>0</v>
      </c>
      <c r="J748" s="149">
        <v>0</v>
      </c>
      <c r="K748" s="129" t="str">
        <f t="shared" si="38"/>
        <v/>
      </c>
      <c r="L748" s="107">
        <f t="shared" si="39"/>
        <v>0</v>
      </c>
      <c r="N748" s="51"/>
    </row>
    <row r="749" spans="1:14" x14ac:dyDescent="0.2">
      <c r="A749" s="106" t="s">
        <v>1716</v>
      </c>
      <c r="B749" s="106" t="s">
        <v>711</v>
      </c>
      <c r="C749" s="106" t="s">
        <v>1593</v>
      </c>
      <c r="D749" s="106" t="s">
        <v>411</v>
      </c>
      <c r="E749" s="106" t="s">
        <v>412</v>
      </c>
      <c r="F749" s="128">
        <v>2.7228499999999999E-2</v>
      </c>
      <c r="G749" s="128">
        <v>7.7569691999999996E-2</v>
      </c>
      <c r="H749" s="129">
        <f t="shared" si="42"/>
        <v>-0.64898017127617313</v>
      </c>
      <c r="I749" s="149">
        <v>0</v>
      </c>
      <c r="J749" s="149">
        <v>0</v>
      </c>
      <c r="K749" s="129" t="str">
        <f t="shared" si="38"/>
        <v/>
      </c>
      <c r="L749" s="107">
        <f t="shared" si="39"/>
        <v>0</v>
      </c>
      <c r="N749" s="51"/>
    </row>
    <row r="750" spans="1:14" x14ac:dyDescent="0.2">
      <c r="A750" s="106" t="s">
        <v>1720</v>
      </c>
      <c r="B750" s="106" t="s">
        <v>726</v>
      </c>
      <c r="C750" s="106" t="s">
        <v>1593</v>
      </c>
      <c r="D750" s="106" t="s">
        <v>411</v>
      </c>
      <c r="E750" s="106" t="s">
        <v>412</v>
      </c>
      <c r="F750" s="128">
        <v>1.48498076</v>
      </c>
      <c r="G750" s="128">
        <v>1.25268143</v>
      </c>
      <c r="H750" s="129">
        <f t="shared" si="42"/>
        <v>0.18544166492513581</v>
      </c>
      <c r="I750" s="149">
        <v>0</v>
      </c>
      <c r="J750" s="149">
        <v>0</v>
      </c>
      <c r="K750" s="129" t="str">
        <f t="shared" si="38"/>
        <v/>
      </c>
      <c r="L750" s="107">
        <f t="shared" si="39"/>
        <v>0</v>
      </c>
      <c r="N750" s="51"/>
    </row>
    <row r="751" spans="1:14" x14ac:dyDescent="0.2">
      <c r="A751" s="106" t="s">
        <v>564</v>
      </c>
      <c r="B751" s="106" t="s">
        <v>565</v>
      </c>
      <c r="C751" s="106" t="s">
        <v>1593</v>
      </c>
      <c r="D751" s="106" t="s">
        <v>411</v>
      </c>
      <c r="E751" s="106" t="s">
        <v>412</v>
      </c>
      <c r="F751" s="128">
        <v>0.32508608</v>
      </c>
      <c r="G751" s="128">
        <v>0.52168060999999999</v>
      </c>
      <c r="H751" s="129">
        <f t="shared" si="42"/>
        <v>-0.37684845139251</v>
      </c>
      <c r="I751" s="149">
        <v>0</v>
      </c>
      <c r="J751" s="149">
        <v>0</v>
      </c>
      <c r="K751" s="129" t="str">
        <f t="shared" si="38"/>
        <v/>
      </c>
      <c r="L751" s="107">
        <f t="shared" si="39"/>
        <v>0</v>
      </c>
      <c r="N751" s="51"/>
    </row>
    <row r="752" spans="1:14" x14ac:dyDescent="0.2">
      <c r="A752" s="106" t="s">
        <v>472</v>
      </c>
      <c r="B752" s="106" t="s">
        <v>473</v>
      </c>
      <c r="C752" s="106" t="s">
        <v>1593</v>
      </c>
      <c r="D752" s="106" t="s">
        <v>411</v>
      </c>
      <c r="E752" s="106" t="s">
        <v>412</v>
      </c>
      <c r="F752" s="128">
        <v>8.1939903800000007</v>
      </c>
      <c r="G752" s="128">
        <v>11.3522973</v>
      </c>
      <c r="H752" s="129">
        <f t="shared" si="42"/>
        <v>-0.27820861597766644</v>
      </c>
      <c r="I752" s="149">
        <v>0</v>
      </c>
      <c r="J752" s="149">
        <v>0</v>
      </c>
      <c r="K752" s="129" t="str">
        <f t="shared" si="38"/>
        <v/>
      </c>
      <c r="L752" s="107">
        <f t="shared" si="39"/>
        <v>0</v>
      </c>
      <c r="N752" s="51"/>
    </row>
    <row r="753" spans="1:14" x14ac:dyDescent="0.2">
      <c r="A753" s="106" t="s">
        <v>69</v>
      </c>
      <c r="B753" s="106" t="s">
        <v>80</v>
      </c>
      <c r="C753" s="106" t="s">
        <v>1593</v>
      </c>
      <c r="D753" s="106" t="s">
        <v>411</v>
      </c>
      <c r="E753" s="106" t="s">
        <v>412</v>
      </c>
      <c r="F753" s="128">
        <v>0.276671795</v>
      </c>
      <c r="G753" s="128">
        <v>0.69033596100000005</v>
      </c>
      <c r="H753" s="129">
        <f t="shared" si="42"/>
        <v>-0.5992215230983744</v>
      </c>
      <c r="I753" s="149">
        <v>0</v>
      </c>
      <c r="J753" s="149">
        <v>0</v>
      </c>
      <c r="K753" s="129" t="str">
        <f t="shared" si="38"/>
        <v/>
      </c>
      <c r="L753" s="107">
        <f t="shared" si="39"/>
        <v>0</v>
      </c>
      <c r="N753" s="51"/>
    </row>
    <row r="754" spans="1:14" x14ac:dyDescent="0.2">
      <c r="A754" s="106" t="s">
        <v>67</v>
      </c>
      <c r="B754" s="106" t="s">
        <v>78</v>
      </c>
      <c r="C754" s="106" t="s">
        <v>1593</v>
      </c>
      <c r="D754" s="106" t="s">
        <v>411</v>
      </c>
      <c r="E754" s="106" t="s">
        <v>412</v>
      </c>
      <c r="F754" s="128">
        <v>4.0853999999999999</v>
      </c>
      <c r="G754" s="128">
        <v>0.11286</v>
      </c>
      <c r="H754" s="129">
        <f t="shared" si="42"/>
        <v>35.198830409356724</v>
      </c>
      <c r="I754" s="149">
        <v>0</v>
      </c>
      <c r="J754" s="149">
        <v>0</v>
      </c>
      <c r="K754" s="129" t="str">
        <f t="shared" si="38"/>
        <v/>
      </c>
      <c r="L754" s="107">
        <f t="shared" si="39"/>
        <v>0</v>
      </c>
      <c r="N754" s="51"/>
    </row>
    <row r="755" spans="1:14" x14ac:dyDescent="0.2">
      <c r="A755" s="106" t="s">
        <v>66</v>
      </c>
      <c r="B755" s="106" t="s">
        <v>77</v>
      </c>
      <c r="C755" s="106" t="s">
        <v>1593</v>
      </c>
      <c r="D755" s="106" t="s">
        <v>411</v>
      </c>
      <c r="E755" s="106" t="s">
        <v>412</v>
      </c>
      <c r="F755" s="128">
        <v>6.3523200000000002E-2</v>
      </c>
      <c r="G755" s="128">
        <v>1.17364925</v>
      </c>
      <c r="H755" s="129">
        <f t="shared" si="42"/>
        <v>-0.94587548196362758</v>
      </c>
      <c r="I755" s="149">
        <v>0</v>
      </c>
      <c r="J755" s="149">
        <v>0</v>
      </c>
      <c r="K755" s="129" t="str">
        <f t="shared" si="38"/>
        <v/>
      </c>
      <c r="L755" s="107">
        <f t="shared" si="39"/>
        <v>0</v>
      </c>
      <c r="N755" s="51"/>
    </row>
    <row r="756" spans="1:14" x14ac:dyDescent="0.2">
      <c r="A756" s="106" t="s">
        <v>65</v>
      </c>
      <c r="B756" s="106" t="s">
        <v>76</v>
      </c>
      <c r="C756" s="106" t="s">
        <v>1593</v>
      </c>
      <c r="D756" s="106" t="s">
        <v>411</v>
      </c>
      <c r="E756" s="106" t="s">
        <v>412</v>
      </c>
      <c r="F756" s="128">
        <v>1.70925784</v>
      </c>
      <c r="G756" s="128">
        <v>0.60498627000000005</v>
      </c>
      <c r="H756" s="129">
        <f t="shared" si="42"/>
        <v>1.8252836878430312</v>
      </c>
      <c r="I756" s="149">
        <v>0</v>
      </c>
      <c r="J756" s="149">
        <v>0</v>
      </c>
      <c r="K756" s="129" t="str">
        <f t="shared" si="38"/>
        <v/>
      </c>
      <c r="L756" s="107">
        <f t="shared" si="39"/>
        <v>0</v>
      </c>
      <c r="N756" s="51"/>
    </row>
    <row r="757" spans="1:14" x14ac:dyDescent="0.2">
      <c r="A757" s="106" t="s">
        <v>70</v>
      </c>
      <c r="B757" s="106" t="s">
        <v>81</v>
      </c>
      <c r="C757" s="106" t="s">
        <v>1593</v>
      </c>
      <c r="D757" s="106" t="s">
        <v>411</v>
      </c>
      <c r="E757" s="106" t="s">
        <v>412</v>
      </c>
      <c r="F757" s="128">
        <v>7.9697663000000002E-2</v>
      </c>
      <c r="G757" s="128">
        <v>6.0665600000000004E-3</v>
      </c>
      <c r="H757" s="129">
        <f t="shared" si="42"/>
        <v>12.137208401466399</v>
      </c>
      <c r="I757" s="149">
        <v>0</v>
      </c>
      <c r="J757" s="149">
        <v>0</v>
      </c>
      <c r="K757" s="129" t="str">
        <f t="shared" si="38"/>
        <v/>
      </c>
      <c r="L757" s="107">
        <f t="shared" si="39"/>
        <v>0</v>
      </c>
      <c r="N757" s="51"/>
    </row>
    <row r="758" spans="1:14" x14ac:dyDescent="0.2">
      <c r="A758" s="106" t="s">
        <v>101</v>
      </c>
      <c r="B758" s="106" t="s">
        <v>102</v>
      </c>
      <c r="C758" s="106" t="s">
        <v>1593</v>
      </c>
      <c r="D758" s="106" t="s">
        <v>411</v>
      </c>
      <c r="E758" s="106" t="s">
        <v>412</v>
      </c>
      <c r="F758" s="128">
        <v>0.1478998</v>
      </c>
      <c r="G758" s="128">
        <v>0.89975295</v>
      </c>
      <c r="H758" s="129">
        <f t="shared" si="42"/>
        <v>-0.83562176706394797</v>
      </c>
      <c r="I758" s="149">
        <v>0</v>
      </c>
      <c r="J758" s="149">
        <v>0</v>
      </c>
      <c r="K758" s="129" t="str">
        <f t="shared" si="38"/>
        <v/>
      </c>
      <c r="L758" s="107">
        <f t="shared" si="39"/>
        <v>0</v>
      </c>
      <c r="N758" s="51"/>
    </row>
    <row r="759" spans="1:14" x14ac:dyDescent="0.2">
      <c r="A759" s="106" t="s">
        <v>93</v>
      </c>
      <c r="B759" s="106" t="s">
        <v>94</v>
      </c>
      <c r="C759" s="106" t="s">
        <v>1593</v>
      </c>
      <c r="D759" s="106" t="s">
        <v>411</v>
      </c>
      <c r="E759" s="106" t="s">
        <v>412</v>
      </c>
      <c r="F759" s="128">
        <v>0.11270361</v>
      </c>
      <c r="G759" s="128">
        <v>8.5906700000000003E-2</v>
      </c>
      <c r="H759" s="129">
        <f t="shared" si="42"/>
        <v>0.31193038494087189</v>
      </c>
      <c r="I759" s="149">
        <v>0</v>
      </c>
      <c r="J759" s="149">
        <v>0</v>
      </c>
      <c r="K759" s="129" t="str">
        <f t="shared" si="38"/>
        <v/>
      </c>
      <c r="L759" s="107">
        <f t="shared" si="39"/>
        <v>0</v>
      </c>
      <c r="N759" s="51"/>
    </row>
    <row r="760" spans="1:14" x14ac:dyDescent="0.2">
      <c r="A760" s="106" t="s">
        <v>97</v>
      </c>
      <c r="B760" s="106" t="s">
        <v>98</v>
      </c>
      <c r="C760" s="106" t="s">
        <v>1593</v>
      </c>
      <c r="D760" s="106" t="s">
        <v>411</v>
      </c>
      <c r="E760" s="106" t="s">
        <v>412</v>
      </c>
      <c r="F760" s="128">
        <v>0.249865</v>
      </c>
      <c r="G760" s="128">
        <v>5.0751080000000004E-2</v>
      </c>
      <c r="H760" s="129">
        <f t="shared" si="42"/>
        <v>3.9233435032318518</v>
      </c>
      <c r="I760" s="149">
        <v>0</v>
      </c>
      <c r="J760" s="149">
        <v>0</v>
      </c>
      <c r="K760" s="129" t="str">
        <f t="shared" si="38"/>
        <v/>
      </c>
      <c r="L760" s="107">
        <f t="shared" si="39"/>
        <v>0</v>
      </c>
      <c r="N760" s="51"/>
    </row>
    <row r="761" spans="1:14" x14ac:dyDescent="0.2">
      <c r="A761" s="106" t="s">
        <v>361</v>
      </c>
      <c r="B761" s="106" t="s">
        <v>362</v>
      </c>
      <c r="C761" s="106" t="s">
        <v>1593</v>
      </c>
      <c r="D761" s="106" t="s">
        <v>411</v>
      </c>
      <c r="E761" s="106" t="s">
        <v>412</v>
      </c>
      <c r="F761" s="128">
        <v>0.37608750400000002</v>
      </c>
      <c r="G761" s="128">
        <v>0.49891112699999995</v>
      </c>
      <c r="H761" s="129">
        <f t="shared" si="42"/>
        <v>-0.24618337085113751</v>
      </c>
      <c r="I761" s="149">
        <v>0</v>
      </c>
      <c r="J761" s="149">
        <v>0</v>
      </c>
      <c r="K761" s="129" t="str">
        <f t="shared" si="38"/>
        <v/>
      </c>
      <c r="L761" s="107">
        <f t="shared" si="39"/>
        <v>0</v>
      </c>
      <c r="N761" s="51"/>
    </row>
    <row r="762" spans="1:14" x14ac:dyDescent="0.2">
      <c r="A762" s="106" t="s">
        <v>1471</v>
      </c>
      <c r="B762" s="106" t="s">
        <v>1472</v>
      </c>
      <c r="C762" s="106" t="s">
        <v>1593</v>
      </c>
      <c r="D762" s="106" t="s">
        <v>411</v>
      </c>
      <c r="E762" s="106" t="s">
        <v>412</v>
      </c>
      <c r="F762" s="128">
        <v>0</v>
      </c>
      <c r="G762" s="128">
        <v>4.0004999999999997E-3</v>
      </c>
      <c r="H762" s="129">
        <f t="shared" si="42"/>
        <v>-1</v>
      </c>
      <c r="I762" s="149">
        <v>0</v>
      </c>
      <c r="J762" s="149">
        <v>0</v>
      </c>
      <c r="K762" s="129" t="str">
        <f t="shared" si="38"/>
        <v/>
      </c>
      <c r="L762" s="107" t="str">
        <f t="shared" si="39"/>
        <v/>
      </c>
      <c r="N762" s="51"/>
    </row>
    <row r="763" spans="1:14" x14ac:dyDescent="0.2">
      <c r="A763" s="106" t="s">
        <v>1473</v>
      </c>
      <c r="B763" s="106" t="s">
        <v>1474</v>
      </c>
      <c r="C763" s="106" t="s">
        <v>1593</v>
      </c>
      <c r="D763" s="106" t="s">
        <v>411</v>
      </c>
      <c r="E763" s="106" t="s">
        <v>412</v>
      </c>
      <c r="F763" s="128">
        <v>3.1026699999999998</v>
      </c>
      <c r="G763" s="128">
        <v>8.2150999999999996</v>
      </c>
      <c r="H763" s="129">
        <f t="shared" si="42"/>
        <v>-0.62232109164830618</v>
      </c>
      <c r="I763" s="149">
        <v>0</v>
      </c>
      <c r="J763" s="149">
        <v>0</v>
      </c>
      <c r="K763" s="129" t="str">
        <f t="shared" si="38"/>
        <v/>
      </c>
      <c r="L763" s="107">
        <f t="shared" si="39"/>
        <v>0</v>
      </c>
      <c r="N763" s="51"/>
    </row>
    <row r="764" spans="1:14" x14ac:dyDescent="0.2">
      <c r="A764" s="106" t="s">
        <v>1475</v>
      </c>
      <c r="B764" s="106" t="s">
        <v>1476</v>
      </c>
      <c r="C764" s="106" t="s">
        <v>1593</v>
      </c>
      <c r="D764" s="106" t="s">
        <v>411</v>
      </c>
      <c r="E764" s="106" t="s">
        <v>412</v>
      </c>
      <c r="F764" s="128">
        <v>7.9450000000000003</v>
      </c>
      <c r="G764" s="128">
        <v>5.5913000000000004</v>
      </c>
      <c r="H764" s="129">
        <f t="shared" si="42"/>
        <v>0.42095755906497589</v>
      </c>
      <c r="I764" s="149">
        <v>0</v>
      </c>
      <c r="J764" s="149">
        <v>0</v>
      </c>
      <c r="K764" s="129" t="str">
        <f t="shared" si="38"/>
        <v/>
      </c>
      <c r="L764" s="107">
        <f t="shared" si="39"/>
        <v>0</v>
      </c>
      <c r="N764" s="51"/>
    </row>
    <row r="765" spans="1:14" x14ac:dyDescent="0.2">
      <c r="A765" s="106" t="s">
        <v>1469</v>
      </c>
      <c r="B765" s="106" t="s">
        <v>1470</v>
      </c>
      <c r="C765" s="106" t="s">
        <v>1593</v>
      </c>
      <c r="D765" s="106" t="s">
        <v>411</v>
      </c>
      <c r="E765" s="106" t="s">
        <v>412</v>
      </c>
      <c r="F765" s="128">
        <v>0</v>
      </c>
      <c r="G765" s="128">
        <v>4.0930619999999998</v>
      </c>
      <c r="H765" s="129">
        <f t="shared" si="42"/>
        <v>-1</v>
      </c>
      <c r="I765" s="149">
        <v>0</v>
      </c>
      <c r="J765" s="149">
        <v>0</v>
      </c>
      <c r="K765" s="129" t="str">
        <f t="shared" si="38"/>
        <v/>
      </c>
      <c r="L765" s="107" t="str">
        <f t="shared" si="39"/>
        <v/>
      </c>
      <c r="N765" s="51"/>
    </row>
    <row r="766" spans="1:14" x14ac:dyDescent="0.2">
      <c r="A766" s="106" t="s">
        <v>298</v>
      </c>
      <c r="B766" s="106" t="s">
        <v>299</v>
      </c>
      <c r="C766" s="106" t="s">
        <v>309</v>
      </c>
      <c r="D766" s="106" t="s">
        <v>411</v>
      </c>
      <c r="E766" s="106" t="s">
        <v>1922</v>
      </c>
      <c r="F766" s="128">
        <v>0</v>
      </c>
      <c r="G766" s="128">
        <v>5.37768E-2</v>
      </c>
      <c r="H766" s="129">
        <f t="shared" si="42"/>
        <v>-1</v>
      </c>
      <c r="I766" s="149">
        <v>0</v>
      </c>
      <c r="J766" s="149">
        <v>0</v>
      </c>
      <c r="K766" s="129" t="str">
        <f t="shared" si="38"/>
        <v/>
      </c>
      <c r="L766" s="107" t="str">
        <f t="shared" si="39"/>
        <v/>
      </c>
      <c r="N766" s="51"/>
    </row>
    <row r="767" spans="1:14" x14ac:dyDescent="0.2">
      <c r="A767" s="106" t="s">
        <v>292</v>
      </c>
      <c r="B767" s="106" t="s">
        <v>293</v>
      </c>
      <c r="C767" s="106" t="s">
        <v>309</v>
      </c>
      <c r="D767" s="106" t="s">
        <v>411</v>
      </c>
      <c r="E767" s="106" t="s">
        <v>1922</v>
      </c>
      <c r="F767" s="128">
        <v>0.50215500000000002</v>
      </c>
      <c r="G767" s="128">
        <v>0.28570309999999999</v>
      </c>
      <c r="H767" s="129">
        <f t="shared" si="42"/>
        <v>0.7576113104828055</v>
      </c>
      <c r="I767" s="149">
        <v>0</v>
      </c>
      <c r="J767" s="149">
        <v>0.3591105</v>
      </c>
      <c r="K767" s="129">
        <f t="shared" si="38"/>
        <v>-1</v>
      </c>
      <c r="L767" s="107">
        <f t="shared" si="39"/>
        <v>0</v>
      </c>
      <c r="N767" s="51"/>
    </row>
    <row r="768" spans="1:14" x14ac:dyDescent="0.2">
      <c r="A768" s="106" t="s">
        <v>286</v>
      </c>
      <c r="B768" s="106" t="s">
        <v>287</v>
      </c>
      <c r="C768" s="106" t="s">
        <v>309</v>
      </c>
      <c r="D768" s="106" t="s">
        <v>411</v>
      </c>
      <c r="E768" s="106" t="s">
        <v>1922</v>
      </c>
      <c r="F768" s="128">
        <v>0.50082000000000004</v>
      </c>
      <c r="G768" s="128">
        <v>0</v>
      </c>
      <c r="H768" s="129" t="str">
        <f t="shared" si="42"/>
        <v/>
      </c>
      <c r="I768" s="149">
        <v>0</v>
      </c>
      <c r="J768" s="149">
        <v>0</v>
      </c>
      <c r="K768" s="129" t="str">
        <f t="shared" si="38"/>
        <v/>
      </c>
      <c r="L768" s="107">
        <f t="shared" si="39"/>
        <v>0</v>
      </c>
      <c r="N768" s="51"/>
    </row>
    <row r="769" spans="1:14" x14ac:dyDescent="0.2">
      <c r="A769" s="106" t="s">
        <v>296</v>
      </c>
      <c r="B769" s="106" t="s">
        <v>297</v>
      </c>
      <c r="C769" s="106" t="s">
        <v>309</v>
      </c>
      <c r="D769" s="106" t="s">
        <v>411</v>
      </c>
      <c r="E769" s="106" t="s">
        <v>1922</v>
      </c>
      <c r="F769" s="128">
        <v>2.6345599999999998E-3</v>
      </c>
      <c r="G769" s="128">
        <v>0</v>
      </c>
      <c r="H769" s="129" t="str">
        <f t="shared" si="42"/>
        <v/>
      </c>
      <c r="I769" s="149">
        <v>0</v>
      </c>
      <c r="J769" s="149">
        <v>0</v>
      </c>
      <c r="K769" s="129" t="str">
        <f t="shared" si="38"/>
        <v/>
      </c>
      <c r="L769" s="107">
        <f t="shared" si="39"/>
        <v>0</v>
      </c>
      <c r="N769" s="51"/>
    </row>
    <row r="770" spans="1:14" x14ac:dyDescent="0.2">
      <c r="A770" s="106" t="s">
        <v>290</v>
      </c>
      <c r="B770" s="106" t="s">
        <v>291</v>
      </c>
      <c r="C770" s="106" t="s">
        <v>309</v>
      </c>
      <c r="D770" s="106" t="s">
        <v>411</v>
      </c>
      <c r="E770" s="106" t="s">
        <v>1922</v>
      </c>
      <c r="F770" s="128">
        <v>0</v>
      </c>
      <c r="G770" s="128">
        <v>0.62535253499999999</v>
      </c>
      <c r="H770" s="129">
        <f t="shared" si="42"/>
        <v>-1</v>
      </c>
      <c r="I770" s="149">
        <v>0</v>
      </c>
      <c r="J770" s="149">
        <v>0</v>
      </c>
      <c r="K770" s="129" t="str">
        <f t="shared" si="38"/>
        <v/>
      </c>
      <c r="L770" s="107" t="str">
        <f t="shared" si="39"/>
        <v/>
      </c>
      <c r="N770" s="51"/>
    </row>
    <row r="771" spans="1:14" x14ac:dyDescent="0.2">
      <c r="A771" s="106" t="s">
        <v>2781</v>
      </c>
      <c r="B771" s="106" t="s">
        <v>1111</v>
      </c>
      <c r="C771" s="106" t="s">
        <v>1596</v>
      </c>
      <c r="D771" s="106" t="s">
        <v>410</v>
      </c>
      <c r="E771" s="106" t="s">
        <v>1922</v>
      </c>
      <c r="F771" s="128">
        <v>5.6803399999999999E-3</v>
      </c>
      <c r="G771" s="128">
        <v>1.0931705300000001</v>
      </c>
      <c r="H771" s="129">
        <f t="shared" si="42"/>
        <v>-0.99480379332948177</v>
      </c>
      <c r="I771" s="149">
        <v>0</v>
      </c>
      <c r="J771" s="149">
        <v>0</v>
      </c>
      <c r="K771" s="129" t="str">
        <f t="shared" si="38"/>
        <v/>
      </c>
      <c r="L771" s="107">
        <f t="shared" si="39"/>
        <v>0</v>
      </c>
      <c r="N771" s="51"/>
    </row>
    <row r="772" spans="1:14" x14ac:dyDescent="0.2">
      <c r="A772" s="106" t="s">
        <v>1632</v>
      </c>
      <c r="B772" s="106" t="s">
        <v>804</v>
      </c>
      <c r="C772" s="106" t="s">
        <v>1592</v>
      </c>
      <c r="D772" s="106" t="s">
        <v>410</v>
      </c>
      <c r="E772" s="106" t="s">
        <v>1922</v>
      </c>
      <c r="F772" s="128">
        <v>2.7000229099999999</v>
      </c>
      <c r="G772" s="128">
        <v>5.1257696600000004</v>
      </c>
      <c r="H772" s="129">
        <f t="shared" si="42"/>
        <v>-0.47324536818925267</v>
      </c>
      <c r="I772" s="149">
        <v>0</v>
      </c>
      <c r="J772" s="149">
        <v>0.55300249999999995</v>
      </c>
      <c r="K772" s="129">
        <f t="shared" si="38"/>
        <v>-1</v>
      </c>
      <c r="L772" s="107">
        <f t="shared" si="39"/>
        <v>0</v>
      </c>
      <c r="N772" s="51"/>
    </row>
    <row r="773" spans="1:14" x14ac:dyDescent="0.2">
      <c r="A773" s="106" t="s">
        <v>284</v>
      </c>
      <c r="B773" s="106" t="s">
        <v>285</v>
      </c>
      <c r="C773" s="106" t="s">
        <v>309</v>
      </c>
      <c r="D773" s="106" t="s">
        <v>2822</v>
      </c>
      <c r="E773" s="106" t="s">
        <v>1922</v>
      </c>
      <c r="F773" s="128">
        <v>1.66176E-3</v>
      </c>
      <c r="G773" s="128">
        <v>2.39784E-3</v>
      </c>
      <c r="H773" s="129">
        <f t="shared" si="42"/>
        <v>-0.30697627865078569</v>
      </c>
      <c r="I773" s="149">
        <v>0</v>
      </c>
      <c r="J773" s="149">
        <v>4.064661E-2</v>
      </c>
      <c r="K773" s="129">
        <f t="shared" si="38"/>
        <v>-1</v>
      </c>
      <c r="L773" s="107">
        <f t="shared" si="39"/>
        <v>0</v>
      </c>
      <c r="N773" s="51"/>
    </row>
    <row r="774" spans="1:14" x14ac:dyDescent="0.2">
      <c r="A774" s="106" t="s">
        <v>961</v>
      </c>
      <c r="B774" s="106" t="s">
        <v>1103</v>
      </c>
      <c r="C774" s="106" t="s">
        <v>1596</v>
      </c>
      <c r="D774" s="106" t="s">
        <v>410</v>
      </c>
      <c r="E774" s="106" t="s">
        <v>412</v>
      </c>
      <c r="F774" s="128">
        <v>0.32469687199999997</v>
      </c>
      <c r="G774" s="128">
        <v>1.4956162</v>
      </c>
      <c r="H774" s="129">
        <f t="shared" si="42"/>
        <v>-0.78290093942550232</v>
      </c>
      <c r="I774" s="149">
        <v>0</v>
      </c>
      <c r="J774" s="149">
        <v>0</v>
      </c>
      <c r="K774" s="129" t="str">
        <f t="shared" si="38"/>
        <v/>
      </c>
      <c r="L774" s="107">
        <f t="shared" si="39"/>
        <v>0</v>
      </c>
      <c r="N774" s="51"/>
    </row>
    <row r="775" spans="1:14" x14ac:dyDescent="0.2">
      <c r="A775" s="106" t="s">
        <v>963</v>
      </c>
      <c r="B775" s="106" t="s">
        <v>1105</v>
      </c>
      <c r="C775" s="106" t="s">
        <v>1596</v>
      </c>
      <c r="D775" s="106" t="s">
        <v>410</v>
      </c>
      <c r="E775" s="106" t="s">
        <v>412</v>
      </c>
      <c r="F775" s="128">
        <v>0.912489667</v>
      </c>
      <c r="G775" s="128">
        <v>3.4619099100000001</v>
      </c>
      <c r="H775" s="129">
        <f t="shared" si="42"/>
        <v>-0.7364201580277403</v>
      </c>
      <c r="I775" s="149">
        <v>0</v>
      </c>
      <c r="J775" s="149">
        <v>7.5132340300000005</v>
      </c>
      <c r="K775" s="129">
        <f t="shared" ref="K775:K838" si="43">IF(ISERROR(I775/J775-1),"",IF((I775/J775-1)&gt;10000%,"",I775/J775-1))</f>
        <v>-1</v>
      </c>
      <c r="L775" s="107">
        <f t="shared" ref="L775:L838" si="44">IF(ISERROR(I775/F775),"",IF(I775/F775&gt;10000%,"",I775/F775))</f>
        <v>0</v>
      </c>
      <c r="N775" s="51"/>
    </row>
    <row r="776" spans="1:14" x14ac:dyDescent="0.2">
      <c r="A776" s="106" t="s">
        <v>955</v>
      </c>
      <c r="B776" s="106" t="s">
        <v>1097</v>
      </c>
      <c r="C776" s="106" t="s">
        <v>1596</v>
      </c>
      <c r="D776" s="106" t="s">
        <v>410</v>
      </c>
      <c r="E776" s="106" t="s">
        <v>412</v>
      </c>
      <c r="F776" s="128">
        <v>2.5352506699999999</v>
      </c>
      <c r="G776" s="128">
        <v>1.5101352699999999</v>
      </c>
      <c r="H776" s="129">
        <f t="shared" si="42"/>
        <v>0.67882355995830768</v>
      </c>
      <c r="I776" s="149">
        <v>0</v>
      </c>
      <c r="J776" s="149">
        <v>0</v>
      </c>
      <c r="K776" s="129" t="str">
        <f t="shared" si="43"/>
        <v/>
      </c>
      <c r="L776" s="107">
        <f t="shared" si="44"/>
        <v>0</v>
      </c>
      <c r="N776" s="51"/>
    </row>
    <row r="777" spans="1:14" x14ac:dyDescent="0.2">
      <c r="A777" s="106" t="s">
        <v>960</v>
      </c>
      <c r="B777" s="106" t="s">
        <v>1102</v>
      </c>
      <c r="C777" s="106" t="s">
        <v>1596</v>
      </c>
      <c r="D777" s="106" t="s">
        <v>410</v>
      </c>
      <c r="E777" s="106" t="s">
        <v>412</v>
      </c>
      <c r="F777" s="128">
        <v>2.4419242200000002</v>
      </c>
      <c r="G777" s="128">
        <v>3.50357786</v>
      </c>
      <c r="H777" s="129">
        <f t="shared" si="42"/>
        <v>-0.30301985068486526</v>
      </c>
      <c r="I777" s="149">
        <v>0</v>
      </c>
      <c r="J777" s="149">
        <v>1.0645768</v>
      </c>
      <c r="K777" s="129">
        <f t="shared" si="43"/>
        <v>-1</v>
      </c>
      <c r="L777" s="107">
        <f t="shared" si="44"/>
        <v>0</v>
      </c>
      <c r="N777" s="51"/>
    </row>
    <row r="778" spans="1:14" x14ac:dyDescent="0.2">
      <c r="A778" s="106" t="s">
        <v>327</v>
      </c>
      <c r="B778" s="106" t="s">
        <v>328</v>
      </c>
      <c r="C778" s="106" t="s">
        <v>1596</v>
      </c>
      <c r="D778" s="106" t="s">
        <v>410</v>
      </c>
      <c r="E778" s="106" t="s">
        <v>412</v>
      </c>
      <c r="F778" s="128">
        <v>5.2229230000000001E-2</v>
      </c>
      <c r="G778" s="128">
        <v>9.648588000000001E-2</v>
      </c>
      <c r="H778" s="129">
        <f t="shared" si="42"/>
        <v>-0.45868525011120798</v>
      </c>
      <c r="I778" s="149">
        <v>0</v>
      </c>
      <c r="J778" s="149">
        <v>1.3946E-4</v>
      </c>
      <c r="K778" s="129">
        <f t="shared" si="43"/>
        <v>-1</v>
      </c>
      <c r="L778" s="107">
        <f t="shared" si="44"/>
        <v>0</v>
      </c>
      <c r="N778" s="51"/>
    </row>
    <row r="779" spans="1:14" x14ac:dyDescent="0.2">
      <c r="A779" s="106" t="s">
        <v>2785</v>
      </c>
      <c r="B779" s="106" t="s">
        <v>1115</v>
      </c>
      <c r="C779" s="106" t="s">
        <v>1596</v>
      </c>
      <c r="D779" s="106" t="s">
        <v>410</v>
      </c>
      <c r="E779" s="106" t="s">
        <v>1922</v>
      </c>
      <c r="F779" s="128">
        <v>0.75050709999999998</v>
      </c>
      <c r="G779" s="128">
        <v>0.98050581299999995</v>
      </c>
      <c r="H779" s="129">
        <f t="shared" si="42"/>
        <v>-0.23457149356033447</v>
      </c>
      <c r="I779" s="149">
        <v>0</v>
      </c>
      <c r="J779" s="149">
        <v>0</v>
      </c>
      <c r="K779" s="129" t="str">
        <f t="shared" si="43"/>
        <v/>
      </c>
      <c r="L779" s="107">
        <f t="shared" si="44"/>
        <v>0</v>
      </c>
      <c r="N779" s="51"/>
    </row>
    <row r="780" spans="1:14" x14ac:dyDescent="0.2">
      <c r="A780" s="106" t="s">
        <v>1727</v>
      </c>
      <c r="B780" s="106" t="s">
        <v>727</v>
      </c>
      <c r="C780" s="106" t="s">
        <v>1592</v>
      </c>
      <c r="D780" s="106" t="s">
        <v>410</v>
      </c>
      <c r="E780" s="106" t="s">
        <v>1922</v>
      </c>
      <c r="F780" s="128">
        <v>1.8293132299999999</v>
      </c>
      <c r="G780" s="128">
        <v>3.3977408499999999</v>
      </c>
      <c r="H780" s="129">
        <f t="shared" si="42"/>
        <v>-0.4616089599652663</v>
      </c>
      <c r="I780" s="149">
        <v>0</v>
      </c>
      <c r="J780" s="149">
        <v>0</v>
      </c>
      <c r="K780" s="129" t="str">
        <f t="shared" si="43"/>
        <v/>
      </c>
      <c r="L780" s="107">
        <f t="shared" si="44"/>
        <v>0</v>
      </c>
      <c r="N780" s="51"/>
    </row>
    <row r="781" spans="1:14" x14ac:dyDescent="0.2">
      <c r="A781" s="106" t="s">
        <v>1123</v>
      </c>
      <c r="B781" s="106" t="s">
        <v>728</v>
      </c>
      <c r="C781" s="106" t="s">
        <v>1592</v>
      </c>
      <c r="D781" s="106" t="s">
        <v>410</v>
      </c>
      <c r="E781" s="106" t="s">
        <v>1922</v>
      </c>
      <c r="F781" s="128">
        <v>0.98287999999999998</v>
      </c>
      <c r="G781" s="128">
        <v>2.6645099999999999</v>
      </c>
      <c r="H781" s="129">
        <f t="shared" si="42"/>
        <v>-0.63112166965032968</v>
      </c>
      <c r="I781" s="149">
        <v>0</v>
      </c>
      <c r="J781" s="149">
        <v>0</v>
      </c>
      <c r="K781" s="129" t="str">
        <f t="shared" si="43"/>
        <v/>
      </c>
      <c r="L781" s="107">
        <f t="shared" si="44"/>
        <v>0</v>
      </c>
      <c r="N781" s="51"/>
    </row>
    <row r="782" spans="1:14" x14ac:dyDescent="0.2">
      <c r="A782" s="106" t="s">
        <v>922</v>
      </c>
      <c r="B782" s="106" t="s">
        <v>729</v>
      </c>
      <c r="C782" s="106" t="s">
        <v>1592</v>
      </c>
      <c r="D782" s="106" t="s">
        <v>410</v>
      </c>
      <c r="E782" s="106" t="s">
        <v>1922</v>
      </c>
      <c r="F782" s="128">
        <v>2.0814400000000002</v>
      </c>
      <c r="G782" s="128">
        <v>0.30456</v>
      </c>
      <c r="H782" s="129">
        <f t="shared" si="42"/>
        <v>5.8342526924087217</v>
      </c>
      <c r="I782" s="149">
        <v>0</v>
      </c>
      <c r="J782" s="149">
        <v>0</v>
      </c>
      <c r="K782" s="129" t="str">
        <f t="shared" si="43"/>
        <v/>
      </c>
      <c r="L782" s="107">
        <f t="shared" si="44"/>
        <v>0</v>
      </c>
      <c r="N782" s="51"/>
    </row>
    <row r="783" spans="1:14" x14ac:dyDescent="0.2">
      <c r="A783" s="106" t="s">
        <v>2030</v>
      </c>
      <c r="B783" s="106" t="s">
        <v>386</v>
      </c>
      <c r="C783" s="106" t="s">
        <v>1589</v>
      </c>
      <c r="D783" s="106" t="s">
        <v>410</v>
      </c>
      <c r="E783" s="106" t="s">
        <v>1922</v>
      </c>
      <c r="F783" s="128">
        <v>0</v>
      </c>
      <c r="G783" s="128">
        <v>0</v>
      </c>
      <c r="H783" s="129" t="str">
        <f t="shared" si="42"/>
        <v/>
      </c>
      <c r="I783" s="149">
        <v>0</v>
      </c>
      <c r="J783" s="149">
        <v>0</v>
      </c>
      <c r="K783" s="129" t="str">
        <f t="shared" si="43"/>
        <v/>
      </c>
      <c r="L783" s="107" t="str">
        <f t="shared" si="44"/>
        <v/>
      </c>
      <c r="N783" s="51"/>
    </row>
    <row r="784" spans="1:14" x14ac:dyDescent="0.2">
      <c r="A784" s="106" t="s">
        <v>2034</v>
      </c>
      <c r="B784" s="106" t="s">
        <v>391</v>
      </c>
      <c r="C784" s="106" t="s">
        <v>1589</v>
      </c>
      <c r="D784" s="106" t="s">
        <v>410</v>
      </c>
      <c r="E784" s="106" t="s">
        <v>1922</v>
      </c>
      <c r="F784" s="128">
        <v>0</v>
      </c>
      <c r="G784" s="128">
        <v>0.35858400000000001</v>
      </c>
      <c r="H784" s="129">
        <f t="shared" si="42"/>
        <v>-1</v>
      </c>
      <c r="I784" s="149">
        <v>0</v>
      </c>
      <c r="J784" s="149">
        <v>0.35858400000000001</v>
      </c>
      <c r="K784" s="129">
        <f t="shared" si="43"/>
        <v>-1</v>
      </c>
      <c r="L784" s="107" t="str">
        <f t="shared" si="44"/>
        <v/>
      </c>
      <c r="N784" s="51"/>
    </row>
    <row r="785" spans="1:14" x14ac:dyDescent="0.2">
      <c r="A785" s="106" t="s">
        <v>2163</v>
      </c>
      <c r="B785" s="106" t="s">
        <v>376</v>
      </c>
      <c r="C785" s="106" t="s">
        <v>1589</v>
      </c>
      <c r="D785" s="106" t="s">
        <v>410</v>
      </c>
      <c r="E785" s="106" t="s">
        <v>1922</v>
      </c>
      <c r="F785" s="128">
        <v>0</v>
      </c>
      <c r="G785" s="128">
        <v>9.1624999999999998E-2</v>
      </c>
      <c r="H785" s="129">
        <f t="shared" si="42"/>
        <v>-1</v>
      </c>
      <c r="I785" s="149">
        <v>0</v>
      </c>
      <c r="J785" s="149">
        <v>0</v>
      </c>
      <c r="K785" s="129" t="str">
        <f t="shared" si="43"/>
        <v/>
      </c>
      <c r="L785" s="107" t="str">
        <f t="shared" si="44"/>
        <v/>
      </c>
      <c r="N785" s="51"/>
    </row>
    <row r="786" spans="1:14" x14ac:dyDescent="0.2">
      <c r="A786" s="106" t="s">
        <v>2164</v>
      </c>
      <c r="B786" s="106" t="s">
        <v>377</v>
      </c>
      <c r="C786" s="106" t="s">
        <v>1589</v>
      </c>
      <c r="D786" s="106" t="s">
        <v>410</v>
      </c>
      <c r="E786" s="106" t="s">
        <v>1922</v>
      </c>
      <c r="F786" s="128">
        <v>0.15041293999999999</v>
      </c>
      <c r="G786" s="128">
        <v>0</v>
      </c>
      <c r="H786" s="129" t="str">
        <f t="shared" si="42"/>
        <v/>
      </c>
      <c r="I786" s="149">
        <v>0</v>
      </c>
      <c r="J786" s="149">
        <v>0</v>
      </c>
      <c r="K786" s="129" t="str">
        <f t="shared" si="43"/>
        <v/>
      </c>
      <c r="L786" s="107">
        <f t="shared" si="44"/>
        <v>0</v>
      </c>
      <c r="N786" s="51"/>
    </row>
    <row r="787" spans="1:14" x14ac:dyDescent="0.2">
      <c r="A787" s="106" t="s">
        <v>2739</v>
      </c>
      <c r="B787" s="106" t="s">
        <v>380</v>
      </c>
      <c r="C787" s="106" t="s">
        <v>1589</v>
      </c>
      <c r="D787" s="106" t="s">
        <v>410</v>
      </c>
      <c r="E787" s="106" t="s">
        <v>1922</v>
      </c>
      <c r="F787" s="128">
        <v>0.12739200000000001</v>
      </c>
      <c r="G787" s="128">
        <v>0</v>
      </c>
      <c r="H787" s="129" t="str">
        <f t="shared" si="42"/>
        <v/>
      </c>
      <c r="I787" s="149">
        <v>0</v>
      </c>
      <c r="J787" s="149">
        <v>0</v>
      </c>
      <c r="K787" s="129" t="str">
        <f t="shared" si="43"/>
        <v/>
      </c>
      <c r="L787" s="107">
        <f t="shared" si="44"/>
        <v>0</v>
      </c>
      <c r="N787" s="51"/>
    </row>
    <row r="788" spans="1:14" x14ac:dyDescent="0.2">
      <c r="A788" s="106" t="s">
        <v>2738</v>
      </c>
      <c r="B788" s="106" t="s">
        <v>379</v>
      </c>
      <c r="C788" s="106" t="s">
        <v>1589</v>
      </c>
      <c r="D788" s="106" t="s">
        <v>410</v>
      </c>
      <c r="E788" s="106" t="s">
        <v>1922</v>
      </c>
      <c r="F788" s="128">
        <v>0</v>
      </c>
      <c r="G788" s="128">
        <v>44.798400000000001</v>
      </c>
      <c r="H788" s="129">
        <f t="shared" si="42"/>
        <v>-1</v>
      </c>
      <c r="I788" s="149">
        <v>0</v>
      </c>
      <c r="J788" s="149">
        <v>9.0500000000000007</v>
      </c>
      <c r="K788" s="129">
        <f t="shared" si="43"/>
        <v>-1</v>
      </c>
      <c r="L788" s="107" t="str">
        <f t="shared" si="44"/>
        <v/>
      </c>
      <c r="N788" s="51"/>
    </row>
    <row r="789" spans="1:14" x14ac:dyDescent="0.2">
      <c r="A789" s="106" t="s">
        <v>2740</v>
      </c>
      <c r="B789" s="106" t="s">
        <v>381</v>
      </c>
      <c r="C789" s="106" t="s">
        <v>1589</v>
      </c>
      <c r="D789" s="106" t="s">
        <v>410</v>
      </c>
      <c r="E789" s="106" t="s">
        <v>1922</v>
      </c>
      <c r="F789" s="128">
        <v>0</v>
      </c>
      <c r="G789" s="128">
        <v>0</v>
      </c>
      <c r="H789" s="129" t="str">
        <f t="shared" si="42"/>
        <v/>
      </c>
      <c r="I789" s="149">
        <v>0</v>
      </c>
      <c r="J789" s="149">
        <v>0</v>
      </c>
      <c r="K789" s="129" t="str">
        <f t="shared" si="43"/>
        <v/>
      </c>
      <c r="L789" s="107" t="str">
        <f t="shared" si="44"/>
        <v/>
      </c>
      <c r="N789" s="51"/>
    </row>
    <row r="790" spans="1:14" x14ac:dyDescent="0.2">
      <c r="A790" s="106" t="s">
        <v>2741</v>
      </c>
      <c r="B790" s="106" t="s">
        <v>382</v>
      </c>
      <c r="C790" s="106" t="s">
        <v>1589</v>
      </c>
      <c r="D790" s="106" t="s">
        <v>410</v>
      </c>
      <c r="E790" s="106" t="s">
        <v>1922</v>
      </c>
      <c r="F790" s="128">
        <v>0</v>
      </c>
      <c r="G790" s="128">
        <v>0</v>
      </c>
      <c r="H790" s="129" t="str">
        <f t="shared" si="42"/>
        <v/>
      </c>
      <c r="I790" s="149">
        <v>0</v>
      </c>
      <c r="J790" s="149">
        <v>0</v>
      </c>
      <c r="K790" s="129" t="str">
        <f t="shared" si="43"/>
        <v/>
      </c>
      <c r="L790" s="107" t="str">
        <f t="shared" si="44"/>
        <v/>
      </c>
      <c r="N790" s="51"/>
    </row>
    <row r="791" spans="1:14" x14ac:dyDescent="0.2">
      <c r="A791" s="106" t="s">
        <v>2742</v>
      </c>
      <c r="B791" s="106" t="s">
        <v>383</v>
      </c>
      <c r="C791" s="106" t="s">
        <v>1589</v>
      </c>
      <c r="D791" s="106" t="s">
        <v>410</v>
      </c>
      <c r="E791" s="106" t="s">
        <v>1922</v>
      </c>
      <c r="F791" s="128">
        <v>4.6489999999999997E-2</v>
      </c>
      <c r="G791" s="128">
        <v>0</v>
      </c>
      <c r="H791" s="129" t="str">
        <f t="shared" si="42"/>
        <v/>
      </c>
      <c r="I791" s="149">
        <v>0</v>
      </c>
      <c r="J791" s="149">
        <v>0</v>
      </c>
      <c r="K791" s="129" t="str">
        <f t="shared" si="43"/>
        <v/>
      </c>
      <c r="L791" s="107">
        <f t="shared" si="44"/>
        <v>0</v>
      </c>
      <c r="N791" s="51"/>
    </row>
    <row r="792" spans="1:14" x14ac:dyDescent="0.2">
      <c r="A792" s="106" t="s">
        <v>2737</v>
      </c>
      <c r="B792" s="106" t="s">
        <v>378</v>
      </c>
      <c r="C792" s="106" t="s">
        <v>1589</v>
      </c>
      <c r="D792" s="106" t="s">
        <v>410</v>
      </c>
      <c r="E792" s="106" t="s">
        <v>1922</v>
      </c>
      <c r="F792" s="128">
        <v>2.5230800000000002</v>
      </c>
      <c r="G792" s="128">
        <v>0</v>
      </c>
      <c r="H792" s="129" t="str">
        <f t="shared" si="42"/>
        <v/>
      </c>
      <c r="I792" s="149">
        <v>0</v>
      </c>
      <c r="J792" s="149">
        <v>0</v>
      </c>
      <c r="K792" s="129" t="str">
        <f t="shared" si="43"/>
        <v/>
      </c>
      <c r="L792" s="107">
        <f t="shared" si="44"/>
        <v>0</v>
      </c>
      <c r="N792" s="51"/>
    </row>
    <row r="793" spans="1:14" x14ac:dyDescent="0.2">
      <c r="A793" s="106" t="s">
        <v>2743</v>
      </c>
      <c r="B793" s="106" t="s">
        <v>384</v>
      </c>
      <c r="C793" s="106" t="s">
        <v>1589</v>
      </c>
      <c r="D793" s="106" t="s">
        <v>410</v>
      </c>
      <c r="E793" s="106" t="s">
        <v>1922</v>
      </c>
      <c r="F793" s="128">
        <v>3.0036202190000001</v>
      </c>
      <c r="G793" s="128">
        <v>0.21497199600000003</v>
      </c>
      <c r="H793" s="129">
        <f t="shared" si="42"/>
        <v>12.972146488326786</v>
      </c>
      <c r="I793" s="149">
        <v>0</v>
      </c>
      <c r="J793" s="149">
        <v>0</v>
      </c>
      <c r="K793" s="129" t="str">
        <f t="shared" si="43"/>
        <v/>
      </c>
      <c r="L793" s="107">
        <f t="shared" si="44"/>
        <v>0</v>
      </c>
      <c r="N793" s="51"/>
    </row>
    <row r="794" spans="1:14" x14ac:dyDescent="0.2">
      <c r="A794" s="106" t="s">
        <v>2178</v>
      </c>
      <c r="B794" s="106" t="s">
        <v>1803</v>
      </c>
      <c r="C794" s="106" t="s">
        <v>1589</v>
      </c>
      <c r="D794" s="106" t="s">
        <v>410</v>
      </c>
      <c r="E794" s="106" t="s">
        <v>1922</v>
      </c>
      <c r="F794" s="128">
        <v>0</v>
      </c>
      <c r="G794" s="128">
        <v>0.76083000000000001</v>
      </c>
      <c r="H794" s="129">
        <f t="shared" si="42"/>
        <v>-1</v>
      </c>
      <c r="I794" s="149">
        <v>0</v>
      </c>
      <c r="J794" s="149">
        <v>1.15487557</v>
      </c>
      <c r="K794" s="129">
        <f t="shared" si="43"/>
        <v>-1</v>
      </c>
      <c r="L794" s="107" t="str">
        <f t="shared" si="44"/>
        <v/>
      </c>
      <c r="N794" s="51"/>
    </row>
    <row r="795" spans="1:14" x14ac:dyDescent="0.2">
      <c r="A795" s="106" t="s">
        <v>2053</v>
      </c>
      <c r="B795" s="106" t="s">
        <v>1817</v>
      </c>
      <c r="C795" s="106" t="s">
        <v>1589</v>
      </c>
      <c r="D795" s="106" t="s">
        <v>410</v>
      </c>
      <c r="E795" s="106" t="s">
        <v>1922</v>
      </c>
      <c r="F795" s="128">
        <v>0</v>
      </c>
      <c r="G795" s="128">
        <v>1.0476600000000001E-2</v>
      </c>
      <c r="H795" s="129">
        <f t="shared" si="42"/>
        <v>-1</v>
      </c>
      <c r="I795" s="149">
        <v>0</v>
      </c>
      <c r="J795" s="149">
        <v>1.0476600000000001E-2</v>
      </c>
      <c r="K795" s="129">
        <f t="shared" si="43"/>
        <v>-1</v>
      </c>
      <c r="L795" s="107" t="str">
        <f t="shared" si="44"/>
        <v/>
      </c>
      <c r="N795" s="51"/>
    </row>
    <row r="796" spans="1:14" x14ac:dyDescent="0.2">
      <c r="A796" s="106" t="s">
        <v>2156</v>
      </c>
      <c r="B796" s="106" t="s">
        <v>1810</v>
      </c>
      <c r="C796" s="106" t="s">
        <v>1589</v>
      </c>
      <c r="D796" s="106" t="s">
        <v>410</v>
      </c>
      <c r="E796" s="106" t="s">
        <v>1922</v>
      </c>
      <c r="F796" s="128">
        <v>0</v>
      </c>
      <c r="G796" s="128">
        <v>0</v>
      </c>
      <c r="H796" s="129" t="str">
        <f t="shared" si="42"/>
        <v/>
      </c>
      <c r="I796" s="149">
        <v>0</v>
      </c>
      <c r="J796" s="149">
        <v>0</v>
      </c>
      <c r="K796" s="129" t="str">
        <f t="shared" si="43"/>
        <v/>
      </c>
      <c r="L796" s="107" t="str">
        <f t="shared" si="44"/>
        <v/>
      </c>
      <c r="N796" s="51"/>
    </row>
    <row r="797" spans="1:14" x14ac:dyDescent="0.2">
      <c r="A797" s="106" t="s">
        <v>2157</v>
      </c>
      <c r="B797" s="106" t="s">
        <v>1811</v>
      </c>
      <c r="C797" s="106" t="s">
        <v>1589</v>
      </c>
      <c r="D797" s="106" t="s">
        <v>410</v>
      </c>
      <c r="E797" s="106" t="s">
        <v>1922</v>
      </c>
      <c r="F797" s="128">
        <v>0</v>
      </c>
      <c r="G797" s="128">
        <v>6.3714590313737E-3</v>
      </c>
      <c r="H797" s="129">
        <f t="shared" si="42"/>
        <v>-1</v>
      </c>
      <c r="I797" s="149">
        <v>0</v>
      </c>
      <c r="J797" s="149">
        <v>0</v>
      </c>
      <c r="K797" s="129" t="str">
        <f t="shared" si="43"/>
        <v/>
      </c>
      <c r="L797" s="107" t="str">
        <f t="shared" si="44"/>
        <v/>
      </c>
      <c r="N797" s="51"/>
    </row>
    <row r="798" spans="1:14" x14ac:dyDescent="0.2">
      <c r="A798" s="106" t="s">
        <v>2158</v>
      </c>
      <c r="B798" s="106" t="s">
        <v>1809</v>
      </c>
      <c r="C798" s="106" t="s">
        <v>1589</v>
      </c>
      <c r="D798" s="106" t="s">
        <v>410</v>
      </c>
      <c r="E798" s="106" t="s">
        <v>1922</v>
      </c>
      <c r="F798" s="128">
        <v>0</v>
      </c>
      <c r="G798" s="128">
        <v>0</v>
      </c>
      <c r="H798" s="129" t="str">
        <f t="shared" si="42"/>
        <v/>
      </c>
      <c r="I798" s="149">
        <v>0</v>
      </c>
      <c r="J798" s="149">
        <v>0</v>
      </c>
      <c r="K798" s="129" t="str">
        <f t="shared" si="43"/>
        <v/>
      </c>
      <c r="L798" s="107" t="str">
        <f t="shared" si="44"/>
        <v/>
      </c>
      <c r="N798" s="51"/>
    </row>
    <row r="799" spans="1:14" x14ac:dyDescent="0.2">
      <c r="A799" s="106" t="s">
        <v>2159</v>
      </c>
      <c r="B799" s="106" t="s">
        <v>1812</v>
      </c>
      <c r="C799" s="106" t="s">
        <v>1589</v>
      </c>
      <c r="D799" s="106" t="s">
        <v>410</v>
      </c>
      <c r="E799" s="106" t="s">
        <v>1922</v>
      </c>
      <c r="F799" s="128">
        <v>0</v>
      </c>
      <c r="G799" s="128">
        <v>0</v>
      </c>
      <c r="H799" s="129" t="str">
        <f t="shared" si="42"/>
        <v/>
      </c>
      <c r="I799" s="149">
        <v>0</v>
      </c>
      <c r="J799" s="149">
        <v>0</v>
      </c>
      <c r="K799" s="129" t="str">
        <f t="shared" si="43"/>
        <v/>
      </c>
      <c r="L799" s="107" t="str">
        <f t="shared" si="44"/>
        <v/>
      </c>
      <c r="N799" s="51"/>
    </row>
    <row r="800" spans="1:14" x14ac:dyDescent="0.2">
      <c r="A800" s="106" t="s">
        <v>2746</v>
      </c>
      <c r="B800" s="106" t="s">
        <v>1808</v>
      </c>
      <c r="C800" s="106" t="s">
        <v>1589</v>
      </c>
      <c r="D800" s="106" t="s">
        <v>410</v>
      </c>
      <c r="E800" s="106" t="s">
        <v>1922</v>
      </c>
      <c r="F800" s="128">
        <v>0</v>
      </c>
      <c r="G800" s="128">
        <v>0</v>
      </c>
      <c r="H800" s="129" t="str">
        <f t="shared" si="42"/>
        <v/>
      </c>
      <c r="I800" s="149">
        <v>0</v>
      </c>
      <c r="J800" s="149">
        <v>0</v>
      </c>
      <c r="K800" s="129" t="str">
        <f t="shared" si="43"/>
        <v/>
      </c>
      <c r="L800" s="107" t="str">
        <f t="shared" si="44"/>
        <v/>
      </c>
      <c r="N800" s="51"/>
    </row>
    <row r="801" spans="1:14" x14ac:dyDescent="0.2">
      <c r="A801" s="106" t="s">
        <v>2748</v>
      </c>
      <c r="B801" s="106" t="s">
        <v>1818</v>
      </c>
      <c r="C801" s="106" t="s">
        <v>1589</v>
      </c>
      <c r="D801" s="106" t="s">
        <v>410</v>
      </c>
      <c r="E801" s="106" t="s">
        <v>1922</v>
      </c>
      <c r="F801" s="128">
        <v>0</v>
      </c>
      <c r="G801" s="128">
        <v>0</v>
      </c>
      <c r="H801" s="129" t="str">
        <f t="shared" si="42"/>
        <v/>
      </c>
      <c r="I801" s="149">
        <v>0</v>
      </c>
      <c r="J801" s="149">
        <v>0</v>
      </c>
      <c r="K801" s="129" t="str">
        <f t="shared" si="43"/>
        <v/>
      </c>
      <c r="L801" s="107" t="str">
        <f t="shared" si="44"/>
        <v/>
      </c>
      <c r="N801" s="51"/>
    </row>
    <row r="802" spans="1:14" x14ac:dyDescent="0.2">
      <c r="A802" s="106" t="s">
        <v>2749</v>
      </c>
      <c r="B802" s="106" t="s">
        <v>1801</v>
      </c>
      <c r="C802" s="106" t="s">
        <v>1589</v>
      </c>
      <c r="D802" s="106" t="s">
        <v>410</v>
      </c>
      <c r="E802" s="106" t="s">
        <v>1922</v>
      </c>
      <c r="F802" s="128">
        <v>0</v>
      </c>
      <c r="G802" s="128">
        <v>0</v>
      </c>
      <c r="H802" s="129" t="str">
        <f t="shared" si="42"/>
        <v/>
      </c>
      <c r="I802" s="149">
        <v>0</v>
      </c>
      <c r="J802" s="149">
        <v>0</v>
      </c>
      <c r="K802" s="129" t="str">
        <f t="shared" si="43"/>
        <v/>
      </c>
      <c r="L802" s="107" t="str">
        <f t="shared" si="44"/>
        <v/>
      </c>
      <c r="N802" s="51"/>
    </row>
    <row r="803" spans="1:14" x14ac:dyDescent="0.2">
      <c r="A803" s="106" t="s">
        <v>2750</v>
      </c>
      <c r="B803" s="106" t="s">
        <v>1819</v>
      </c>
      <c r="C803" s="106" t="s">
        <v>1589</v>
      </c>
      <c r="D803" s="106" t="s">
        <v>410</v>
      </c>
      <c r="E803" s="106" t="s">
        <v>1922</v>
      </c>
      <c r="F803" s="128">
        <v>0.23150132999999998</v>
      </c>
      <c r="G803" s="128">
        <v>4.0090050000000002E-2</v>
      </c>
      <c r="H803" s="129">
        <f t="shared" si="42"/>
        <v>4.774533331836702</v>
      </c>
      <c r="I803" s="149">
        <v>0</v>
      </c>
      <c r="J803" s="149">
        <v>0</v>
      </c>
      <c r="K803" s="129" t="str">
        <f t="shared" si="43"/>
        <v/>
      </c>
      <c r="L803" s="107">
        <f t="shared" si="44"/>
        <v>0</v>
      </c>
      <c r="N803" s="51"/>
    </row>
    <row r="804" spans="1:14" x14ac:dyDescent="0.2">
      <c r="A804" s="106" t="s">
        <v>2751</v>
      </c>
      <c r="B804" s="106" t="s">
        <v>1802</v>
      </c>
      <c r="C804" s="106" t="s">
        <v>1589</v>
      </c>
      <c r="D804" s="106" t="s">
        <v>410</v>
      </c>
      <c r="E804" s="106" t="s">
        <v>1922</v>
      </c>
      <c r="F804" s="128">
        <v>0.57441584999999995</v>
      </c>
      <c r="G804" s="128">
        <v>0.13740554999999999</v>
      </c>
      <c r="H804" s="129">
        <f t="shared" si="42"/>
        <v>3.1804414013844422</v>
      </c>
      <c r="I804" s="149">
        <v>0</v>
      </c>
      <c r="J804" s="149">
        <v>0</v>
      </c>
      <c r="K804" s="129" t="str">
        <f t="shared" si="43"/>
        <v/>
      </c>
      <c r="L804" s="107">
        <f t="shared" si="44"/>
        <v>0</v>
      </c>
      <c r="N804" s="51"/>
    </row>
    <row r="805" spans="1:14" x14ac:dyDescent="0.2">
      <c r="A805" s="106" t="s">
        <v>2745</v>
      </c>
      <c r="B805" s="106" t="s">
        <v>633</v>
      </c>
      <c r="C805" s="106" t="s">
        <v>1589</v>
      </c>
      <c r="D805" s="106" t="s">
        <v>410</v>
      </c>
      <c r="E805" s="106" t="s">
        <v>1922</v>
      </c>
      <c r="F805" s="128">
        <v>4.0820160599999999</v>
      </c>
      <c r="G805" s="128">
        <v>7.610649285</v>
      </c>
      <c r="H805" s="129">
        <f t="shared" si="42"/>
        <v>-0.46364417710781425</v>
      </c>
      <c r="I805" s="149">
        <v>0</v>
      </c>
      <c r="J805" s="149">
        <v>0</v>
      </c>
      <c r="K805" s="129" t="str">
        <f t="shared" si="43"/>
        <v/>
      </c>
      <c r="L805" s="107">
        <f t="shared" si="44"/>
        <v>0</v>
      </c>
      <c r="N805" s="51"/>
    </row>
    <row r="806" spans="1:14" x14ac:dyDescent="0.2">
      <c r="A806" s="106" t="s">
        <v>2744</v>
      </c>
      <c r="B806" s="106" t="s">
        <v>896</v>
      </c>
      <c r="C806" s="106" t="s">
        <v>1589</v>
      </c>
      <c r="D806" s="106" t="s">
        <v>410</v>
      </c>
      <c r="E806" s="106" t="s">
        <v>1922</v>
      </c>
      <c r="F806" s="128">
        <v>2.56997E-3</v>
      </c>
      <c r="G806" s="128">
        <v>2.202028E-2</v>
      </c>
      <c r="H806" s="129">
        <f t="shared" ref="H806:H869" si="45">IF(ISERROR(F806/G806-1),"",IF((F806/G806-1)&gt;10000%,"",F806/G806-1))</f>
        <v>-0.88329076651159744</v>
      </c>
      <c r="I806" s="149">
        <v>0</v>
      </c>
      <c r="J806" s="149">
        <v>0</v>
      </c>
      <c r="K806" s="129" t="str">
        <f t="shared" si="43"/>
        <v/>
      </c>
      <c r="L806" s="107">
        <f t="shared" si="44"/>
        <v>0</v>
      </c>
      <c r="N806" s="51"/>
    </row>
    <row r="807" spans="1:14" x14ac:dyDescent="0.2">
      <c r="A807" s="106" t="s">
        <v>2169</v>
      </c>
      <c r="B807" s="106" t="s">
        <v>906</v>
      </c>
      <c r="C807" s="106" t="s">
        <v>1589</v>
      </c>
      <c r="D807" s="106" t="s">
        <v>410</v>
      </c>
      <c r="E807" s="106" t="s">
        <v>1922</v>
      </c>
      <c r="F807" s="128">
        <v>5.4897029170000007</v>
      </c>
      <c r="G807" s="128">
        <v>0.54054841799999997</v>
      </c>
      <c r="H807" s="129">
        <f t="shared" si="45"/>
        <v>9.155802392894989</v>
      </c>
      <c r="I807" s="149">
        <v>0</v>
      </c>
      <c r="J807" s="149">
        <v>0</v>
      </c>
      <c r="K807" s="129" t="str">
        <f t="shared" si="43"/>
        <v/>
      </c>
      <c r="L807" s="107">
        <f t="shared" si="44"/>
        <v>0</v>
      </c>
      <c r="N807" s="51"/>
    </row>
    <row r="808" spans="1:14" x14ac:dyDescent="0.2">
      <c r="A808" s="106" t="s">
        <v>2161</v>
      </c>
      <c r="B808" s="106" t="s">
        <v>1844</v>
      </c>
      <c r="C808" s="106" t="s">
        <v>1589</v>
      </c>
      <c r="D808" s="106" t="s">
        <v>410</v>
      </c>
      <c r="E808" s="106" t="s">
        <v>1922</v>
      </c>
      <c r="F808" s="128">
        <v>0</v>
      </c>
      <c r="G808" s="128">
        <v>0</v>
      </c>
      <c r="H808" s="129" t="str">
        <f t="shared" si="45"/>
        <v/>
      </c>
      <c r="I808" s="149">
        <v>0</v>
      </c>
      <c r="J808" s="149">
        <v>0</v>
      </c>
      <c r="K808" s="129" t="str">
        <f t="shared" si="43"/>
        <v/>
      </c>
      <c r="L808" s="107" t="str">
        <f t="shared" si="44"/>
        <v/>
      </c>
      <c r="N808" s="51"/>
    </row>
    <row r="809" spans="1:14" x14ac:dyDescent="0.2">
      <c r="A809" s="106" t="s">
        <v>2162</v>
      </c>
      <c r="B809" s="106" t="s">
        <v>1843</v>
      </c>
      <c r="C809" s="106" t="s">
        <v>1589</v>
      </c>
      <c r="D809" s="106" t="s">
        <v>410</v>
      </c>
      <c r="E809" s="106" t="s">
        <v>1922</v>
      </c>
      <c r="F809" s="128">
        <v>0.94321825000000004</v>
      </c>
      <c r="G809" s="128">
        <v>0.51160413000000005</v>
      </c>
      <c r="H809" s="129">
        <f t="shared" si="45"/>
        <v>0.8436486233995022</v>
      </c>
      <c r="I809" s="149">
        <v>0</v>
      </c>
      <c r="J809" s="149">
        <v>0</v>
      </c>
      <c r="K809" s="129" t="str">
        <f t="shared" si="43"/>
        <v/>
      </c>
      <c r="L809" s="107">
        <f t="shared" si="44"/>
        <v>0</v>
      </c>
      <c r="N809" s="51"/>
    </row>
    <row r="810" spans="1:14" x14ac:dyDescent="0.2">
      <c r="A810" s="106" t="s">
        <v>2362</v>
      </c>
      <c r="B810" s="106" t="s">
        <v>2363</v>
      </c>
      <c r="C810" s="106" t="s">
        <v>1589</v>
      </c>
      <c r="D810" s="106" t="s">
        <v>410</v>
      </c>
      <c r="E810" s="106" t="s">
        <v>412</v>
      </c>
      <c r="F810" s="128">
        <v>5.0160000000000005E-4</v>
      </c>
      <c r="G810" s="128">
        <v>0</v>
      </c>
      <c r="H810" s="129" t="str">
        <f t="shared" si="45"/>
        <v/>
      </c>
      <c r="I810" s="149">
        <v>0</v>
      </c>
      <c r="J810" s="149">
        <v>0</v>
      </c>
      <c r="K810" s="129" t="str">
        <f t="shared" si="43"/>
        <v/>
      </c>
      <c r="L810" s="107">
        <f t="shared" si="44"/>
        <v>0</v>
      </c>
      <c r="N810" s="51"/>
    </row>
    <row r="811" spans="1:14" x14ac:dyDescent="0.2">
      <c r="A811" s="106" t="s">
        <v>2360</v>
      </c>
      <c r="B811" s="106" t="s">
        <v>2361</v>
      </c>
      <c r="C811" s="106" t="s">
        <v>1589</v>
      </c>
      <c r="D811" s="106" t="s">
        <v>410</v>
      </c>
      <c r="E811" s="106" t="s">
        <v>412</v>
      </c>
      <c r="F811" s="128">
        <v>0</v>
      </c>
      <c r="G811" s="128">
        <v>8.8964999999999999E-3</v>
      </c>
      <c r="H811" s="129">
        <f t="shared" si="45"/>
        <v>-1</v>
      </c>
      <c r="I811" s="149">
        <v>0</v>
      </c>
      <c r="J811" s="149">
        <v>0</v>
      </c>
      <c r="K811" s="129" t="str">
        <f t="shared" si="43"/>
        <v/>
      </c>
      <c r="L811" s="107" t="str">
        <f t="shared" si="44"/>
        <v/>
      </c>
      <c r="N811" s="51"/>
    </row>
    <row r="812" spans="1:14" x14ac:dyDescent="0.2">
      <c r="A812" s="106" t="s">
        <v>2518</v>
      </c>
      <c r="B812" s="106" t="s">
        <v>2519</v>
      </c>
      <c r="C812" s="106" t="s">
        <v>1596</v>
      </c>
      <c r="D812" s="106" t="s">
        <v>410</v>
      </c>
      <c r="E812" s="106" t="s">
        <v>1922</v>
      </c>
      <c r="F812" s="128">
        <v>0.68385037000000004</v>
      </c>
      <c r="G812" s="128">
        <v>0.55978222</v>
      </c>
      <c r="H812" s="129">
        <f t="shared" si="45"/>
        <v>0.221636460693589</v>
      </c>
      <c r="I812" s="149">
        <v>0</v>
      </c>
      <c r="J812" s="149">
        <v>1.3658700000000001E-2</v>
      </c>
      <c r="K812" s="129">
        <f t="shared" si="43"/>
        <v>-1</v>
      </c>
      <c r="L812" s="107">
        <f t="shared" si="44"/>
        <v>0</v>
      </c>
      <c r="N812" s="51"/>
    </row>
    <row r="813" spans="1:14" x14ac:dyDescent="0.2">
      <c r="A813" s="106" t="s">
        <v>2512</v>
      </c>
      <c r="B813" s="106" t="s">
        <v>2513</v>
      </c>
      <c r="C813" s="106" t="s">
        <v>1596</v>
      </c>
      <c r="D813" s="106" t="s">
        <v>410</v>
      </c>
      <c r="E813" s="106" t="s">
        <v>1922</v>
      </c>
      <c r="F813" s="128">
        <v>4.8096499999999995E-3</v>
      </c>
      <c r="G813" s="128">
        <v>0</v>
      </c>
      <c r="H813" s="129" t="str">
        <f t="shared" si="45"/>
        <v/>
      </c>
      <c r="I813" s="149">
        <v>0</v>
      </c>
      <c r="J813" s="149">
        <v>0</v>
      </c>
      <c r="K813" s="129" t="str">
        <f t="shared" si="43"/>
        <v/>
      </c>
      <c r="L813" s="107">
        <f t="shared" si="44"/>
        <v>0</v>
      </c>
      <c r="N813" s="51"/>
    </row>
    <row r="814" spans="1:14" x14ac:dyDescent="0.2">
      <c r="A814" s="106" t="s">
        <v>2510</v>
      </c>
      <c r="B814" s="106" t="s">
        <v>2511</v>
      </c>
      <c r="C814" s="106" t="s">
        <v>1596</v>
      </c>
      <c r="D814" s="106" t="s">
        <v>410</v>
      </c>
      <c r="E814" s="106" t="s">
        <v>1922</v>
      </c>
      <c r="F814" s="128">
        <v>0</v>
      </c>
      <c r="G814" s="128">
        <v>0.12280680000000001</v>
      </c>
      <c r="H814" s="129">
        <f t="shared" si="45"/>
        <v>-1</v>
      </c>
      <c r="I814" s="149">
        <v>0</v>
      </c>
      <c r="J814" s="149">
        <v>0</v>
      </c>
      <c r="K814" s="129" t="str">
        <f t="shared" si="43"/>
        <v/>
      </c>
      <c r="L814" s="107" t="str">
        <f t="shared" si="44"/>
        <v/>
      </c>
      <c r="N814" s="51"/>
    </row>
    <row r="815" spans="1:14" x14ac:dyDescent="0.2">
      <c r="A815" s="106" t="s">
        <v>2508</v>
      </c>
      <c r="B815" s="106" t="s">
        <v>2509</v>
      </c>
      <c r="C815" s="106" t="s">
        <v>1596</v>
      </c>
      <c r="D815" s="106" t="s">
        <v>410</v>
      </c>
      <c r="E815" s="106" t="s">
        <v>1922</v>
      </c>
      <c r="F815" s="128">
        <v>0</v>
      </c>
      <c r="G815" s="128">
        <v>3.958325E-2</v>
      </c>
      <c r="H815" s="129">
        <f t="shared" si="45"/>
        <v>-1</v>
      </c>
      <c r="I815" s="149">
        <v>0</v>
      </c>
      <c r="J815" s="149">
        <v>0</v>
      </c>
      <c r="K815" s="129" t="str">
        <f t="shared" si="43"/>
        <v/>
      </c>
      <c r="L815" s="107" t="str">
        <f t="shared" si="44"/>
        <v/>
      </c>
      <c r="N815" s="51"/>
    </row>
    <row r="816" spans="1:14" x14ac:dyDescent="0.2">
      <c r="A816" s="106" t="s">
        <v>2671</v>
      </c>
      <c r="B816" s="106" t="s">
        <v>2672</v>
      </c>
      <c r="C816" s="106" t="s">
        <v>1596</v>
      </c>
      <c r="D816" s="106" t="s">
        <v>410</v>
      </c>
      <c r="E816" s="106" t="s">
        <v>1922</v>
      </c>
      <c r="F816" s="128">
        <v>5.1095000000000002E-2</v>
      </c>
      <c r="G816" s="128">
        <v>5.101E-2</v>
      </c>
      <c r="H816" s="129">
        <f t="shared" si="45"/>
        <v>1.6663399333465279E-3</v>
      </c>
      <c r="I816" s="149">
        <v>0</v>
      </c>
      <c r="J816" s="149">
        <v>0</v>
      </c>
      <c r="K816" s="129" t="str">
        <f t="shared" si="43"/>
        <v/>
      </c>
      <c r="L816" s="107">
        <f t="shared" si="44"/>
        <v>0</v>
      </c>
      <c r="N816" s="51"/>
    </row>
    <row r="817" spans="1:14" x14ac:dyDescent="0.2">
      <c r="A817" s="106" t="s">
        <v>2673</v>
      </c>
      <c r="B817" s="106" t="s">
        <v>2674</v>
      </c>
      <c r="C817" s="106" t="s">
        <v>1596</v>
      </c>
      <c r="D817" s="106" t="s">
        <v>410</v>
      </c>
      <c r="E817" s="106" t="s">
        <v>1922</v>
      </c>
      <c r="F817" s="128">
        <v>0</v>
      </c>
      <c r="G817" s="128">
        <v>0</v>
      </c>
      <c r="H817" s="129" t="str">
        <f t="shared" si="45"/>
        <v/>
      </c>
      <c r="I817" s="149">
        <v>0</v>
      </c>
      <c r="J817" s="149">
        <v>0</v>
      </c>
      <c r="K817" s="129" t="str">
        <f t="shared" si="43"/>
        <v/>
      </c>
      <c r="L817" s="107" t="str">
        <f t="shared" si="44"/>
        <v/>
      </c>
      <c r="N817" s="51"/>
    </row>
    <row r="818" spans="1:14" x14ac:dyDescent="0.2">
      <c r="A818" s="106" t="s">
        <v>2675</v>
      </c>
      <c r="B818" s="106" t="s">
        <v>2676</v>
      </c>
      <c r="C818" s="106" t="s">
        <v>1596</v>
      </c>
      <c r="D818" s="106" t="s">
        <v>410</v>
      </c>
      <c r="E818" s="106" t="s">
        <v>1922</v>
      </c>
      <c r="F818" s="128">
        <v>5.0835200000000002E-3</v>
      </c>
      <c r="G818" s="128">
        <v>0</v>
      </c>
      <c r="H818" s="129" t="str">
        <f t="shared" si="45"/>
        <v/>
      </c>
      <c r="I818" s="149">
        <v>0</v>
      </c>
      <c r="J818" s="149">
        <v>0</v>
      </c>
      <c r="K818" s="129" t="str">
        <f t="shared" si="43"/>
        <v/>
      </c>
      <c r="L818" s="107">
        <f t="shared" si="44"/>
        <v>0</v>
      </c>
      <c r="N818" s="51"/>
    </row>
    <row r="819" spans="1:14" x14ac:dyDescent="0.2">
      <c r="A819" s="106" t="s">
        <v>2796</v>
      </c>
      <c r="B819" s="106" t="s">
        <v>2797</v>
      </c>
      <c r="C819" s="106" t="s">
        <v>1596</v>
      </c>
      <c r="D819" s="106" t="s">
        <v>410</v>
      </c>
      <c r="E819" s="106" t="s">
        <v>1922</v>
      </c>
      <c r="F819" s="128">
        <v>0.23928749999999999</v>
      </c>
      <c r="G819" s="128">
        <v>0.2349125</v>
      </c>
      <c r="H819" s="129">
        <f t="shared" si="45"/>
        <v>1.8623955728196639E-2</v>
      </c>
      <c r="I819" s="149">
        <v>0</v>
      </c>
      <c r="J819" s="149">
        <v>0</v>
      </c>
      <c r="K819" s="129" t="str">
        <f t="shared" si="43"/>
        <v/>
      </c>
      <c r="L819" s="107">
        <f t="shared" si="44"/>
        <v>0</v>
      </c>
      <c r="N819" s="51"/>
    </row>
    <row r="820" spans="1:14" x14ac:dyDescent="0.2">
      <c r="A820" s="106" t="s">
        <v>2808</v>
      </c>
      <c r="B820" s="106" t="s">
        <v>2809</v>
      </c>
      <c r="C820" s="106" t="s">
        <v>1596</v>
      </c>
      <c r="D820" s="106" t="s">
        <v>410</v>
      </c>
      <c r="E820" s="106" t="s">
        <v>1922</v>
      </c>
      <c r="F820" s="128">
        <v>0.93516250000000001</v>
      </c>
      <c r="G820" s="128">
        <v>0</v>
      </c>
      <c r="H820" s="129" t="str">
        <f t="shared" si="45"/>
        <v/>
      </c>
      <c r="I820" s="149">
        <v>0</v>
      </c>
      <c r="J820" s="149">
        <v>0</v>
      </c>
      <c r="K820" s="129" t="str">
        <f t="shared" si="43"/>
        <v/>
      </c>
      <c r="L820" s="107">
        <f t="shared" si="44"/>
        <v>0</v>
      </c>
      <c r="N820" s="51"/>
    </row>
    <row r="821" spans="1:14" x14ac:dyDescent="0.2">
      <c r="A821" s="106" t="s">
        <v>2800</v>
      </c>
      <c r="B821" s="106" t="s">
        <v>2801</v>
      </c>
      <c r="C821" s="106" t="s">
        <v>1596</v>
      </c>
      <c r="D821" s="106" t="s">
        <v>410</v>
      </c>
      <c r="E821" s="106" t="s">
        <v>1922</v>
      </c>
      <c r="F821" s="128">
        <v>0.38996248999999999</v>
      </c>
      <c r="G821" s="128">
        <v>0</v>
      </c>
      <c r="H821" s="129" t="str">
        <f t="shared" si="45"/>
        <v/>
      </c>
      <c r="I821" s="149">
        <v>0</v>
      </c>
      <c r="J821" s="149">
        <v>0</v>
      </c>
      <c r="K821" s="129" t="str">
        <f t="shared" si="43"/>
        <v/>
      </c>
      <c r="L821" s="107">
        <f t="shared" si="44"/>
        <v>0</v>
      </c>
      <c r="N821" s="51"/>
    </row>
    <row r="822" spans="1:14" x14ac:dyDescent="0.2">
      <c r="A822" s="106" t="s">
        <v>2814</v>
      </c>
      <c r="B822" s="106" t="s">
        <v>2815</v>
      </c>
      <c r="C822" s="106" t="s">
        <v>1596</v>
      </c>
      <c r="D822" s="106" t="s">
        <v>410</v>
      </c>
      <c r="E822" s="106" t="s">
        <v>1922</v>
      </c>
      <c r="F822" s="128">
        <v>0.12393750000000001</v>
      </c>
      <c r="G822" s="128">
        <v>0.1222375</v>
      </c>
      <c r="H822" s="129">
        <f t="shared" si="45"/>
        <v>1.3907352490029723E-2</v>
      </c>
      <c r="I822" s="149">
        <v>0</v>
      </c>
      <c r="J822" s="149">
        <v>0</v>
      </c>
      <c r="K822" s="129" t="str">
        <f t="shared" si="43"/>
        <v/>
      </c>
      <c r="L822" s="107">
        <f t="shared" si="44"/>
        <v>0</v>
      </c>
      <c r="N822" s="51"/>
    </row>
    <row r="823" spans="1:14" x14ac:dyDescent="0.2">
      <c r="A823" s="106" t="s">
        <v>2816</v>
      </c>
      <c r="B823" s="106" t="s">
        <v>2817</v>
      </c>
      <c r="C823" s="106" t="s">
        <v>1596</v>
      </c>
      <c r="D823" s="106" t="s">
        <v>410</v>
      </c>
      <c r="E823" s="106" t="s">
        <v>1922</v>
      </c>
      <c r="F823" s="128">
        <v>0</v>
      </c>
      <c r="G823" s="128">
        <v>0</v>
      </c>
      <c r="H823" s="129" t="str">
        <f t="shared" si="45"/>
        <v/>
      </c>
      <c r="I823" s="149">
        <v>0</v>
      </c>
      <c r="J823" s="149">
        <v>0</v>
      </c>
      <c r="K823" s="129" t="str">
        <f t="shared" si="43"/>
        <v/>
      </c>
      <c r="L823" s="107" t="str">
        <f t="shared" si="44"/>
        <v/>
      </c>
      <c r="N823" s="51"/>
    </row>
    <row r="824" spans="1:14" x14ac:dyDescent="0.2">
      <c r="A824" s="106" t="s">
        <v>2798</v>
      </c>
      <c r="B824" s="106" t="s">
        <v>2799</v>
      </c>
      <c r="C824" s="106" t="s">
        <v>1596</v>
      </c>
      <c r="D824" s="106" t="s">
        <v>410</v>
      </c>
      <c r="E824" s="106" t="s">
        <v>1922</v>
      </c>
      <c r="F824" s="128">
        <v>0.26346249999999999</v>
      </c>
      <c r="G824" s="128">
        <v>0</v>
      </c>
      <c r="H824" s="129" t="str">
        <f t="shared" si="45"/>
        <v/>
      </c>
      <c r="I824" s="149">
        <v>0</v>
      </c>
      <c r="J824" s="149">
        <v>0</v>
      </c>
      <c r="K824" s="129" t="str">
        <f t="shared" si="43"/>
        <v/>
      </c>
      <c r="L824" s="107">
        <f t="shared" si="44"/>
        <v>0</v>
      </c>
      <c r="N824" s="51"/>
    </row>
    <row r="825" spans="1:14" x14ac:dyDescent="0.2">
      <c r="A825" s="106" t="s">
        <v>2818</v>
      </c>
      <c r="B825" s="106" t="s">
        <v>2819</v>
      </c>
      <c r="C825" s="106" t="s">
        <v>1596</v>
      </c>
      <c r="D825" s="106" t="s">
        <v>410</v>
      </c>
      <c r="E825" s="106" t="s">
        <v>1922</v>
      </c>
      <c r="F825" s="128">
        <v>0</v>
      </c>
      <c r="G825" s="128">
        <v>2.08717503</v>
      </c>
      <c r="H825" s="129">
        <f t="shared" si="45"/>
        <v>-1</v>
      </c>
      <c r="I825" s="149">
        <v>0</v>
      </c>
      <c r="J825" s="149">
        <v>0</v>
      </c>
      <c r="K825" s="129" t="str">
        <f t="shared" si="43"/>
        <v/>
      </c>
      <c r="L825" s="107" t="str">
        <f t="shared" si="44"/>
        <v/>
      </c>
      <c r="N825" s="51"/>
    </row>
    <row r="826" spans="1:14" x14ac:dyDescent="0.2">
      <c r="A826" s="106" t="s">
        <v>2812</v>
      </c>
      <c r="B826" s="106" t="s">
        <v>2813</v>
      </c>
      <c r="C826" s="106" t="s">
        <v>1596</v>
      </c>
      <c r="D826" s="106" t="s">
        <v>410</v>
      </c>
      <c r="E826" s="106" t="s">
        <v>1922</v>
      </c>
      <c r="F826" s="128">
        <v>0</v>
      </c>
      <c r="G826" s="128">
        <v>0.77613592000000009</v>
      </c>
      <c r="H826" s="129">
        <f t="shared" si="45"/>
        <v>-1</v>
      </c>
      <c r="I826" s="149">
        <v>0</v>
      </c>
      <c r="J826" s="149">
        <v>11.524793240000001</v>
      </c>
      <c r="K826" s="129">
        <f t="shared" si="43"/>
        <v>-1</v>
      </c>
      <c r="L826" s="107" t="str">
        <f t="shared" si="44"/>
        <v/>
      </c>
      <c r="N826" s="51"/>
    </row>
    <row r="827" spans="1:14" x14ac:dyDescent="0.2">
      <c r="A827" s="106" t="s">
        <v>151</v>
      </c>
      <c r="B827" s="106" t="s">
        <v>152</v>
      </c>
      <c r="C827" s="106" t="s">
        <v>1597</v>
      </c>
      <c r="D827" s="106" t="s">
        <v>411</v>
      </c>
      <c r="E827" s="106" t="s">
        <v>412</v>
      </c>
      <c r="F827" s="128">
        <v>1.011423E-2</v>
      </c>
      <c r="G827" s="128">
        <v>1.510016E-2</v>
      </c>
      <c r="H827" s="129">
        <f t="shared" si="45"/>
        <v>-0.33019054102737977</v>
      </c>
      <c r="I827" s="149">
        <v>0</v>
      </c>
      <c r="J827" s="149">
        <v>0</v>
      </c>
      <c r="K827" s="129" t="str">
        <f t="shared" si="43"/>
        <v/>
      </c>
      <c r="L827" s="107">
        <f t="shared" si="44"/>
        <v>0</v>
      </c>
      <c r="N827" s="51"/>
    </row>
    <row r="828" spans="1:14" x14ac:dyDescent="0.2">
      <c r="A828" s="106" t="s">
        <v>155</v>
      </c>
      <c r="B828" s="106" t="s">
        <v>156</v>
      </c>
      <c r="C828" s="106" t="s">
        <v>1597</v>
      </c>
      <c r="D828" s="106" t="s">
        <v>411</v>
      </c>
      <c r="E828" s="106" t="s">
        <v>412</v>
      </c>
      <c r="F828" s="128">
        <v>2.0474880000000001E-3</v>
      </c>
      <c r="G828" s="128">
        <v>1.243699E-3</v>
      </c>
      <c r="H828" s="129">
        <f t="shared" si="45"/>
        <v>0.64628901366005764</v>
      </c>
      <c r="I828" s="149">
        <v>0</v>
      </c>
      <c r="J828" s="149">
        <v>0</v>
      </c>
      <c r="K828" s="129" t="str">
        <f t="shared" si="43"/>
        <v/>
      </c>
      <c r="L828" s="107">
        <f t="shared" si="44"/>
        <v>0</v>
      </c>
      <c r="N828" s="51"/>
    </row>
    <row r="829" spans="1:14" x14ac:dyDescent="0.2">
      <c r="A829" s="106" t="s">
        <v>153</v>
      </c>
      <c r="B829" s="106" t="s">
        <v>154</v>
      </c>
      <c r="C829" s="106" t="s">
        <v>1597</v>
      </c>
      <c r="D829" s="106" t="s">
        <v>411</v>
      </c>
      <c r="E829" s="106" t="s">
        <v>412</v>
      </c>
      <c r="F829" s="128">
        <v>0</v>
      </c>
      <c r="G829" s="128">
        <v>2.197232E-2</v>
      </c>
      <c r="H829" s="129">
        <f t="shared" si="45"/>
        <v>-1</v>
      </c>
      <c r="I829" s="149">
        <v>0</v>
      </c>
      <c r="J829" s="149">
        <v>0</v>
      </c>
      <c r="K829" s="129" t="str">
        <f t="shared" si="43"/>
        <v/>
      </c>
      <c r="L829" s="107" t="str">
        <f t="shared" si="44"/>
        <v/>
      </c>
      <c r="N829" s="51"/>
    </row>
    <row r="830" spans="1:14" x14ac:dyDescent="0.2">
      <c r="A830" s="106" t="s">
        <v>161</v>
      </c>
      <c r="B830" s="106" t="s">
        <v>162</v>
      </c>
      <c r="C830" s="106" t="s">
        <v>1597</v>
      </c>
      <c r="D830" s="106" t="s">
        <v>411</v>
      </c>
      <c r="E830" s="106" t="s">
        <v>412</v>
      </c>
      <c r="F830" s="128">
        <v>0</v>
      </c>
      <c r="G830" s="128">
        <v>2.4191520000000001E-2</v>
      </c>
      <c r="H830" s="129">
        <f t="shared" si="45"/>
        <v>-1</v>
      </c>
      <c r="I830" s="149">
        <v>0</v>
      </c>
      <c r="J830" s="149">
        <v>0</v>
      </c>
      <c r="K830" s="129" t="str">
        <f t="shared" si="43"/>
        <v/>
      </c>
      <c r="L830" s="107" t="str">
        <f t="shared" si="44"/>
        <v/>
      </c>
      <c r="N830" s="51"/>
    </row>
    <row r="831" spans="1:14" x14ac:dyDescent="0.2">
      <c r="A831" s="106" t="s">
        <v>2790</v>
      </c>
      <c r="B831" s="106" t="s">
        <v>163</v>
      </c>
      <c r="C831" s="106" t="s">
        <v>1597</v>
      </c>
      <c r="D831" s="106" t="s">
        <v>411</v>
      </c>
      <c r="E831" s="106" t="s">
        <v>412</v>
      </c>
      <c r="F831" s="128">
        <v>8.5949270000000005E-3</v>
      </c>
      <c r="G831" s="128">
        <v>1.8802933000000001E-2</v>
      </c>
      <c r="H831" s="129">
        <f t="shared" si="45"/>
        <v>-0.54289434525985913</v>
      </c>
      <c r="I831" s="149">
        <v>0</v>
      </c>
      <c r="J831" s="149">
        <v>0</v>
      </c>
      <c r="K831" s="129" t="str">
        <f t="shared" si="43"/>
        <v/>
      </c>
      <c r="L831" s="107">
        <f t="shared" si="44"/>
        <v>0</v>
      </c>
      <c r="N831" s="51"/>
    </row>
    <row r="832" spans="1:14" x14ac:dyDescent="0.2">
      <c r="A832" s="106" t="s">
        <v>159</v>
      </c>
      <c r="B832" s="106" t="s">
        <v>160</v>
      </c>
      <c r="C832" s="106" t="s">
        <v>1597</v>
      </c>
      <c r="D832" s="106" t="s">
        <v>411</v>
      </c>
      <c r="E832" s="106" t="s">
        <v>412</v>
      </c>
      <c r="F832" s="128">
        <v>6.7427749999999995E-3</v>
      </c>
      <c r="G832" s="128">
        <v>2.2763174000000001E-2</v>
      </c>
      <c r="H832" s="129">
        <f t="shared" si="45"/>
        <v>-0.7037858165122316</v>
      </c>
      <c r="I832" s="149">
        <v>0</v>
      </c>
      <c r="J832" s="149">
        <v>0</v>
      </c>
      <c r="K832" s="129" t="str">
        <f t="shared" si="43"/>
        <v/>
      </c>
      <c r="L832" s="107">
        <f t="shared" si="44"/>
        <v>0</v>
      </c>
      <c r="N832" s="51"/>
    </row>
    <row r="833" spans="1:14" x14ac:dyDescent="0.2">
      <c r="A833" s="106" t="s">
        <v>147</v>
      </c>
      <c r="B833" s="106" t="s">
        <v>148</v>
      </c>
      <c r="C833" s="106" t="s">
        <v>1597</v>
      </c>
      <c r="D833" s="106" t="s">
        <v>411</v>
      </c>
      <c r="E833" s="106" t="s">
        <v>412</v>
      </c>
      <c r="F833" s="128">
        <v>0</v>
      </c>
      <c r="G833" s="128">
        <v>0</v>
      </c>
      <c r="H833" s="129" t="str">
        <f t="shared" si="45"/>
        <v/>
      </c>
      <c r="I833" s="149">
        <v>0</v>
      </c>
      <c r="J833" s="149">
        <v>0</v>
      </c>
      <c r="K833" s="129" t="str">
        <f t="shared" si="43"/>
        <v/>
      </c>
      <c r="L833" s="107" t="str">
        <f t="shared" si="44"/>
        <v/>
      </c>
      <c r="N833" s="51"/>
    </row>
    <row r="834" spans="1:14" x14ac:dyDescent="0.2">
      <c r="A834" s="106" t="s">
        <v>341</v>
      </c>
      <c r="B834" s="106" t="s">
        <v>146</v>
      </c>
      <c r="C834" s="106" t="s">
        <v>1597</v>
      </c>
      <c r="D834" s="106" t="s">
        <v>411</v>
      </c>
      <c r="E834" s="106" t="s">
        <v>412</v>
      </c>
      <c r="F834" s="128">
        <v>3.3958200000000003E-3</v>
      </c>
      <c r="G834" s="128">
        <v>1.4911959999999998E-2</v>
      </c>
      <c r="H834" s="129">
        <f t="shared" si="45"/>
        <v>-0.77227540846407838</v>
      </c>
      <c r="I834" s="149">
        <v>0</v>
      </c>
      <c r="J834" s="149">
        <v>0</v>
      </c>
      <c r="K834" s="129" t="str">
        <f t="shared" si="43"/>
        <v/>
      </c>
      <c r="L834" s="107">
        <f t="shared" si="44"/>
        <v>0</v>
      </c>
      <c r="N834" s="51"/>
    </row>
    <row r="835" spans="1:14" x14ac:dyDescent="0.2">
      <c r="A835" s="106" t="s">
        <v>352</v>
      </c>
      <c r="B835" s="106" t="s">
        <v>145</v>
      </c>
      <c r="C835" s="106" t="s">
        <v>1597</v>
      </c>
      <c r="D835" s="106" t="s">
        <v>411</v>
      </c>
      <c r="E835" s="106" t="s">
        <v>412</v>
      </c>
      <c r="F835" s="128">
        <v>7.1482854999999998E-2</v>
      </c>
      <c r="G835" s="128">
        <v>1.5103155E-2</v>
      </c>
      <c r="H835" s="129">
        <f t="shared" si="45"/>
        <v>3.7329749976081157</v>
      </c>
      <c r="I835" s="149">
        <v>0</v>
      </c>
      <c r="J835" s="149">
        <v>0</v>
      </c>
      <c r="K835" s="129" t="str">
        <f t="shared" si="43"/>
        <v/>
      </c>
      <c r="L835" s="107">
        <f t="shared" si="44"/>
        <v>0</v>
      </c>
      <c r="N835" s="51"/>
    </row>
    <row r="836" spans="1:14" x14ac:dyDescent="0.2">
      <c r="A836" s="106" t="s">
        <v>1451</v>
      </c>
      <c r="B836" s="106" t="s">
        <v>1452</v>
      </c>
      <c r="C836" s="106" t="s">
        <v>1608</v>
      </c>
      <c r="D836" s="106" t="s">
        <v>1490</v>
      </c>
      <c r="E836" s="106" t="s">
        <v>1922</v>
      </c>
      <c r="F836" s="128">
        <v>0.42019780000000001</v>
      </c>
      <c r="G836" s="128">
        <v>0.36865760999999997</v>
      </c>
      <c r="H836" s="129">
        <f t="shared" si="45"/>
        <v>0.13980503481265472</v>
      </c>
      <c r="I836" s="149">
        <v>0</v>
      </c>
      <c r="J836" s="149">
        <v>13.282651065970152</v>
      </c>
      <c r="K836" s="129">
        <f t="shared" si="43"/>
        <v>-1</v>
      </c>
      <c r="L836" s="107">
        <f t="shared" si="44"/>
        <v>0</v>
      </c>
      <c r="N836" s="51"/>
    </row>
    <row r="837" spans="1:14" x14ac:dyDescent="0.2">
      <c r="A837" s="106" t="s">
        <v>1872</v>
      </c>
      <c r="B837" s="106" t="s">
        <v>1873</v>
      </c>
      <c r="C837" s="106" t="s">
        <v>1821</v>
      </c>
      <c r="D837" s="106" t="s">
        <v>410</v>
      </c>
      <c r="E837" s="106" t="s">
        <v>1922</v>
      </c>
      <c r="F837" s="128">
        <v>0</v>
      </c>
      <c r="G837" s="128">
        <v>0.55213800458172002</v>
      </c>
      <c r="H837" s="129">
        <f t="shared" si="45"/>
        <v>-1</v>
      </c>
      <c r="I837" s="149">
        <v>0</v>
      </c>
      <c r="J837" s="149">
        <v>0.235452098431154</v>
      </c>
      <c r="K837" s="129">
        <f t="shared" si="43"/>
        <v>-1</v>
      </c>
      <c r="L837" s="107" t="str">
        <f t="shared" si="44"/>
        <v/>
      </c>
      <c r="N837" s="51"/>
    </row>
    <row r="838" spans="1:14" x14ac:dyDescent="0.2">
      <c r="A838" s="106" t="s">
        <v>1975</v>
      </c>
      <c r="B838" s="106" t="s">
        <v>1445</v>
      </c>
      <c r="C838" s="106" t="s">
        <v>1821</v>
      </c>
      <c r="D838" s="106" t="s">
        <v>410</v>
      </c>
      <c r="E838" s="106" t="s">
        <v>1922</v>
      </c>
      <c r="F838" s="128">
        <v>0</v>
      </c>
      <c r="G838" s="128">
        <v>0</v>
      </c>
      <c r="H838" s="129" t="str">
        <f t="shared" si="45"/>
        <v/>
      </c>
      <c r="I838" s="149">
        <v>0</v>
      </c>
      <c r="J838" s="149">
        <v>0</v>
      </c>
      <c r="K838" s="129" t="str">
        <f t="shared" si="43"/>
        <v/>
      </c>
      <c r="L838" s="107" t="str">
        <f t="shared" si="44"/>
        <v/>
      </c>
      <c r="N838" s="51"/>
    </row>
    <row r="839" spans="1:14" x14ac:dyDescent="0.2">
      <c r="A839" s="106" t="s">
        <v>1504</v>
      </c>
      <c r="B839" s="106" t="s">
        <v>1505</v>
      </c>
      <c r="C839" s="106" t="s">
        <v>309</v>
      </c>
      <c r="D839" s="106" t="s">
        <v>1490</v>
      </c>
      <c r="E839" s="106" t="s">
        <v>412</v>
      </c>
      <c r="F839" s="128">
        <v>0</v>
      </c>
      <c r="G839" s="128">
        <v>1.3431520000000001E-2</v>
      </c>
      <c r="H839" s="129">
        <f t="shared" si="45"/>
        <v>-1</v>
      </c>
      <c r="I839" s="149">
        <v>0</v>
      </c>
      <c r="J839" s="149">
        <v>0</v>
      </c>
      <c r="K839" s="129" t="str">
        <f t="shared" ref="K839:K902" si="46">IF(ISERROR(I839/J839-1),"",IF((I839/J839-1)&gt;10000%,"",I839/J839-1))</f>
        <v/>
      </c>
      <c r="L839" s="107" t="str">
        <f t="shared" ref="L839:L902" si="47">IF(ISERROR(I839/F839),"",IF(I839/F839&gt;10000%,"",I839/F839))</f>
        <v/>
      </c>
      <c r="N839" s="51"/>
    </row>
    <row r="840" spans="1:14" x14ac:dyDescent="0.2">
      <c r="A840" s="106" t="s">
        <v>1974</v>
      </c>
      <c r="B840" s="106" t="s">
        <v>1446</v>
      </c>
      <c r="C840" s="106" t="s">
        <v>1821</v>
      </c>
      <c r="D840" s="106" t="s">
        <v>410</v>
      </c>
      <c r="E840" s="106" t="s">
        <v>1922</v>
      </c>
      <c r="F840" s="128">
        <v>1.90129640352275</v>
      </c>
      <c r="G840" s="128">
        <v>1.8988670957442599</v>
      </c>
      <c r="H840" s="129">
        <f t="shared" si="45"/>
        <v>1.2793458709852157E-3</v>
      </c>
      <c r="I840" s="149">
        <v>0</v>
      </c>
      <c r="J840" s="149">
        <v>0</v>
      </c>
      <c r="K840" s="129" t="str">
        <f t="shared" si="46"/>
        <v/>
      </c>
      <c r="L840" s="107">
        <f t="shared" si="47"/>
        <v>0</v>
      </c>
      <c r="N840" s="51"/>
    </row>
    <row r="841" spans="1:14" x14ac:dyDescent="0.2">
      <c r="A841" s="106" t="s">
        <v>1832</v>
      </c>
      <c r="B841" s="106" t="s">
        <v>1833</v>
      </c>
      <c r="C841" s="106" t="s">
        <v>309</v>
      </c>
      <c r="D841" s="106" t="s">
        <v>1490</v>
      </c>
      <c r="E841" s="106" t="s">
        <v>412</v>
      </c>
      <c r="F841" s="128">
        <v>0</v>
      </c>
      <c r="G841" s="128">
        <v>7.7797500000000002E-3</v>
      </c>
      <c r="H841" s="129">
        <f t="shared" si="45"/>
        <v>-1</v>
      </c>
      <c r="I841" s="149">
        <v>0</v>
      </c>
      <c r="J841" s="149">
        <v>0</v>
      </c>
      <c r="K841" s="129" t="str">
        <f t="shared" si="46"/>
        <v/>
      </c>
      <c r="L841" s="107" t="str">
        <f t="shared" si="47"/>
        <v/>
      </c>
      <c r="N841" s="51"/>
    </row>
    <row r="842" spans="1:14" x14ac:dyDescent="0.2">
      <c r="A842" s="106" t="s">
        <v>1527</v>
      </c>
      <c r="B842" s="106" t="s">
        <v>1528</v>
      </c>
      <c r="C842" s="106" t="s">
        <v>309</v>
      </c>
      <c r="D842" s="106" t="s">
        <v>1490</v>
      </c>
      <c r="E842" s="106" t="s">
        <v>412</v>
      </c>
      <c r="F842" s="128">
        <v>2.0063500000000001E-2</v>
      </c>
      <c r="G842" s="128">
        <v>2.0638E-2</v>
      </c>
      <c r="H842" s="129">
        <f t="shared" si="45"/>
        <v>-2.7836999709274113E-2</v>
      </c>
      <c r="I842" s="149">
        <v>0</v>
      </c>
      <c r="J842" s="149">
        <v>0</v>
      </c>
      <c r="K842" s="129" t="str">
        <f t="shared" si="46"/>
        <v/>
      </c>
      <c r="L842" s="107">
        <f t="shared" si="47"/>
        <v>0</v>
      </c>
      <c r="N842" s="51"/>
    </row>
    <row r="843" spans="1:14" x14ac:dyDescent="0.2">
      <c r="A843" s="106" t="s">
        <v>1977</v>
      </c>
      <c r="B843" s="106" t="s">
        <v>1442</v>
      </c>
      <c r="C843" s="106" t="s">
        <v>1821</v>
      </c>
      <c r="D843" s="106" t="s">
        <v>410</v>
      </c>
      <c r="E843" s="106" t="s">
        <v>1922</v>
      </c>
      <c r="F843" s="128">
        <v>0</v>
      </c>
      <c r="G843" s="128">
        <v>0</v>
      </c>
      <c r="H843" s="129" t="str">
        <f t="shared" si="45"/>
        <v/>
      </c>
      <c r="I843" s="149">
        <v>0</v>
      </c>
      <c r="J843" s="149">
        <v>0</v>
      </c>
      <c r="K843" s="129" t="str">
        <f t="shared" si="46"/>
        <v/>
      </c>
      <c r="L843" s="107" t="str">
        <f t="shared" si="47"/>
        <v/>
      </c>
      <c r="N843" s="51"/>
    </row>
    <row r="844" spans="1:14" x14ac:dyDescent="0.2">
      <c r="A844" s="106" t="s">
        <v>223</v>
      </c>
      <c r="B844" s="106" t="s">
        <v>32</v>
      </c>
      <c r="C844" s="106" t="s">
        <v>1608</v>
      </c>
      <c r="D844" s="106" t="s">
        <v>1490</v>
      </c>
      <c r="E844" s="106" t="s">
        <v>1922</v>
      </c>
      <c r="F844" s="128">
        <v>6.2620300000000004E-2</v>
      </c>
      <c r="G844" s="128">
        <v>0.12562129999999999</v>
      </c>
      <c r="H844" s="129">
        <f t="shared" si="45"/>
        <v>-0.50151526850940087</v>
      </c>
      <c r="I844" s="149">
        <v>0</v>
      </c>
      <c r="J844" s="149">
        <v>3.3911750000000001</v>
      </c>
      <c r="K844" s="129">
        <f t="shared" si="46"/>
        <v>-1</v>
      </c>
      <c r="L844" s="107">
        <f t="shared" si="47"/>
        <v>0</v>
      </c>
      <c r="N844" s="51"/>
    </row>
    <row r="845" spans="1:14" x14ac:dyDescent="0.2">
      <c r="A845" s="106" t="s">
        <v>232</v>
      </c>
      <c r="B845" s="106" t="s">
        <v>33</v>
      </c>
      <c r="C845" s="106" t="s">
        <v>1608</v>
      </c>
      <c r="D845" s="106" t="s">
        <v>411</v>
      </c>
      <c r="E845" s="106" t="s">
        <v>1922</v>
      </c>
      <c r="F845" s="128">
        <v>4.4893071686023196E-2</v>
      </c>
      <c r="G845" s="128">
        <v>0.16642000623321501</v>
      </c>
      <c r="H845" s="129">
        <f t="shared" si="45"/>
        <v>-0.73024233863378385</v>
      </c>
      <c r="I845" s="149">
        <v>0</v>
      </c>
      <c r="J845" s="149">
        <v>1.3745321334713699E-3</v>
      </c>
      <c r="K845" s="129">
        <f t="shared" si="46"/>
        <v>-1</v>
      </c>
      <c r="L845" s="107">
        <f t="shared" si="47"/>
        <v>0</v>
      </c>
      <c r="N845" s="51"/>
    </row>
    <row r="846" spans="1:14" x14ac:dyDescent="0.2">
      <c r="A846" s="106" t="s">
        <v>242</v>
      </c>
      <c r="B846" s="106" t="s">
        <v>20</v>
      </c>
      <c r="C846" s="106" t="s">
        <v>1608</v>
      </c>
      <c r="D846" s="106" t="s">
        <v>411</v>
      </c>
      <c r="E846" s="106" t="s">
        <v>1922</v>
      </c>
      <c r="F846" s="128">
        <v>3.9048618999999998</v>
      </c>
      <c r="G846" s="128">
        <v>0.91259999999999997</v>
      </c>
      <c r="H846" s="129">
        <f t="shared" si="45"/>
        <v>3.2788317992548759</v>
      </c>
      <c r="I846" s="149">
        <v>0</v>
      </c>
      <c r="J846" s="149">
        <v>0</v>
      </c>
      <c r="K846" s="129" t="str">
        <f t="shared" si="46"/>
        <v/>
      </c>
      <c r="L846" s="107">
        <f t="shared" si="47"/>
        <v>0</v>
      </c>
      <c r="N846" s="51"/>
    </row>
    <row r="847" spans="1:14" x14ac:dyDescent="0.2">
      <c r="A847" s="106" t="s">
        <v>243</v>
      </c>
      <c r="B847" s="106" t="s">
        <v>21</v>
      </c>
      <c r="C847" s="106" t="s">
        <v>1608</v>
      </c>
      <c r="D847" s="106" t="s">
        <v>1490</v>
      </c>
      <c r="E847" s="106" t="s">
        <v>1922</v>
      </c>
      <c r="F847" s="128">
        <v>0</v>
      </c>
      <c r="G847" s="128">
        <v>1.3705999999999998E-3</v>
      </c>
      <c r="H847" s="129">
        <f t="shared" si="45"/>
        <v>-1</v>
      </c>
      <c r="I847" s="149">
        <v>0</v>
      </c>
      <c r="J847" s="149">
        <v>0</v>
      </c>
      <c r="K847" s="129" t="str">
        <f t="shared" si="46"/>
        <v/>
      </c>
      <c r="L847" s="107" t="str">
        <f t="shared" si="47"/>
        <v/>
      </c>
      <c r="N847" s="51"/>
    </row>
    <row r="848" spans="1:14" x14ac:dyDescent="0.2">
      <c r="A848" s="106" t="s">
        <v>245</v>
      </c>
      <c r="B848" s="106" t="s">
        <v>22</v>
      </c>
      <c r="C848" s="106" t="s">
        <v>1608</v>
      </c>
      <c r="D848" s="106" t="s">
        <v>411</v>
      </c>
      <c r="E848" s="106" t="s">
        <v>1922</v>
      </c>
      <c r="F848" s="128">
        <v>1.1480025</v>
      </c>
      <c r="G848" s="128">
        <v>1.8580000000000001</v>
      </c>
      <c r="H848" s="129">
        <f t="shared" si="45"/>
        <v>-0.38212997847147467</v>
      </c>
      <c r="I848" s="149">
        <v>0</v>
      </c>
      <c r="J848" s="149">
        <v>5.1684218069497998</v>
      </c>
      <c r="K848" s="129">
        <f t="shared" si="46"/>
        <v>-1</v>
      </c>
      <c r="L848" s="107">
        <f t="shared" si="47"/>
        <v>0</v>
      </c>
      <c r="N848" s="51"/>
    </row>
    <row r="849" spans="1:14" x14ac:dyDescent="0.2">
      <c r="A849" s="106" t="s">
        <v>246</v>
      </c>
      <c r="B849" s="106" t="s">
        <v>23</v>
      </c>
      <c r="C849" s="106" t="s">
        <v>1608</v>
      </c>
      <c r="D849" s="106" t="s">
        <v>1490</v>
      </c>
      <c r="E849" s="106" t="s">
        <v>1922</v>
      </c>
      <c r="F849" s="128">
        <v>6.310815E-3</v>
      </c>
      <c r="G849" s="128">
        <v>1.1839760800000001</v>
      </c>
      <c r="H849" s="129">
        <f t="shared" si="45"/>
        <v>-0.9946698120793116</v>
      </c>
      <c r="I849" s="149">
        <v>0</v>
      </c>
      <c r="J849" s="149">
        <v>20.438160677030453</v>
      </c>
      <c r="K849" s="129">
        <f t="shared" si="46"/>
        <v>-1</v>
      </c>
      <c r="L849" s="107">
        <f t="shared" si="47"/>
        <v>0</v>
      </c>
      <c r="N849" s="51"/>
    </row>
    <row r="850" spans="1:14" x14ac:dyDescent="0.2">
      <c r="A850" s="106" t="s">
        <v>238</v>
      </c>
      <c r="B850" s="106" t="s">
        <v>24</v>
      </c>
      <c r="C850" s="106" t="s">
        <v>1608</v>
      </c>
      <c r="D850" s="106" t="s">
        <v>411</v>
      </c>
      <c r="E850" s="106" t="s">
        <v>1922</v>
      </c>
      <c r="F850" s="128">
        <v>1.0872460800000001</v>
      </c>
      <c r="G850" s="128">
        <v>0.34518846000000003</v>
      </c>
      <c r="H850" s="129">
        <f t="shared" si="45"/>
        <v>2.1497173457073275</v>
      </c>
      <c r="I850" s="149">
        <v>0</v>
      </c>
      <c r="J850" s="149">
        <v>2.5266500000000001E-2</v>
      </c>
      <c r="K850" s="129">
        <f t="shared" si="46"/>
        <v>-1</v>
      </c>
      <c r="L850" s="107">
        <f t="shared" si="47"/>
        <v>0</v>
      </c>
      <c r="N850" s="51"/>
    </row>
    <row r="851" spans="1:14" x14ac:dyDescent="0.2">
      <c r="A851" s="106" t="s">
        <v>1870</v>
      </c>
      <c r="B851" s="106" t="s">
        <v>1871</v>
      </c>
      <c r="C851" s="106" t="s">
        <v>1821</v>
      </c>
      <c r="D851" s="106" t="s">
        <v>410</v>
      </c>
      <c r="E851" s="106" t="s">
        <v>1922</v>
      </c>
      <c r="F851" s="128">
        <v>0</v>
      </c>
      <c r="G851" s="128">
        <v>7.4559768339767995E-3</v>
      </c>
      <c r="H851" s="129">
        <f t="shared" si="45"/>
        <v>-1</v>
      </c>
      <c r="I851" s="149">
        <v>0</v>
      </c>
      <c r="J851" s="149">
        <v>1.5004703412889699E-2</v>
      </c>
      <c r="K851" s="129">
        <f t="shared" si="46"/>
        <v>-1</v>
      </c>
      <c r="L851" s="107" t="str">
        <f t="shared" si="47"/>
        <v/>
      </c>
      <c r="N851" s="51"/>
    </row>
    <row r="852" spans="1:14" x14ac:dyDescent="0.2">
      <c r="A852" s="106" t="s">
        <v>1525</v>
      </c>
      <c r="B852" s="106" t="s">
        <v>1526</v>
      </c>
      <c r="C852" s="106" t="s">
        <v>309</v>
      </c>
      <c r="D852" s="106" t="s">
        <v>1490</v>
      </c>
      <c r="E852" s="106" t="s">
        <v>412</v>
      </c>
      <c r="F852" s="128">
        <v>0</v>
      </c>
      <c r="G852" s="128">
        <v>0</v>
      </c>
      <c r="H852" s="129" t="str">
        <f t="shared" si="45"/>
        <v/>
      </c>
      <c r="I852" s="149">
        <v>0</v>
      </c>
      <c r="J852" s="149">
        <v>0.51301134000000004</v>
      </c>
      <c r="K852" s="129">
        <f t="shared" si="46"/>
        <v>-1</v>
      </c>
      <c r="L852" s="107" t="str">
        <f t="shared" si="47"/>
        <v/>
      </c>
      <c r="N852" s="51"/>
    </row>
    <row r="853" spans="1:14" x14ac:dyDescent="0.2">
      <c r="A853" s="106" t="s">
        <v>1518</v>
      </c>
      <c r="B853" s="106" t="s">
        <v>1519</v>
      </c>
      <c r="C853" s="106" t="s">
        <v>309</v>
      </c>
      <c r="D853" s="106" t="s">
        <v>2822</v>
      </c>
      <c r="E853" s="106" t="s">
        <v>1922</v>
      </c>
      <c r="F853" s="128">
        <v>1.15242E-2</v>
      </c>
      <c r="G853" s="128">
        <v>0</v>
      </c>
      <c r="H853" s="129" t="str">
        <f t="shared" si="45"/>
        <v/>
      </c>
      <c r="I853" s="149">
        <v>0</v>
      </c>
      <c r="J853" s="149">
        <v>0</v>
      </c>
      <c r="K853" s="129" t="str">
        <f t="shared" si="46"/>
        <v/>
      </c>
      <c r="L853" s="107">
        <f t="shared" si="47"/>
        <v>0</v>
      </c>
      <c r="N853" s="51"/>
    </row>
    <row r="854" spans="1:14" x14ac:dyDescent="0.2">
      <c r="A854" s="106" t="s">
        <v>1520</v>
      </c>
      <c r="B854" s="106" t="s">
        <v>1521</v>
      </c>
      <c r="C854" s="106" t="s">
        <v>309</v>
      </c>
      <c r="D854" s="106" t="s">
        <v>2822</v>
      </c>
      <c r="E854" s="106" t="s">
        <v>1922</v>
      </c>
      <c r="F854" s="128">
        <v>7.7110799999999995E-3</v>
      </c>
      <c r="G854" s="128">
        <v>2.1147164100000002</v>
      </c>
      <c r="H854" s="129">
        <f t="shared" si="45"/>
        <v>-0.99635361036423786</v>
      </c>
      <c r="I854" s="149">
        <v>0</v>
      </c>
      <c r="J854" s="149">
        <v>0</v>
      </c>
      <c r="K854" s="129" t="str">
        <f t="shared" si="46"/>
        <v/>
      </c>
      <c r="L854" s="107">
        <f t="shared" si="47"/>
        <v>0</v>
      </c>
      <c r="N854" s="51"/>
    </row>
    <row r="855" spans="1:14" x14ac:dyDescent="0.2">
      <c r="A855" s="106" t="s">
        <v>1511</v>
      </c>
      <c r="B855" s="106" t="s">
        <v>1512</v>
      </c>
      <c r="C855" s="106" t="s">
        <v>309</v>
      </c>
      <c r="D855" s="106" t="s">
        <v>2822</v>
      </c>
      <c r="E855" s="106" t="s">
        <v>1922</v>
      </c>
      <c r="F855" s="128">
        <v>1.3532600000000001E-2</v>
      </c>
      <c r="G855" s="128">
        <v>0.62666404000000009</v>
      </c>
      <c r="H855" s="129">
        <f t="shared" si="45"/>
        <v>-0.97840533501810634</v>
      </c>
      <c r="I855" s="149">
        <v>0</v>
      </c>
      <c r="J855" s="149">
        <v>0.77854999999999996</v>
      </c>
      <c r="K855" s="129">
        <f t="shared" si="46"/>
        <v>-1</v>
      </c>
      <c r="L855" s="107">
        <f t="shared" si="47"/>
        <v>0</v>
      </c>
      <c r="N855" s="51"/>
    </row>
    <row r="856" spans="1:14" x14ac:dyDescent="0.2">
      <c r="A856" s="106" t="s">
        <v>1976</v>
      </c>
      <c r="B856" s="106" t="s">
        <v>1441</v>
      </c>
      <c r="C856" s="106" t="s">
        <v>1821</v>
      </c>
      <c r="D856" s="106" t="s">
        <v>410</v>
      </c>
      <c r="E856" s="106" t="s">
        <v>1922</v>
      </c>
      <c r="F856" s="128">
        <v>1.0179096731350199</v>
      </c>
      <c r="G856" s="128">
        <v>0.67547057155497192</v>
      </c>
      <c r="H856" s="129">
        <f t="shared" si="45"/>
        <v>0.50696376126606602</v>
      </c>
      <c r="I856" s="149">
        <v>0</v>
      </c>
      <c r="J856" s="149">
        <v>0</v>
      </c>
      <c r="K856" s="129" t="str">
        <f t="shared" si="46"/>
        <v/>
      </c>
      <c r="L856" s="107">
        <f t="shared" si="47"/>
        <v>0</v>
      </c>
      <c r="N856" s="51"/>
    </row>
    <row r="857" spans="1:14" x14ac:dyDescent="0.2">
      <c r="A857" s="106" t="s">
        <v>2590</v>
      </c>
      <c r="B857" s="106" t="s">
        <v>2591</v>
      </c>
      <c r="C857" s="106" t="s">
        <v>1821</v>
      </c>
      <c r="D857" s="106" t="s">
        <v>410</v>
      </c>
      <c r="E857" s="106" t="s">
        <v>1922</v>
      </c>
      <c r="F857" s="128">
        <v>1.13569259070498</v>
      </c>
      <c r="G857" s="128">
        <v>4.8303778909973101</v>
      </c>
      <c r="H857" s="129">
        <f t="shared" si="45"/>
        <v>-0.76488535341683217</v>
      </c>
      <c r="I857" s="149">
        <v>0</v>
      </c>
      <c r="J857" s="149">
        <v>0</v>
      </c>
      <c r="K857" s="129" t="str">
        <f t="shared" si="46"/>
        <v/>
      </c>
      <c r="L857" s="107">
        <f t="shared" si="47"/>
        <v>0</v>
      </c>
      <c r="N857" s="51"/>
    </row>
    <row r="858" spans="1:14" x14ac:dyDescent="0.2">
      <c r="A858" s="106" t="s">
        <v>909</v>
      </c>
      <c r="B858" s="106" t="s">
        <v>910</v>
      </c>
      <c r="C858" s="106" t="s">
        <v>1821</v>
      </c>
      <c r="D858" s="106" t="s">
        <v>410</v>
      </c>
      <c r="E858" s="106" t="s">
        <v>1922</v>
      </c>
      <c r="F858" s="128">
        <v>0</v>
      </c>
      <c r="G858" s="128">
        <v>0</v>
      </c>
      <c r="H858" s="129" t="str">
        <f t="shared" si="45"/>
        <v/>
      </c>
      <c r="I858" s="149">
        <v>0</v>
      </c>
      <c r="J858" s="149">
        <v>0</v>
      </c>
      <c r="K858" s="129" t="str">
        <f t="shared" si="46"/>
        <v/>
      </c>
      <c r="L858" s="107" t="str">
        <f t="shared" si="47"/>
        <v/>
      </c>
      <c r="N858" s="51"/>
    </row>
    <row r="859" spans="1:14" x14ac:dyDescent="0.2">
      <c r="A859" s="106" t="s">
        <v>240</v>
      </c>
      <c r="B859" s="106" t="s">
        <v>369</v>
      </c>
      <c r="C859" s="106" t="s">
        <v>1608</v>
      </c>
      <c r="D859" s="106" t="s">
        <v>411</v>
      </c>
      <c r="E859" s="106" t="s">
        <v>1922</v>
      </c>
      <c r="F859" s="128">
        <v>1.14332575</v>
      </c>
      <c r="G859" s="128">
        <v>0.22759473000000002</v>
      </c>
      <c r="H859" s="129">
        <f t="shared" si="45"/>
        <v>4.0235159223590102</v>
      </c>
      <c r="I859" s="149">
        <v>0</v>
      </c>
      <c r="J859" s="149">
        <v>0</v>
      </c>
      <c r="K859" s="129" t="str">
        <f t="shared" si="46"/>
        <v/>
      </c>
      <c r="L859" s="107">
        <f t="shared" si="47"/>
        <v>0</v>
      </c>
      <c r="N859" s="51"/>
    </row>
    <row r="860" spans="1:14" x14ac:dyDescent="0.2">
      <c r="A860" s="106" t="s">
        <v>233</v>
      </c>
      <c r="B860" s="106" t="s">
        <v>370</v>
      </c>
      <c r="C860" s="106" t="s">
        <v>1608</v>
      </c>
      <c r="D860" s="106" t="s">
        <v>411</v>
      </c>
      <c r="E860" s="106" t="s">
        <v>1922</v>
      </c>
      <c r="F860" s="128">
        <v>1.5548190800000001</v>
      </c>
      <c r="G860" s="128">
        <v>0.62962705000000008</v>
      </c>
      <c r="H860" s="129">
        <f t="shared" si="45"/>
        <v>1.4694286562179943</v>
      </c>
      <c r="I860" s="149">
        <v>0</v>
      </c>
      <c r="J860" s="149">
        <v>0.1472821</v>
      </c>
      <c r="K860" s="129">
        <f t="shared" si="46"/>
        <v>-1</v>
      </c>
      <c r="L860" s="107">
        <f t="shared" si="47"/>
        <v>0</v>
      </c>
      <c r="N860" s="51"/>
    </row>
    <row r="861" spans="1:14" x14ac:dyDescent="0.2">
      <c r="A861" s="106" t="s">
        <v>269</v>
      </c>
      <c r="B861" s="106" t="s">
        <v>276</v>
      </c>
      <c r="C861" s="106" t="s">
        <v>1821</v>
      </c>
      <c r="D861" s="106" t="s">
        <v>410</v>
      </c>
      <c r="E861" s="106" t="s">
        <v>1922</v>
      </c>
      <c r="F861" s="128">
        <v>4.5865019999999999E-2</v>
      </c>
      <c r="G861" s="128">
        <v>0</v>
      </c>
      <c r="H861" s="129" t="str">
        <f t="shared" si="45"/>
        <v/>
      </c>
      <c r="I861" s="149">
        <v>0</v>
      </c>
      <c r="J861" s="149">
        <v>0</v>
      </c>
      <c r="K861" s="129" t="str">
        <f t="shared" si="46"/>
        <v/>
      </c>
      <c r="L861" s="107">
        <f t="shared" si="47"/>
        <v>0</v>
      </c>
      <c r="N861" s="51"/>
    </row>
    <row r="862" spans="1:14" x14ac:dyDescent="0.2">
      <c r="A862" s="106" t="s">
        <v>907</v>
      </c>
      <c r="B862" s="106" t="s">
        <v>908</v>
      </c>
      <c r="C862" s="106" t="s">
        <v>1821</v>
      </c>
      <c r="D862" s="106" t="s">
        <v>410</v>
      </c>
      <c r="E862" s="106" t="s">
        <v>1922</v>
      </c>
      <c r="F862" s="128">
        <v>0</v>
      </c>
      <c r="G862" s="128">
        <v>0</v>
      </c>
      <c r="H862" s="129" t="str">
        <f t="shared" si="45"/>
        <v/>
      </c>
      <c r="I862" s="149">
        <v>0</v>
      </c>
      <c r="J862" s="149">
        <v>0</v>
      </c>
      <c r="K862" s="129" t="str">
        <f t="shared" si="46"/>
        <v/>
      </c>
      <c r="L862" s="107" t="str">
        <f t="shared" si="47"/>
        <v/>
      </c>
      <c r="N862" s="51"/>
    </row>
    <row r="863" spans="1:14" x14ac:dyDescent="0.2">
      <c r="A863" s="106" t="s">
        <v>2792</v>
      </c>
      <c r="B863" s="106" t="s">
        <v>1005</v>
      </c>
      <c r="C863" s="106" t="s">
        <v>1821</v>
      </c>
      <c r="D863" s="106" t="s">
        <v>410</v>
      </c>
      <c r="E863" s="106" t="s">
        <v>1922</v>
      </c>
      <c r="F863" s="128">
        <v>0</v>
      </c>
      <c r="G863" s="128">
        <v>0</v>
      </c>
      <c r="H863" s="129" t="str">
        <f t="shared" si="45"/>
        <v/>
      </c>
      <c r="I863" s="149">
        <v>0</v>
      </c>
      <c r="J863" s="149">
        <v>0</v>
      </c>
      <c r="K863" s="129" t="str">
        <f t="shared" si="46"/>
        <v/>
      </c>
      <c r="L863" s="107" t="str">
        <f t="shared" si="47"/>
        <v/>
      </c>
      <c r="N863" s="51"/>
    </row>
    <row r="864" spans="1:14" x14ac:dyDescent="0.2">
      <c r="A864" s="106" t="s">
        <v>2793</v>
      </c>
      <c r="B864" s="106" t="s">
        <v>1006</v>
      </c>
      <c r="C864" s="106" t="s">
        <v>1821</v>
      </c>
      <c r="D864" s="106" t="s">
        <v>410</v>
      </c>
      <c r="E864" s="106" t="s">
        <v>1922</v>
      </c>
      <c r="F864" s="128">
        <v>0</v>
      </c>
      <c r="G864" s="128">
        <v>0</v>
      </c>
      <c r="H864" s="129" t="str">
        <f t="shared" si="45"/>
        <v/>
      </c>
      <c r="I864" s="149">
        <v>0</v>
      </c>
      <c r="J864" s="149">
        <v>0</v>
      </c>
      <c r="K864" s="129" t="str">
        <f t="shared" si="46"/>
        <v/>
      </c>
      <c r="L864" s="107" t="str">
        <f t="shared" si="47"/>
        <v/>
      </c>
      <c r="N864" s="51"/>
    </row>
    <row r="865" spans="1:14" x14ac:dyDescent="0.2">
      <c r="A865" s="106" t="s">
        <v>1874</v>
      </c>
      <c r="B865" s="106" t="s">
        <v>1875</v>
      </c>
      <c r="C865" s="106" t="s">
        <v>1821</v>
      </c>
      <c r="D865" s="106" t="s">
        <v>410</v>
      </c>
      <c r="E865" s="106" t="s">
        <v>1922</v>
      </c>
      <c r="F865" s="128">
        <v>7.0136199999999999E-3</v>
      </c>
      <c r="G865" s="128">
        <v>0</v>
      </c>
      <c r="H865" s="129" t="str">
        <f t="shared" si="45"/>
        <v/>
      </c>
      <c r="I865" s="149">
        <v>0</v>
      </c>
      <c r="J865" s="149">
        <v>0</v>
      </c>
      <c r="K865" s="129" t="str">
        <f t="shared" si="46"/>
        <v/>
      </c>
      <c r="L865" s="107">
        <f t="shared" si="47"/>
        <v>0</v>
      </c>
      <c r="N865" s="51"/>
    </row>
    <row r="866" spans="1:14" x14ac:dyDescent="0.2">
      <c r="A866" s="106" t="s">
        <v>1876</v>
      </c>
      <c r="B866" s="106" t="s">
        <v>1877</v>
      </c>
      <c r="C866" s="106" t="s">
        <v>1821</v>
      </c>
      <c r="D866" s="106" t="s">
        <v>410</v>
      </c>
      <c r="E866" s="106" t="s">
        <v>1922</v>
      </c>
      <c r="F866" s="128">
        <v>0</v>
      </c>
      <c r="G866" s="128">
        <v>0</v>
      </c>
      <c r="H866" s="129" t="str">
        <f t="shared" si="45"/>
        <v/>
      </c>
      <c r="I866" s="149">
        <v>0</v>
      </c>
      <c r="J866" s="149">
        <v>0</v>
      </c>
      <c r="K866" s="129" t="str">
        <f t="shared" si="46"/>
        <v/>
      </c>
      <c r="L866" s="107" t="str">
        <f t="shared" si="47"/>
        <v/>
      </c>
      <c r="N866" s="51"/>
    </row>
    <row r="867" spans="1:14" x14ac:dyDescent="0.2">
      <c r="A867" s="106" t="s">
        <v>1825</v>
      </c>
      <c r="B867" s="106" t="s">
        <v>1004</v>
      </c>
      <c r="C867" s="106" t="s">
        <v>1591</v>
      </c>
      <c r="D867" s="106" t="s">
        <v>411</v>
      </c>
      <c r="E867" s="106" t="s">
        <v>412</v>
      </c>
      <c r="F867" s="128">
        <v>3.8294512699999999</v>
      </c>
      <c r="G867" s="128">
        <v>4.23838866</v>
      </c>
      <c r="H867" s="129">
        <f t="shared" si="45"/>
        <v>-9.6484164809935158E-2</v>
      </c>
      <c r="I867" s="149">
        <v>0</v>
      </c>
      <c r="J867" s="149">
        <v>1.5766224</v>
      </c>
      <c r="K867" s="129">
        <f t="shared" si="46"/>
        <v>-1</v>
      </c>
      <c r="L867" s="107">
        <f t="shared" si="47"/>
        <v>0</v>
      </c>
      <c r="N867" s="51"/>
    </row>
    <row r="868" spans="1:14" x14ac:dyDescent="0.2">
      <c r="A868" s="106" t="s">
        <v>629</v>
      </c>
      <c r="B868" s="106" t="s">
        <v>630</v>
      </c>
      <c r="C868" s="106" t="s">
        <v>1608</v>
      </c>
      <c r="D868" s="106" t="s">
        <v>410</v>
      </c>
      <c r="E868" s="106" t="s">
        <v>1922</v>
      </c>
      <c r="F868" s="128">
        <v>0</v>
      </c>
      <c r="G868" s="128">
        <v>0.18124750000000001</v>
      </c>
      <c r="H868" s="129">
        <f t="shared" si="45"/>
        <v>-1</v>
      </c>
      <c r="I868" s="149">
        <v>0</v>
      </c>
      <c r="J868" s="149">
        <v>0</v>
      </c>
      <c r="K868" s="129" t="str">
        <f t="shared" si="46"/>
        <v/>
      </c>
      <c r="L868" s="107" t="str">
        <f t="shared" si="47"/>
        <v/>
      </c>
      <c r="N868" s="51"/>
    </row>
    <row r="869" spans="1:14" x14ac:dyDescent="0.2">
      <c r="A869" s="106" t="s">
        <v>634</v>
      </c>
      <c r="B869" s="106" t="s">
        <v>635</v>
      </c>
      <c r="C869" s="106" t="s">
        <v>1608</v>
      </c>
      <c r="D869" s="106" t="s">
        <v>410</v>
      </c>
      <c r="E869" s="106" t="s">
        <v>1922</v>
      </c>
      <c r="F869" s="128">
        <v>0.48072023999999997</v>
      </c>
      <c r="G869" s="128">
        <v>2.3579549999999998E-2</v>
      </c>
      <c r="H869" s="129">
        <f t="shared" si="45"/>
        <v>19.387167694039963</v>
      </c>
      <c r="I869" s="149">
        <v>0</v>
      </c>
      <c r="J869" s="149">
        <v>2.277651E-2</v>
      </c>
      <c r="K869" s="129">
        <f t="shared" si="46"/>
        <v>-1</v>
      </c>
      <c r="L869" s="107">
        <f t="shared" si="47"/>
        <v>0</v>
      </c>
      <c r="N869" s="51"/>
    </row>
    <row r="870" spans="1:14" x14ac:dyDescent="0.2">
      <c r="A870" s="106" t="s">
        <v>1952</v>
      </c>
      <c r="B870" s="106" t="s">
        <v>581</v>
      </c>
      <c r="C870" s="106" t="s">
        <v>1591</v>
      </c>
      <c r="D870" s="106" t="s">
        <v>410</v>
      </c>
      <c r="E870" s="106" t="s">
        <v>1922</v>
      </c>
      <c r="F870" s="128">
        <v>0</v>
      </c>
      <c r="G870" s="128">
        <v>1.1492416599999999</v>
      </c>
      <c r="H870" s="129">
        <f t="shared" ref="H870:H933" si="48">IF(ISERROR(F870/G870-1),"",IF((F870/G870-1)&gt;10000%,"",F870/G870-1))</f>
        <v>-1</v>
      </c>
      <c r="I870" s="149">
        <v>0</v>
      </c>
      <c r="J870" s="149">
        <v>2.0261524999999998</v>
      </c>
      <c r="K870" s="129">
        <f t="shared" si="46"/>
        <v>-1</v>
      </c>
      <c r="L870" s="107" t="str">
        <f t="shared" si="47"/>
        <v/>
      </c>
      <c r="N870" s="51"/>
    </row>
    <row r="871" spans="1:14" x14ac:dyDescent="0.2">
      <c r="A871" s="106" t="s">
        <v>1804</v>
      </c>
      <c r="B871" s="106" t="s">
        <v>1805</v>
      </c>
      <c r="C871" s="106" t="s">
        <v>1591</v>
      </c>
      <c r="D871" s="106" t="s">
        <v>410</v>
      </c>
      <c r="E871" s="106" t="s">
        <v>1922</v>
      </c>
      <c r="F871" s="128">
        <v>0</v>
      </c>
      <c r="G871" s="128">
        <v>0</v>
      </c>
      <c r="H871" s="129" t="str">
        <f t="shared" si="48"/>
        <v/>
      </c>
      <c r="I871" s="149">
        <v>0</v>
      </c>
      <c r="J871" s="149">
        <v>0</v>
      </c>
      <c r="K871" s="129" t="str">
        <f t="shared" si="46"/>
        <v/>
      </c>
      <c r="L871" s="107" t="str">
        <f t="shared" si="47"/>
        <v/>
      </c>
      <c r="N871" s="51"/>
    </row>
    <row r="872" spans="1:14" x14ac:dyDescent="0.2">
      <c r="A872" s="106" t="s">
        <v>1799</v>
      </c>
      <c r="B872" s="106" t="s">
        <v>1800</v>
      </c>
      <c r="C872" s="106" t="s">
        <v>1591</v>
      </c>
      <c r="D872" s="106" t="s">
        <v>410</v>
      </c>
      <c r="E872" s="106" t="s">
        <v>1922</v>
      </c>
      <c r="F872" s="128">
        <v>0</v>
      </c>
      <c r="G872" s="128">
        <v>0.12667200000000001</v>
      </c>
      <c r="H872" s="129">
        <f t="shared" si="48"/>
        <v>-1</v>
      </c>
      <c r="I872" s="149">
        <v>0</v>
      </c>
      <c r="J872" s="149">
        <v>1.026783</v>
      </c>
      <c r="K872" s="129">
        <f t="shared" si="46"/>
        <v>-1</v>
      </c>
      <c r="L872" s="107" t="str">
        <f t="shared" si="47"/>
        <v/>
      </c>
      <c r="N872" s="51"/>
    </row>
    <row r="873" spans="1:14" x14ac:dyDescent="0.2">
      <c r="A873" s="106" t="s">
        <v>545</v>
      </c>
      <c r="B873" s="106" t="s">
        <v>546</v>
      </c>
      <c r="C873" s="106" t="s">
        <v>1591</v>
      </c>
      <c r="D873" s="106" t="s">
        <v>410</v>
      </c>
      <c r="E873" s="106" t="s">
        <v>1922</v>
      </c>
      <c r="F873" s="128">
        <v>0</v>
      </c>
      <c r="G873" s="128">
        <v>0</v>
      </c>
      <c r="H873" s="129" t="str">
        <f t="shared" si="48"/>
        <v/>
      </c>
      <c r="I873" s="149">
        <v>0</v>
      </c>
      <c r="J873" s="149">
        <v>0</v>
      </c>
      <c r="K873" s="129" t="str">
        <f t="shared" si="46"/>
        <v/>
      </c>
      <c r="L873" s="107" t="str">
        <f t="shared" si="47"/>
        <v/>
      </c>
      <c r="N873" s="51"/>
    </row>
    <row r="874" spans="1:14" x14ac:dyDescent="0.2">
      <c r="A874" s="106" t="s">
        <v>2564</v>
      </c>
      <c r="B874" s="106" t="s">
        <v>2565</v>
      </c>
      <c r="C874" s="106" t="s">
        <v>1821</v>
      </c>
      <c r="D874" s="106" t="s">
        <v>411</v>
      </c>
      <c r="E874" s="106" t="s">
        <v>412</v>
      </c>
      <c r="F874" s="128">
        <v>3.0525999999999999E-3</v>
      </c>
      <c r="G874" s="128">
        <v>0</v>
      </c>
      <c r="H874" s="129" t="str">
        <f t="shared" si="48"/>
        <v/>
      </c>
      <c r="I874" s="149">
        <v>0</v>
      </c>
      <c r="J874" s="149">
        <v>0</v>
      </c>
      <c r="K874" s="129" t="str">
        <f t="shared" si="46"/>
        <v/>
      </c>
      <c r="L874" s="107">
        <f t="shared" si="47"/>
        <v>0</v>
      </c>
      <c r="N874" s="51"/>
    </row>
    <row r="875" spans="1:14" x14ac:dyDescent="0.2">
      <c r="A875" s="106" t="s">
        <v>2600</v>
      </c>
      <c r="B875" s="106" t="s">
        <v>2601</v>
      </c>
      <c r="C875" s="106" t="s">
        <v>309</v>
      </c>
      <c r="D875" s="106" t="s">
        <v>411</v>
      </c>
      <c r="E875" s="106" t="s">
        <v>412</v>
      </c>
      <c r="F875" s="128">
        <v>0</v>
      </c>
      <c r="G875" s="128">
        <v>9.9626799999999998E-3</v>
      </c>
      <c r="H875" s="129">
        <f t="shared" si="48"/>
        <v>-1</v>
      </c>
      <c r="I875" s="149">
        <v>0</v>
      </c>
      <c r="J875" s="149">
        <v>0</v>
      </c>
      <c r="K875" s="129" t="str">
        <f t="shared" si="46"/>
        <v/>
      </c>
      <c r="L875" s="107" t="str">
        <f t="shared" si="47"/>
        <v/>
      </c>
      <c r="N875" s="51"/>
    </row>
    <row r="876" spans="1:14" x14ac:dyDescent="0.2">
      <c r="A876" s="106" t="s">
        <v>2865</v>
      </c>
      <c r="B876" s="106" t="s">
        <v>2866</v>
      </c>
      <c r="C876" s="106" t="s">
        <v>1821</v>
      </c>
      <c r="D876" s="106" t="s">
        <v>411</v>
      </c>
      <c r="E876" s="106" t="s">
        <v>412</v>
      </c>
      <c r="F876" s="128">
        <v>0</v>
      </c>
      <c r="G876" s="128">
        <v>0</v>
      </c>
      <c r="H876" s="129" t="str">
        <f t="shared" si="48"/>
        <v/>
      </c>
      <c r="I876" s="149">
        <v>0</v>
      </c>
      <c r="J876" s="149">
        <v>0</v>
      </c>
      <c r="K876" s="129" t="str">
        <f t="shared" si="46"/>
        <v/>
      </c>
      <c r="L876" s="107" t="str">
        <f t="shared" si="47"/>
        <v/>
      </c>
      <c r="N876" s="51"/>
    </row>
    <row r="877" spans="1:14" x14ac:dyDescent="0.2">
      <c r="A877" s="106" t="s">
        <v>2566</v>
      </c>
      <c r="B877" s="106" t="s">
        <v>2567</v>
      </c>
      <c r="C877" s="106" t="s">
        <v>1821</v>
      </c>
      <c r="D877" s="106" t="s">
        <v>411</v>
      </c>
      <c r="E877" s="106" t="s">
        <v>412</v>
      </c>
      <c r="F877" s="128">
        <v>0</v>
      </c>
      <c r="G877" s="128">
        <v>0</v>
      </c>
      <c r="H877" s="129" t="str">
        <f t="shared" si="48"/>
        <v/>
      </c>
      <c r="I877" s="149">
        <v>0</v>
      </c>
      <c r="J877" s="149">
        <v>0</v>
      </c>
      <c r="K877" s="129" t="str">
        <f t="shared" si="46"/>
        <v/>
      </c>
      <c r="L877" s="107" t="str">
        <f t="shared" si="47"/>
        <v/>
      </c>
      <c r="N877" s="51"/>
    </row>
    <row r="878" spans="1:14" x14ac:dyDescent="0.2">
      <c r="A878" s="106" t="s">
        <v>2204</v>
      </c>
      <c r="B878" s="106" t="s">
        <v>2203</v>
      </c>
      <c r="C878" s="106" t="s">
        <v>1821</v>
      </c>
      <c r="D878" s="106" t="s">
        <v>410</v>
      </c>
      <c r="E878" s="106" t="s">
        <v>1922</v>
      </c>
      <c r="F878" s="128">
        <v>0</v>
      </c>
      <c r="G878" s="128">
        <v>0</v>
      </c>
      <c r="H878" s="129" t="str">
        <f t="shared" si="48"/>
        <v/>
      </c>
      <c r="I878" s="149">
        <v>0</v>
      </c>
      <c r="J878" s="149">
        <v>0</v>
      </c>
      <c r="K878" s="129" t="str">
        <f t="shared" si="46"/>
        <v/>
      </c>
      <c r="L878" s="107" t="str">
        <f t="shared" si="47"/>
        <v/>
      </c>
      <c r="N878" s="51"/>
    </row>
    <row r="879" spans="1:14" x14ac:dyDescent="0.2">
      <c r="A879" s="106" t="s">
        <v>2206</v>
      </c>
      <c r="B879" s="106" t="s">
        <v>2205</v>
      </c>
      <c r="C879" s="106" t="s">
        <v>1821</v>
      </c>
      <c r="D879" s="106" t="s">
        <v>410</v>
      </c>
      <c r="E879" s="106" t="s">
        <v>1922</v>
      </c>
      <c r="F879" s="128">
        <v>0</v>
      </c>
      <c r="G879" s="128">
        <v>0</v>
      </c>
      <c r="H879" s="129" t="str">
        <f t="shared" si="48"/>
        <v/>
      </c>
      <c r="I879" s="149">
        <v>0</v>
      </c>
      <c r="J879" s="149">
        <v>5.0762991418631493</v>
      </c>
      <c r="K879" s="129">
        <f t="shared" si="46"/>
        <v>-1</v>
      </c>
      <c r="L879" s="107" t="str">
        <f t="shared" si="47"/>
        <v/>
      </c>
      <c r="N879" s="51"/>
    </row>
    <row r="880" spans="1:14" x14ac:dyDescent="0.2">
      <c r="A880" s="106" t="s">
        <v>2851</v>
      </c>
      <c r="B880" s="106" t="s">
        <v>2852</v>
      </c>
      <c r="C880" s="106" t="s">
        <v>309</v>
      </c>
      <c r="D880" s="106" t="s">
        <v>411</v>
      </c>
      <c r="E880" s="106" t="s">
        <v>412</v>
      </c>
      <c r="F880" s="128">
        <v>0.37199799</v>
      </c>
      <c r="G880" s="128">
        <v>0</v>
      </c>
      <c r="H880" s="129" t="str">
        <f t="shared" si="48"/>
        <v/>
      </c>
      <c r="I880" s="149">
        <v>0</v>
      </c>
      <c r="J880" s="149">
        <v>0</v>
      </c>
      <c r="K880" s="129" t="str">
        <f t="shared" si="46"/>
        <v/>
      </c>
      <c r="L880" s="107">
        <f t="shared" si="47"/>
        <v>0</v>
      </c>
      <c r="N880" s="51"/>
    </row>
    <row r="881" spans="1:14" x14ac:dyDescent="0.2">
      <c r="A881" s="106" t="s">
        <v>2596</v>
      </c>
      <c r="B881" s="106" t="s">
        <v>2597</v>
      </c>
      <c r="C881" s="106" t="s">
        <v>309</v>
      </c>
      <c r="D881" s="106" t="s">
        <v>1490</v>
      </c>
      <c r="E881" s="106" t="s">
        <v>1922</v>
      </c>
      <c r="F881" s="128">
        <v>0</v>
      </c>
      <c r="G881" s="128">
        <v>0</v>
      </c>
      <c r="H881" s="129" t="str">
        <f t="shared" si="48"/>
        <v/>
      </c>
      <c r="I881" s="149">
        <v>0</v>
      </c>
      <c r="J881" s="149">
        <v>0</v>
      </c>
      <c r="K881" s="129" t="str">
        <f t="shared" si="46"/>
        <v/>
      </c>
      <c r="L881" s="107" t="str">
        <f t="shared" si="47"/>
        <v/>
      </c>
      <c r="N881" s="51"/>
    </row>
    <row r="882" spans="1:14" x14ac:dyDescent="0.2">
      <c r="A882" s="106" t="s">
        <v>2861</v>
      </c>
      <c r="B882" s="106" t="s">
        <v>2862</v>
      </c>
      <c r="C882" s="106" t="s">
        <v>1821</v>
      </c>
      <c r="D882" s="106" t="s">
        <v>411</v>
      </c>
      <c r="E882" s="106" t="s">
        <v>412</v>
      </c>
      <c r="F882" s="128">
        <v>0</v>
      </c>
      <c r="G882" s="128">
        <v>0</v>
      </c>
      <c r="H882" s="129" t="str">
        <f t="shared" si="48"/>
        <v/>
      </c>
      <c r="I882" s="149">
        <v>0</v>
      </c>
      <c r="J882" s="149">
        <v>0</v>
      </c>
      <c r="K882" s="129" t="str">
        <f t="shared" si="46"/>
        <v/>
      </c>
      <c r="L882" s="107" t="str">
        <f t="shared" si="47"/>
        <v/>
      </c>
      <c r="N882" s="51"/>
    </row>
    <row r="883" spans="1:14" x14ac:dyDescent="0.2">
      <c r="A883" s="106" t="s">
        <v>2859</v>
      </c>
      <c r="B883" s="106" t="s">
        <v>2860</v>
      </c>
      <c r="C883" s="106" t="s">
        <v>1821</v>
      </c>
      <c r="D883" s="106" t="s">
        <v>411</v>
      </c>
      <c r="E883" s="106" t="s">
        <v>412</v>
      </c>
      <c r="F883" s="128">
        <v>0.41877399999999998</v>
      </c>
      <c r="G883" s="128">
        <v>0</v>
      </c>
      <c r="H883" s="129" t="str">
        <f t="shared" si="48"/>
        <v/>
      </c>
      <c r="I883" s="149">
        <v>0</v>
      </c>
      <c r="J883" s="149">
        <v>0</v>
      </c>
      <c r="K883" s="129" t="str">
        <f t="shared" si="46"/>
        <v/>
      </c>
      <c r="L883" s="107">
        <f t="shared" si="47"/>
        <v>0</v>
      </c>
      <c r="N883" s="51"/>
    </row>
    <row r="884" spans="1:14" x14ac:dyDescent="0.2">
      <c r="A884" s="106" t="s">
        <v>2863</v>
      </c>
      <c r="B884" s="106" t="s">
        <v>2864</v>
      </c>
      <c r="C884" s="106" t="s">
        <v>1821</v>
      </c>
      <c r="D884" s="106" t="s">
        <v>411</v>
      </c>
      <c r="E884" s="106" t="s">
        <v>412</v>
      </c>
      <c r="F884" s="128">
        <v>0</v>
      </c>
      <c r="G884" s="128">
        <v>0</v>
      </c>
      <c r="H884" s="129" t="str">
        <f t="shared" si="48"/>
        <v/>
      </c>
      <c r="I884" s="149">
        <v>0</v>
      </c>
      <c r="J884" s="149">
        <v>0</v>
      </c>
      <c r="K884" s="129" t="str">
        <f t="shared" si="46"/>
        <v/>
      </c>
      <c r="L884" s="107" t="str">
        <f t="shared" si="47"/>
        <v/>
      </c>
      <c r="N884" s="51"/>
    </row>
    <row r="885" spans="1:14" x14ac:dyDescent="0.2">
      <c r="A885" s="106" t="s">
        <v>2871</v>
      </c>
      <c r="B885" s="106" t="s">
        <v>2872</v>
      </c>
      <c r="C885" s="106" t="s">
        <v>1821</v>
      </c>
      <c r="D885" s="106" t="s">
        <v>411</v>
      </c>
      <c r="E885" s="106" t="s">
        <v>412</v>
      </c>
      <c r="F885" s="128">
        <v>1.6540775000000001</v>
      </c>
      <c r="G885" s="128">
        <v>0</v>
      </c>
      <c r="H885" s="129" t="str">
        <f t="shared" si="48"/>
        <v/>
      </c>
      <c r="I885" s="149">
        <v>0</v>
      </c>
      <c r="J885" s="149">
        <v>0</v>
      </c>
      <c r="K885" s="129" t="str">
        <f t="shared" si="46"/>
        <v/>
      </c>
      <c r="L885" s="107">
        <f t="shared" si="47"/>
        <v>0</v>
      </c>
      <c r="N885" s="51"/>
    </row>
    <row r="886" spans="1:14" x14ac:dyDescent="0.2">
      <c r="A886" s="106" t="s">
        <v>2869</v>
      </c>
      <c r="B886" s="106" t="s">
        <v>2870</v>
      </c>
      <c r="C886" s="106" t="s">
        <v>1821</v>
      </c>
      <c r="D886" s="106" t="s">
        <v>411</v>
      </c>
      <c r="E886" s="106" t="s">
        <v>412</v>
      </c>
      <c r="F886" s="128">
        <v>0</v>
      </c>
      <c r="G886" s="128">
        <v>0</v>
      </c>
      <c r="H886" s="129" t="str">
        <f t="shared" si="48"/>
        <v/>
      </c>
      <c r="I886" s="149">
        <v>0</v>
      </c>
      <c r="J886" s="149">
        <v>0</v>
      </c>
      <c r="K886" s="129" t="str">
        <f t="shared" si="46"/>
        <v/>
      </c>
      <c r="L886" s="107" t="str">
        <f t="shared" si="47"/>
        <v/>
      </c>
      <c r="N886" s="51"/>
    </row>
    <row r="887" spans="1:14" x14ac:dyDescent="0.2">
      <c r="A887" s="106" t="s">
        <v>2867</v>
      </c>
      <c r="B887" s="106" t="s">
        <v>2868</v>
      </c>
      <c r="C887" s="106" t="s">
        <v>1821</v>
      </c>
      <c r="D887" s="106" t="s">
        <v>411</v>
      </c>
      <c r="E887" s="106" t="s">
        <v>412</v>
      </c>
      <c r="F887" s="128">
        <v>0</v>
      </c>
      <c r="G887" s="128">
        <v>0</v>
      </c>
      <c r="H887" s="129" t="str">
        <f t="shared" si="48"/>
        <v/>
      </c>
      <c r="I887" s="149">
        <v>0</v>
      </c>
      <c r="J887" s="149">
        <v>0</v>
      </c>
      <c r="K887" s="129" t="str">
        <f t="shared" si="46"/>
        <v/>
      </c>
      <c r="L887" s="107" t="str">
        <f t="shared" si="47"/>
        <v/>
      </c>
      <c r="N887" s="51"/>
    </row>
    <row r="888" spans="1:14" x14ac:dyDescent="0.2">
      <c r="A888" s="106" t="s">
        <v>919</v>
      </c>
      <c r="B888" s="106" t="s">
        <v>144</v>
      </c>
      <c r="C888" s="106" t="s">
        <v>920</v>
      </c>
      <c r="D888" s="106" t="s">
        <v>410</v>
      </c>
      <c r="E888" s="106" t="s">
        <v>1922</v>
      </c>
      <c r="F888" s="128">
        <v>1.44263E-2</v>
      </c>
      <c r="G888" s="128">
        <v>0.48314184000000004</v>
      </c>
      <c r="H888" s="129">
        <f t="shared" si="48"/>
        <v>-0.97014065269114347</v>
      </c>
      <c r="I888" s="149">
        <v>0</v>
      </c>
      <c r="J888" s="149">
        <v>8.9591999999999992E-4</v>
      </c>
      <c r="K888" s="129">
        <f t="shared" si="46"/>
        <v>-1</v>
      </c>
      <c r="L888" s="107">
        <f t="shared" si="47"/>
        <v>0</v>
      </c>
      <c r="N888" s="51"/>
    </row>
    <row r="889" spans="1:14" x14ac:dyDescent="0.2">
      <c r="A889" s="106" t="s">
        <v>48</v>
      </c>
      <c r="B889" s="106" t="s">
        <v>704</v>
      </c>
      <c r="C889" s="106" t="s">
        <v>1592</v>
      </c>
      <c r="D889" s="106" t="s">
        <v>410</v>
      </c>
      <c r="E889" s="106" t="s">
        <v>1922</v>
      </c>
      <c r="F889" s="128">
        <v>0</v>
      </c>
      <c r="G889" s="128">
        <v>6.5246999999999996E-3</v>
      </c>
      <c r="H889" s="129">
        <f t="shared" si="48"/>
        <v>-1</v>
      </c>
      <c r="I889" s="149">
        <v>0</v>
      </c>
      <c r="J889" s="149">
        <v>1.3125899999999999E-2</v>
      </c>
      <c r="K889" s="129">
        <f t="shared" si="46"/>
        <v>-1</v>
      </c>
      <c r="L889" s="107" t="str">
        <f t="shared" si="47"/>
        <v/>
      </c>
      <c r="N889" s="51"/>
    </row>
    <row r="890" spans="1:14" x14ac:dyDescent="0.2">
      <c r="A890" s="106" t="s">
        <v>705</v>
      </c>
      <c r="B890" s="106" t="s">
        <v>706</v>
      </c>
      <c r="C890" s="106" t="s">
        <v>1592</v>
      </c>
      <c r="D890" s="106" t="s">
        <v>410</v>
      </c>
      <c r="E890" s="106" t="s">
        <v>1922</v>
      </c>
      <c r="F890" s="128">
        <v>0.26561508</v>
      </c>
      <c r="G890" s="128">
        <v>6.2185219999999999E-2</v>
      </c>
      <c r="H890" s="129">
        <f t="shared" si="48"/>
        <v>3.2713538683307704</v>
      </c>
      <c r="I890" s="149">
        <v>0</v>
      </c>
      <c r="J890" s="149">
        <v>0</v>
      </c>
      <c r="K890" s="129" t="str">
        <f t="shared" si="46"/>
        <v/>
      </c>
      <c r="L890" s="107">
        <f t="shared" si="47"/>
        <v>0</v>
      </c>
      <c r="N890" s="51"/>
    </row>
    <row r="891" spans="1:14" x14ac:dyDescent="0.2">
      <c r="A891" s="106" t="s">
        <v>493</v>
      </c>
      <c r="B891" s="106" t="s">
        <v>838</v>
      </c>
      <c r="C891" s="106" t="s">
        <v>1590</v>
      </c>
      <c r="D891" s="106" t="s">
        <v>410</v>
      </c>
      <c r="E891" s="106" t="s">
        <v>1922</v>
      </c>
      <c r="F891" s="128">
        <v>4.8101715379999996</v>
      </c>
      <c r="G891" s="128">
        <v>8.1273882000000004</v>
      </c>
      <c r="H891" s="129">
        <f t="shared" si="48"/>
        <v>-0.40815285062918494</v>
      </c>
      <c r="I891" s="149">
        <v>0</v>
      </c>
      <c r="J891" s="149">
        <v>0</v>
      </c>
      <c r="K891" s="129" t="str">
        <f t="shared" si="46"/>
        <v/>
      </c>
      <c r="L891" s="107">
        <f t="shared" si="47"/>
        <v>0</v>
      </c>
      <c r="N891" s="51"/>
    </row>
    <row r="892" spans="1:14" x14ac:dyDescent="0.2">
      <c r="A892" s="106" t="s">
        <v>496</v>
      </c>
      <c r="B892" s="106" t="s">
        <v>841</v>
      </c>
      <c r="C892" s="106" t="s">
        <v>1590</v>
      </c>
      <c r="D892" s="106" t="s">
        <v>410</v>
      </c>
      <c r="E892" s="106" t="s">
        <v>1922</v>
      </c>
      <c r="F892" s="128">
        <v>9.4410559999999998E-3</v>
      </c>
      <c r="G892" s="128">
        <v>4.0971292019999996</v>
      </c>
      <c r="H892" s="129">
        <f t="shared" si="48"/>
        <v>-0.99769568994910107</v>
      </c>
      <c r="I892" s="149">
        <v>0</v>
      </c>
      <c r="J892" s="149">
        <v>2.2230473799999997</v>
      </c>
      <c r="K892" s="129">
        <f t="shared" si="46"/>
        <v>-1</v>
      </c>
      <c r="L892" s="107">
        <f t="shared" si="47"/>
        <v>0</v>
      </c>
      <c r="N892" s="51"/>
    </row>
    <row r="893" spans="1:14" x14ac:dyDescent="0.2">
      <c r="A893" s="106" t="s">
        <v>507</v>
      </c>
      <c r="B893" s="106" t="s">
        <v>883</v>
      </c>
      <c r="C893" s="106" t="s">
        <v>1590</v>
      </c>
      <c r="D893" s="106" t="s">
        <v>410</v>
      </c>
      <c r="E893" s="106" t="s">
        <v>1922</v>
      </c>
      <c r="F893" s="128">
        <v>6.9602629999999999E-2</v>
      </c>
      <c r="G893" s="128">
        <v>2.53292932</v>
      </c>
      <c r="H893" s="129">
        <f t="shared" si="48"/>
        <v>-0.97252089529288566</v>
      </c>
      <c r="I893" s="149">
        <v>0</v>
      </c>
      <c r="J893" s="149">
        <v>2.3119912500000002</v>
      </c>
      <c r="K893" s="129">
        <f t="shared" si="46"/>
        <v>-1</v>
      </c>
      <c r="L893" s="107">
        <f t="shared" si="47"/>
        <v>0</v>
      </c>
      <c r="N893" s="51"/>
    </row>
    <row r="894" spans="1:14" x14ac:dyDescent="0.2">
      <c r="A894" s="106" t="s">
        <v>508</v>
      </c>
      <c r="B894" s="106" t="s">
        <v>884</v>
      </c>
      <c r="C894" s="106" t="s">
        <v>1590</v>
      </c>
      <c r="D894" s="106" t="s">
        <v>410</v>
      </c>
      <c r="E894" s="106" t="s">
        <v>1922</v>
      </c>
      <c r="F894" s="128">
        <v>1.256996416</v>
      </c>
      <c r="G894" s="128">
        <v>7.3672185300000006</v>
      </c>
      <c r="H894" s="129">
        <f t="shared" si="48"/>
        <v>-0.82937978412322189</v>
      </c>
      <c r="I894" s="149">
        <v>0</v>
      </c>
      <c r="J894" s="149">
        <v>3.5730000400000002</v>
      </c>
      <c r="K894" s="129">
        <f t="shared" si="46"/>
        <v>-1</v>
      </c>
      <c r="L894" s="107">
        <f t="shared" si="47"/>
        <v>0</v>
      </c>
      <c r="N894" s="51"/>
    </row>
    <row r="895" spans="1:14" x14ac:dyDescent="0.2">
      <c r="A895" s="106" t="s">
        <v>2130</v>
      </c>
      <c r="B895" s="106" t="s">
        <v>573</v>
      </c>
      <c r="C895" s="106" t="s">
        <v>1220</v>
      </c>
      <c r="D895" s="106" t="s">
        <v>410</v>
      </c>
      <c r="E895" s="106" t="s">
        <v>1922</v>
      </c>
      <c r="F895" s="128">
        <v>0</v>
      </c>
      <c r="G895" s="128">
        <v>0</v>
      </c>
      <c r="H895" s="129" t="str">
        <f t="shared" si="48"/>
        <v/>
      </c>
      <c r="I895" s="149">
        <v>0</v>
      </c>
      <c r="J895" s="149">
        <v>0</v>
      </c>
      <c r="K895" s="129" t="str">
        <f t="shared" si="46"/>
        <v/>
      </c>
      <c r="L895" s="107" t="str">
        <f t="shared" si="47"/>
        <v/>
      </c>
      <c r="N895" s="51"/>
    </row>
    <row r="896" spans="1:14" x14ac:dyDescent="0.2">
      <c r="A896" s="106" t="s">
        <v>1034</v>
      </c>
      <c r="B896" s="106" t="s">
        <v>1035</v>
      </c>
      <c r="C896" s="106" t="s">
        <v>1590</v>
      </c>
      <c r="D896" s="106" t="s">
        <v>410</v>
      </c>
      <c r="E896" s="106" t="s">
        <v>1922</v>
      </c>
      <c r="F896" s="128">
        <v>1.7592577220000001</v>
      </c>
      <c r="G896" s="128">
        <v>8.7882562100000001</v>
      </c>
      <c r="H896" s="129">
        <f t="shared" si="48"/>
        <v>-0.79981720150600843</v>
      </c>
      <c r="I896" s="149">
        <v>0</v>
      </c>
      <c r="J896" s="149">
        <v>0</v>
      </c>
      <c r="K896" s="129" t="str">
        <f t="shared" si="46"/>
        <v/>
      </c>
      <c r="L896" s="107">
        <f t="shared" si="47"/>
        <v>0</v>
      </c>
      <c r="N896" s="51"/>
    </row>
    <row r="897" spans="1:14" x14ac:dyDescent="0.2">
      <c r="A897" s="106" t="s">
        <v>1046</v>
      </c>
      <c r="B897" s="106" t="s">
        <v>1047</v>
      </c>
      <c r="C897" s="106" t="s">
        <v>1590</v>
      </c>
      <c r="D897" s="106" t="s">
        <v>410</v>
      </c>
      <c r="E897" s="106" t="s">
        <v>1922</v>
      </c>
      <c r="F897" s="128">
        <v>2.7781999999999998E-3</v>
      </c>
      <c r="G897" s="128">
        <v>7.7252855299999998</v>
      </c>
      <c r="H897" s="129">
        <f t="shared" si="48"/>
        <v>-0.99964037575191089</v>
      </c>
      <c r="I897" s="149">
        <v>0</v>
      </c>
      <c r="J897" s="149">
        <v>4.2630600000000008E-3</v>
      </c>
      <c r="K897" s="129">
        <f t="shared" si="46"/>
        <v>-1</v>
      </c>
      <c r="L897" s="107">
        <f t="shared" si="47"/>
        <v>0</v>
      </c>
      <c r="N897" s="51"/>
    </row>
    <row r="898" spans="1:14" x14ac:dyDescent="0.2">
      <c r="A898" s="106" t="s">
        <v>1057</v>
      </c>
      <c r="B898" s="106" t="s">
        <v>1058</v>
      </c>
      <c r="C898" s="106" t="s">
        <v>1590</v>
      </c>
      <c r="D898" s="106" t="s">
        <v>410</v>
      </c>
      <c r="E898" s="106" t="s">
        <v>1922</v>
      </c>
      <c r="F898" s="128">
        <v>2.7218027999999998E-2</v>
      </c>
      <c r="G898" s="128">
        <v>5.350207964</v>
      </c>
      <c r="H898" s="129">
        <f t="shared" si="48"/>
        <v>-0.99491271588260821</v>
      </c>
      <c r="I898" s="149">
        <v>0</v>
      </c>
      <c r="J898" s="149">
        <v>0</v>
      </c>
      <c r="K898" s="129" t="str">
        <f t="shared" si="46"/>
        <v/>
      </c>
      <c r="L898" s="107">
        <f t="shared" si="47"/>
        <v>0</v>
      </c>
      <c r="N898" s="51"/>
    </row>
    <row r="899" spans="1:14" x14ac:dyDescent="0.2">
      <c r="A899" s="106" t="s">
        <v>1063</v>
      </c>
      <c r="B899" s="106" t="s">
        <v>1064</v>
      </c>
      <c r="C899" s="106" t="s">
        <v>1590</v>
      </c>
      <c r="D899" s="106" t="s">
        <v>410</v>
      </c>
      <c r="E899" s="106" t="s">
        <v>1922</v>
      </c>
      <c r="F899" s="128">
        <v>6.4002279999999995E-2</v>
      </c>
      <c r="G899" s="128">
        <v>1.8894999999999999E-2</v>
      </c>
      <c r="H899" s="129">
        <f t="shared" si="48"/>
        <v>2.387260121725324</v>
      </c>
      <c r="I899" s="149">
        <v>0</v>
      </c>
      <c r="J899" s="149">
        <v>11.448891259620501</v>
      </c>
      <c r="K899" s="129">
        <f t="shared" si="46"/>
        <v>-1</v>
      </c>
      <c r="L899" s="107">
        <f t="shared" si="47"/>
        <v>0</v>
      </c>
      <c r="N899" s="51"/>
    </row>
    <row r="900" spans="1:14" x14ac:dyDescent="0.2">
      <c r="A900" s="106" t="s">
        <v>1065</v>
      </c>
      <c r="B900" s="106" t="s">
        <v>1066</v>
      </c>
      <c r="C900" s="106" t="s">
        <v>1590</v>
      </c>
      <c r="D900" s="106" t="s">
        <v>410</v>
      </c>
      <c r="E900" s="106" t="s">
        <v>1922</v>
      </c>
      <c r="F900" s="128">
        <v>9.2752500000000005E-3</v>
      </c>
      <c r="G900" s="128">
        <v>6.8655499999999998E-3</v>
      </c>
      <c r="H900" s="129">
        <f t="shared" si="48"/>
        <v>0.35098426200377264</v>
      </c>
      <c r="I900" s="149">
        <v>0</v>
      </c>
      <c r="J900" s="149">
        <v>18.756267016311799</v>
      </c>
      <c r="K900" s="129">
        <f t="shared" si="46"/>
        <v>-1</v>
      </c>
      <c r="L900" s="107">
        <f t="shared" si="47"/>
        <v>0</v>
      </c>
      <c r="N900" s="51"/>
    </row>
    <row r="901" spans="1:14" x14ac:dyDescent="0.2">
      <c r="A901" s="106" t="s">
        <v>1071</v>
      </c>
      <c r="B901" s="106" t="s">
        <v>1072</v>
      </c>
      <c r="C901" s="106" t="s">
        <v>1590</v>
      </c>
      <c r="D901" s="106" t="s">
        <v>410</v>
      </c>
      <c r="E901" s="106" t="s">
        <v>1922</v>
      </c>
      <c r="F901" s="128">
        <v>1.8983935E-2</v>
      </c>
      <c r="G901" s="128">
        <v>1.7102804999999999E-2</v>
      </c>
      <c r="H901" s="129">
        <f t="shared" si="48"/>
        <v>0.1099895601920271</v>
      </c>
      <c r="I901" s="149">
        <v>0</v>
      </c>
      <c r="J901" s="149">
        <v>1.1570749999999999E-2</v>
      </c>
      <c r="K901" s="129">
        <f t="shared" si="46"/>
        <v>-1</v>
      </c>
      <c r="L901" s="107">
        <f t="shared" si="47"/>
        <v>0</v>
      </c>
      <c r="N901" s="51"/>
    </row>
    <row r="902" spans="1:14" x14ac:dyDescent="0.2">
      <c r="A902" s="106" t="s">
        <v>1598</v>
      </c>
      <c r="B902" s="106" t="s">
        <v>1599</v>
      </c>
      <c r="C902" s="106" t="s">
        <v>1590</v>
      </c>
      <c r="D902" s="106" t="s">
        <v>410</v>
      </c>
      <c r="E902" s="106" t="s">
        <v>1922</v>
      </c>
      <c r="F902" s="128">
        <v>1.0073559999999999</v>
      </c>
      <c r="G902" s="128">
        <v>3.2902155</v>
      </c>
      <c r="H902" s="129">
        <f t="shared" si="48"/>
        <v>-0.69383282037301208</v>
      </c>
      <c r="I902" s="149">
        <v>0</v>
      </c>
      <c r="J902" s="149">
        <v>0</v>
      </c>
      <c r="K902" s="129" t="str">
        <f t="shared" si="46"/>
        <v/>
      </c>
      <c r="L902" s="107">
        <f t="shared" si="47"/>
        <v>0</v>
      </c>
      <c r="N902" s="51"/>
    </row>
    <row r="903" spans="1:14" x14ac:dyDescent="0.2">
      <c r="A903" s="106" t="s">
        <v>270</v>
      </c>
      <c r="B903" s="106" t="s">
        <v>278</v>
      </c>
      <c r="C903" s="106" t="s">
        <v>1590</v>
      </c>
      <c r="D903" s="106" t="s">
        <v>410</v>
      </c>
      <c r="E903" s="106" t="s">
        <v>1922</v>
      </c>
      <c r="F903" s="128">
        <v>5.4787990000000003E-3</v>
      </c>
      <c r="G903" s="128">
        <v>0.14024654</v>
      </c>
      <c r="H903" s="129">
        <f t="shared" si="48"/>
        <v>-0.96093451574634214</v>
      </c>
      <c r="I903" s="149">
        <v>0</v>
      </c>
      <c r="J903" s="149">
        <v>0.14051532999999999</v>
      </c>
      <c r="K903" s="129">
        <f t="shared" ref="K903:K966" si="49">IF(ISERROR(I903/J903-1),"",IF((I903/J903-1)&gt;10000%,"",I903/J903-1))</f>
        <v>-1</v>
      </c>
      <c r="L903" s="107">
        <f t="shared" ref="L903:L966" si="50">IF(ISERROR(I903/F903),"",IF(I903/F903&gt;10000%,"",I903/F903))</f>
        <v>0</v>
      </c>
      <c r="N903" s="51"/>
    </row>
    <row r="904" spans="1:14" x14ac:dyDescent="0.2">
      <c r="A904" s="106" t="s">
        <v>272</v>
      </c>
      <c r="B904" s="106" t="s">
        <v>280</v>
      </c>
      <c r="C904" s="106" t="s">
        <v>1590</v>
      </c>
      <c r="D904" s="106" t="s">
        <v>410</v>
      </c>
      <c r="E904" s="106" t="s">
        <v>1922</v>
      </c>
      <c r="F904" s="128">
        <v>0</v>
      </c>
      <c r="G904" s="128">
        <v>4.5886780000000002E-2</v>
      </c>
      <c r="H904" s="129">
        <f t="shared" si="48"/>
        <v>-1</v>
      </c>
      <c r="I904" s="149">
        <v>0</v>
      </c>
      <c r="J904" s="149">
        <v>0</v>
      </c>
      <c r="K904" s="129" t="str">
        <f t="shared" si="49"/>
        <v/>
      </c>
      <c r="L904" s="107" t="str">
        <f t="shared" si="50"/>
        <v/>
      </c>
      <c r="N904" s="51"/>
    </row>
    <row r="905" spans="1:14" x14ac:dyDescent="0.2">
      <c r="A905" s="106" t="s">
        <v>775</v>
      </c>
      <c r="B905" s="106" t="s">
        <v>776</v>
      </c>
      <c r="C905" s="106" t="s">
        <v>1590</v>
      </c>
      <c r="D905" s="106" t="s">
        <v>410</v>
      </c>
      <c r="E905" s="106" t="s">
        <v>1922</v>
      </c>
      <c r="F905" s="128">
        <v>0</v>
      </c>
      <c r="G905" s="128">
        <v>0</v>
      </c>
      <c r="H905" s="129" t="str">
        <f t="shared" si="48"/>
        <v/>
      </c>
      <c r="I905" s="149">
        <v>0</v>
      </c>
      <c r="J905" s="149">
        <v>0</v>
      </c>
      <c r="K905" s="129" t="str">
        <f t="shared" si="49"/>
        <v/>
      </c>
      <c r="L905" s="107" t="str">
        <f t="shared" si="50"/>
        <v/>
      </c>
      <c r="N905" s="51"/>
    </row>
    <row r="906" spans="1:14" x14ac:dyDescent="0.2">
      <c r="A906" s="106" t="s">
        <v>777</v>
      </c>
      <c r="B906" s="106" t="s">
        <v>778</v>
      </c>
      <c r="C906" s="106" t="s">
        <v>1590</v>
      </c>
      <c r="D906" s="106" t="s">
        <v>410</v>
      </c>
      <c r="E906" s="106" t="s">
        <v>1922</v>
      </c>
      <c r="F906" s="128">
        <v>0</v>
      </c>
      <c r="G906" s="128">
        <v>0</v>
      </c>
      <c r="H906" s="129" t="str">
        <f t="shared" si="48"/>
        <v/>
      </c>
      <c r="I906" s="149">
        <v>0</v>
      </c>
      <c r="J906" s="149">
        <v>0</v>
      </c>
      <c r="K906" s="129" t="str">
        <f t="shared" si="49"/>
        <v/>
      </c>
      <c r="L906" s="107" t="str">
        <f t="shared" si="50"/>
        <v/>
      </c>
      <c r="N906" s="51"/>
    </row>
    <row r="907" spans="1:14" x14ac:dyDescent="0.2">
      <c r="A907" s="106" t="s">
        <v>779</v>
      </c>
      <c r="B907" s="106" t="s">
        <v>780</v>
      </c>
      <c r="C907" s="106" t="s">
        <v>1590</v>
      </c>
      <c r="D907" s="106" t="s">
        <v>410</v>
      </c>
      <c r="E907" s="106" t="s">
        <v>1922</v>
      </c>
      <c r="F907" s="128">
        <v>0</v>
      </c>
      <c r="G907" s="128">
        <v>0</v>
      </c>
      <c r="H907" s="129" t="str">
        <f t="shared" si="48"/>
        <v/>
      </c>
      <c r="I907" s="149">
        <v>0</v>
      </c>
      <c r="J907" s="149">
        <v>0</v>
      </c>
      <c r="K907" s="129" t="str">
        <f t="shared" si="49"/>
        <v/>
      </c>
      <c r="L907" s="107" t="str">
        <f t="shared" si="50"/>
        <v/>
      </c>
      <c r="N907" s="51"/>
    </row>
    <row r="908" spans="1:14" x14ac:dyDescent="0.2">
      <c r="A908" s="106" t="s">
        <v>781</v>
      </c>
      <c r="B908" s="106" t="s">
        <v>782</v>
      </c>
      <c r="C908" s="106" t="s">
        <v>1590</v>
      </c>
      <c r="D908" s="106" t="s">
        <v>410</v>
      </c>
      <c r="E908" s="106" t="s">
        <v>1922</v>
      </c>
      <c r="F908" s="128">
        <v>0</v>
      </c>
      <c r="G908" s="128">
        <v>0</v>
      </c>
      <c r="H908" s="129" t="str">
        <f t="shared" si="48"/>
        <v/>
      </c>
      <c r="I908" s="149">
        <v>0</v>
      </c>
      <c r="J908" s="149">
        <v>0</v>
      </c>
      <c r="K908" s="129" t="str">
        <f t="shared" si="49"/>
        <v/>
      </c>
      <c r="L908" s="107" t="str">
        <f t="shared" si="50"/>
        <v/>
      </c>
      <c r="N908" s="51"/>
    </row>
    <row r="909" spans="1:14" x14ac:dyDescent="0.2">
      <c r="A909" s="106" t="s">
        <v>413</v>
      </c>
      <c r="B909" s="106" t="s">
        <v>414</v>
      </c>
      <c r="C909" s="106" t="s">
        <v>1590</v>
      </c>
      <c r="D909" s="106" t="s">
        <v>410</v>
      </c>
      <c r="E909" s="106" t="s">
        <v>1922</v>
      </c>
      <c r="F909" s="128">
        <v>1.0334000000000001E-4</v>
      </c>
      <c r="G909" s="128">
        <v>0.10011713999999999</v>
      </c>
      <c r="H909" s="129">
        <f t="shared" si="48"/>
        <v>-0.99896780910841043</v>
      </c>
      <c r="I909" s="149">
        <v>0</v>
      </c>
      <c r="J909" s="149">
        <v>0</v>
      </c>
      <c r="K909" s="129" t="str">
        <f t="shared" si="49"/>
        <v/>
      </c>
      <c r="L909" s="107">
        <f t="shared" si="50"/>
        <v>0</v>
      </c>
      <c r="N909" s="51"/>
    </row>
    <row r="910" spans="1:14" x14ac:dyDescent="0.2">
      <c r="A910" s="106" t="s">
        <v>415</v>
      </c>
      <c r="B910" s="106" t="s">
        <v>416</v>
      </c>
      <c r="C910" s="106" t="s">
        <v>1590</v>
      </c>
      <c r="D910" s="106" t="s">
        <v>410</v>
      </c>
      <c r="E910" s="106" t="s">
        <v>1922</v>
      </c>
      <c r="F910" s="128">
        <v>9.3615345000000003E-2</v>
      </c>
      <c r="G910" s="128">
        <v>1.0563969999999999E-3</v>
      </c>
      <c r="H910" s="129">
        <f t="shared" si="48"/>
        <v>87.617579375935378</v>
      </c>
      <c r="I910" s="149">
        <v>0</v>
      </c>
      <c r="J910" s="149">
        <v>1.542456E-2</v>
      </c>
      <c r="K910" s="129">
        <f t="shared" si="49"/>
        <v>-1</v>
      </c>
      <c r="L910" s="107">
        <f t="shared" si="50"/>
        <v>0</v>
      </c>
      <c r="N910" s="51"/>
    </row>
    <row r="911" spans="1:14" x14ac:dyDescent="0.2">
      <c r="A911" s="106" t="s">
        <v>11</v>
      </c>
      <c r="B911" s="106" t="s">
        <v>12</v>
      </c>
      <c r="C911" s="106" t="s">
        <v>1821</v>
      </c>
      <c r="D911" s="106" t="s">
        <v>411</v>
      </c>
      <c r="E911" s="106" t="s">
        <v>412</v>
      </c>
      <c r="F911" s="128">
        <v>3.71405E-2</v>
      </c>
      <c r="G911" s="128">
        <v>2.5305100000000001E-3</v>
      </c>
      <c r="H911" s="129">
        <f t="shared" si="48"/>
        <v>13.677080904639775</v>
      </c>
      <c r="I911" s="149">
        <v>0</v>
      </c>
      <c r="J911" s="149">
        <v>0</v>
      </c>
      <c r="K911" s="129" t="str">
        <f t="shared" si="49"/>
        <v/>
      </c>
      <c r="L911" s="107">
        <f t="shared" si="50"/>
        <v>0</v>
      </c>
      <c r="N911" s="51"/>
    </row>
    <row r="912" spans="1:14" x14ac:dyDescent="0.2">
      <c r="A912" s="106" t="s">
        <v>13</v>
      </c>
      <c r="B912" s="106" t="s">
        <v>14</v>
      </c>
      <c r="C912" s="106" t="s">
        <v>1821</v>
      </c>
      <c r="D912" s="106" t="s">
        <v>411</v>
      </c>
      <c r="E912" s="106" t="s">
        <v>412</v>
      </c>
      <c r="F912" s="128">
        <v>0</v>
      </c>
      <c r="G912" s="128">
        <v>8.4487999999999994E-2</v>
      </c>
      <c r="H912" s="129">
        <f t="shared" si="48"/>
        <v>-1</v>
      </c>
      <c r="I912" s="149">
        <v>0</v>
      </c>
      <c r="J912" s="149">
        <v>0</v>
      </c>
      <c r="K912" s="129" t="str">
        <f t="shared" si="49"/>
        <v/>
      </c>
      <c r="L912" s="107" t="str">
        <f t="shared" si="50"/>
        <v/>
      </c>
      <c r="N912" s="51"/>
    </row>
    <row r="913" spans="1:14" x14ac:dyDescent="0.2">
      <c r="A913" s="106" t="s">
        <v>336</v>
      </c>
      <c r="B913" s="106" t="s">
        <v>19</v>
      </c>
      <c r="C913" s="106" t="s">
        <v>1821</v>
      </c>
      <c r="D913" s="106" t="s">
        <v>411</v>
      </c>
      <c r="E913" s="106" t="s">
        <v>412</v>
      </c>
      <c r="F913" s="128">
        <v>0.16954464999999999</v>
      </c>
      <c r="G913" s="128">
        <v>3.5577800000000004E-3</v>
      </c>
      <c r="H913" s="129">
        <f t="shared" si="48"/>
        <v>46.654618891555963</v>
      </c>
      <c r="I913" s="149">
        <v>0</v>
      </c>
      <c r="J913" s="149">
        <v>0</v>
      </c>
      <c r="K913" s="129" t="str">
        <f t="shared" si="49"/>
        <v/>
      </c>
      <c r="L913" s="107">
        <f t="shared" si="50"/>
        <v>0</v>
      </c>
      <c r="N913" s="51"/>
    </row>
    <row r="914" spans="1:14" x14ac:dyDescent="0.2">
      <c r="A914" s="106" t="s">
        <v>17</v>
      </c>
      <c r="B914" s="106" t="s">
        <v>18</v>
      </c>
      <c r="C914" s="106" t="s">
        <v>1821</v>
      </c>
      <c r="D914" s="106" t="s">
        <v>411</v>
      </c>
      <c r="E914" s="106" t="s">
        <v>412</v>
      </c>
      <c r="F914" s="128">
        <v>1.24817165</v>
      </c>
      <c r="G914" s="128">
        <v>1.4903379999999999E-2</v>
      </c>
      <c r="H914" s="129">
        <f t="shared" si="48"/>
        <v>82.750910867199252</v>
      </c>
      <c r="I914" s="149">
        <v>0</v>
      </c>
      <c r="J914" s="149">
        <v>0</v>
      </c>
      <c r="K914" s="129" t="str">
        <f t="shared" si="49"/>
        <v/>
      </c>
      <c r="L914" s="107">
        <f t="shared" si="50"/>
        <v>0</v>
      </c>
      <c r="N914" s="51"/>
    </row>
    <row r="915" spans="1:14" x14ac:dyDescent="0.2">
      <c r="A915" s="106" t="s">
        <v>337</v>
      </c>
      <c r="B915" s="106" t="s">
        <v>338</v>
      </c>
      <c r="C915" s="106" t="s">
        <v>1821</v>
      </c>
      <c r="D915" s="106" t="s">
        <v>411</v>
      </c>
      <c r="E915" s="106" t="s">
        <v>412</v>
      </c>
      <c r="F915" s="128">
        <v>0</v>
      </c>
      <c r="G915" s="128">
        <v>0.14428329999999998</v>
      </c>
      <c r="H915" s="129">
        <f t="shared" si="48"/>
        <v>-1</v>
      </c>
      <c r="I915" s="149">
        <v>0</v>
      </c>
      <c r="J915" s="149">
        <v>0</v>
      </c>
      <c r="K915" s="129" t="str">
        <f t="shared" si="49"/>
        <v/>
      </c>
      <c r="L915" s="107" t="str">
        <f t="shared" si="50"/>
        <v/>
      </c>
      <c r="N915" s="51"/>
    </row>
    <row r="916" spans="1:14" x14ac:dyDescent="0.2">
      <c r="A916" s="106" t="s">
        <v>7</v>
      </c>
      <c r="B916" s="106" t="s">
        <v>8</v>
      </c>
      <c r="C916" s="106" t="s">
        <v>1821</v>
      </c>
      <c r="D916" s="106" t="s">
        <v>411</v>
      </c>
      <c r="E916" s="106" t="s">
        <v>412</v>
      </c>
      <c r="F916" s="128">
        <v>0</v>
      </c>
      <c r="G916" s="128">
        <v>0.71662499999999996</v>
      </c>
      <c r="H916" s="129">
        <f t="shared" si="48"/>
        <v>-1</v>
      </c>
      <c r="I916" s="149">
        <v>0</v>
      </c>
      <c r="J916" s="149">
        <v>2.01926894433781</v>
      </c>
      <c r="K916" s="129">
        <f t="shared" si="49"/>
        <v>-1</v>
      </c>
      <c r="L916" s="107" t="str">
        <f t="shared" si="50"/>
        <v/>
      </c>
      <c r="N916" s="51"/>
    </row>
    <row r="917" spans="1:14" x14ac:dyDescent="0.2">
      <c r="A917" s="106" t="s">
        <v>15</v>
      </c>
      <c r="B917" s="106" t="s">
        <v>16</v>
      </c>
      <c r="C917" s="106" t="s">
        <v>1821</v>
      </c>
      <c r="D917" s="106" t="s">
        <v>1490</v>
      </c>
      <c r="E917" s="106" t="s">
        <v>412</v>
      </c>
      <c r="F917" s="128">
        <v>0.19600000000000001</v>
      </c>
      <c r="G917" s="128">
        <v>8.1051535300000008</v>
      </c>
      <c r="H917" s="129">
        <f t="shared" si="48"/>
        <v>-0.97581785474210503</v>
      </c>
      <c r="I917" s="149">
        <v>0</v>
      </c>
      <c r="J917" s="149">
        <v>1.8222665200000001</v>
      </c>
      <c r="K917" s="129">
        <f t="shared" si="49"/>
        <v>-1</v>
      </c>
      <c r="L917" s="107">
        <f t="shared" si="50"/>
        <v>0</v>
      </c>
      <c r="N917" s="51"/>
    </row>
    <row r="918" spans="1:14" x14ac:dyDescent="0.2">
      <c r="A918" s="106" t="s">
        <v>271</v>
      </c>
      <c r="B918" s="106" t="s">
        <v>279</v>
      </c>
      <c r="C918" s="106" t="s">
        <v>1821</v>
      </c>
      <c r="D918" s="106" t="s">
        <v>1490</v>
      </c>
      <c r="E918" s="106" t="s">
        <v>412</v>
      </c>
      <c r="F918" s="128">
        <v>8.4754243300000009</v>
      </c>
      <c r="G918" s="128">
        <v>4.7225029200000002</v>
      </c>
      <c r="H918" s="129">
        <f t="shared" si="48"/>
        <v>0.79468906077457779</v>
      </c>
      <c r="I918" s="149">
        <v>0</v>
      </c>
      <c r="J918" s="149">
        <v>1.2826206</v>
      </c>
      <c r="K918" s="129">
        <f t="shared" si="49"/>
        <v>-1</v>
      </c>
      <c r="L918" s="107">
        <f t="shared" si="50"/>
        <v>0</v>
      </c>
      <c r="N918" s="51"/>
    </row>
    <row r="919" spans="1:14" x14ac:dyDescent="0.2">
      <c r="A919" s="106" t="s">
        <v>1173</v>
      </c>
      <c r="B919" s="106" t="s">
        <v>1168</v>
      </c>
      <c r="C919" s="106" t="s">
        <v>1590</v>
      </c>
      <c r="D919" s="106" t="s">
        <v>410</v>
      </c>
      <c r="E919" s="106" t="s">
        <v>1922</v>
      </c>
      <c r="F919" s="128">
        <v>9.8838430000000015E-3</v>
      </c>
      <c r="G919" s="128">
        <v>3.8601678590000001</v>
      </c>
      <c r="H919" s="129">
        <f t="shared" si="48"/>
        <v>-0.99743953025852083</v>
      </c>
      <c r="I919" s="149">
        <v>0</v>
      </c>
      <c r="J919" s="149">
        <v>0</v>
      </c>
      <c r="K919" s="129" t="str">
        <f t="shared" si="49"/>
        <v/>
      </c>
      <c r="L919" s="107">
        <f t="shared" si="50"/>
        <v>0</v>
      </c>
      <c r="N919" s="51"/>
    </row>
    <row r="920" spans="1:14" x14ac:dyDescent="0.2">
      <c r="A920" s="106" t="s">
        <v>648</v>
      </c>
      <c r="B920" s="106" t="s">
        <v>660</v>
      </c>
      <c r="C920" s="106" t="s">
        <v>1590</v>
      </c>
      <c r="D920" s="106" t="s">
        <v>410</v>
      </c>
      <c r="E920" s="106" t="s">
        <v>1922</v>
      </c>
      <c r="F920" s="128">
        <v>8.2959999999999992E-5</v>
      </c>
      <c r="G920" s="128">
        <v>8.6985694200000001</v>
      </c>
      <c r="H920" s="129">
        <f t="shared" si="48"/>
        <v>-0.99999046279957149</v>
      </c>
      <c r="I920" s="149">
        <v>0</v>
      </c>
      <c r="J920" s="149">
        <v>0</v>
      </c>
      <c r="K920" s="129" t="str">
        <f t="shared" si="49"/>
        <v/>
      </c>
      <c r="L920" s="107">
        <f t="shared" si="50"/>
        <v>0</v>
      </c>
      <c r="N920" s="51"/>
    </row>
    <row r="921" spans="1:14" x14ac:dyDescent="0.2">
      <c r="A921" s="106" t="s">
        <v>649</v>
      </c>
      <c r="B921" s="106" t="s">
        <v>661</v>
      </c>
      <c r="C921" s="106" t="s">
        <v>1590</v>
      </c>
      <c r="D921" s="106" t="s">
        <v>410</v>
      </c>
      <c r="E921" s="106" t="s">
        <v>1922</v>
      </c>
      <c r="F921" s="128">
        <v>3.02638E-3</v>
      </c>
      <c r="G921" s="128">
        <v>3.0743501000000002</v>
      </c>
      <c r="H921" s="129">
        <f t="shared" si="48"/>
        <v>-0.99901560333027783</v>
      </c>
      <c r="I921" s="149">
        <v>0</v>
      </c>
      <c r="J921" s="149">
        <v>0</v>
      </c>
      <c r="K921" s="129" t="str">
        <f t="shared" si="49"/>
        <v/>
      </c>
      <c r="L921" s="107">
        <f t="shared" si="50"/>
        <v>0</v>
      </c>
      <c r="N921" s="51"/>
    </row>
    <row r="922" spans="1:14" x14ac:dyDescent="0.2">
      <c r="A922" s="106" t="s">
        <v>605</v>
      </c>
      <c r="B922" s="106" t="s">
        <v>606</v>
      </c>
      <c r="C922" s="106" t="s">
        <v>1590</v>
      </c>
      <c r="D922" s="106" t="s">
        <v>410</v>
      </c>
      <c r="E922" s="106" t="s">
        <v>1922</v>
      </c>
      <c r="F922" s="128">
        <v>0</v>
      </c>
      <c r="G922" s="128">
        <v>0.41910199999999997</v>
      </c>
      <c r="H922" s="129">
        <f t="shared" si="48"/>
        <v>-1</v>
      </c>
      <c r="I922" s="149">
        <v>0</v>
      </c>
      <c r="J922" s="149">
        <v>0</v>
      </c>
      <c r="K922" s="129" t="str">
        <f t="shared" si="49"/>
        <v/>
      </c>
      <c r="L922" s="107" t="str">
        <f t="shared" si="50"/>
        <v/>
      </c>
      <c r="N922" s="51"/>
    </row>
    <row r="923" spans="1:14" x14ac:dyDescent="0.2">
      <c r="A923" s="106" t="s">
        <v>607</v>
      </c>
      <c r="B923" s="106" t="s">
        <v>608</v>
      </c>
      <c r="C923" s="106" t="s">
        <v>1590</v>
      </c>
      <c r="D923" s="106" t="s">
        <v>410</v>
      </c>
      <c r="E923" s="106" t="s">
        <v>1922</v>
      </c>
      <c r="F923" s="128">
        <v>0.3299338</v>
      </c>
      <c r="G923" s="128">
        <v>4.3702648200000001</v>
      </c>
      <c r="H923" s="129">
        <f t="shared" si="48"/>
        <v>-0.92450484957110679</v>
      </c>
      <c r="I923" s="149">
        <v>0</v>
      </c>
      <c r="J923" s="149">
        <v>0</v>
      </c>
      <c r="K923" s="129" t="str">
        <f t="shared" si="49"/>
        <v/>
      </c>
      <c r="L923" s="107">
        <f t="shared" si="50"/>
        <v>0</v>
      </c>
      <c r="N923" s="51"/>
    </row>
    <row r="924" spans="1:14" x14ac:dyDescent="0.2">
      <c r="A924" s="106" t="s">
        <v>1171</v>
      </c>
      <c r="B924" s="106" t="s">
        <v>1165</v>
      </c>
      <c r="C924" s="106" t="s">
        <v>1590</v>
      </c>
      <c r="D924" s="106" t="s">
        <v>410</v>
      </c>
      <c r="E924" s="106" t="s">
        <v>1922</v>
      </c>
      <c r="F924" s="128">
        <v>3.0930479700000002</v>
      </c>
      <c r="G924" s="128">
        <v>1.47653535</v>
      </c>
      <c r="H924" s="129">
        <f t="shared" si="48"/>
        <v>1.0948011640899762</v>
      </c>
      <c r="I924" s="149">
        <v>0</v>
      </c>
      <c r="J924" s="149">
        <v>9.2524699999999988E-3</v>
      </c>
      <c r="K924" s="129">
        <f t="shared" si="49"/>
        <v>-1</v>
      </c>
      <c r="L924" s="107">
        <f t="shared" si="50"/>
        <v>0</v>
      </c>
      <c r="N924" s="51"/>
    </row>
    <row r="925" spans="1:14" x14ac:dyDescent="0.2">
      <c r="A925" s="106" t="s">
        <v>2056</v>
      </c>
      <c r="B925" s="106" t="s">
        <v>1166</v>
      </c>
      <c r="C925" s="106" t="s">
        <v>1590</v>
      </c>
      <c r="D925" s="106" t="s">
        <v>411</v>
      </c>
      <c r="E925" s="106" t="s">
        <v>412</v>
      </c>
      <c r="F925" s="128">
        <v>5.5956941950000001</v>
      </c>
      <c r="G925" s="128">
        <v>7.3661689199999998</v>
      </c>
      <c r="H925" s="129">
        <f t="shared" si="48"/>
        <v>-0.24035217549694743</v>
      </c>
      <c r="I925" s="149">
        <v>0</v>
      </c>
      <c r="J925" s="149">
        <v>8.4542699999999998E-3</v>
      </c>
      <c r="K925" s="129">
        <f t="shared" si="49"/>
        <v>-1</v>
      </c>
      <c r="L925" s="107">
        <f t="shared" si="50"/>
        <v>0</v>
      </c>
      <c r="N925" s="51"/>
    </row>
    <row r="926" spans="1:14" x14ac:dyDescent="0.2">
      <c r="A926" s="106" t="s">
        <v>488</v>
      </c>
      <c r="B926" s="106" t="s">
        <v>1796</v>
      </c>
      <c r="C926" s="106" t="s">
        <v>1590</v>
      </c>
      <c r="D926" s="106" t="s">
        <v>410</v>
      </c>
      <c r="E926" s="106" t="s">
        <v>1922</v>
      </c>
      <c r="F926" s="128">
        <v>0.17049664</v>
      </c>
      <c r="G926" s="128">
        <v>0.37749509999999997</v>
      </c>
      <c r="H926" s="129">
        <f t="shared" si="48"/>
        <v>-0.54834740901272627</v>
      </c>
      <c r="I926" s="149">
        <v>0</v>
      </c>
      <c r="J926" s="149">
        <v>0.15725500000000001</v>
      </c>
      <c r="K926" s="129">
        <f t="shared" si="49"/>
        <v>-1</v>
      </c>
      <c r="L926" s="107">
        <f t="shared" si="50"/>
        <v>0</v>
      </c>
      <c r="N926" s="51"/>
    </row>
    <row r="927" spans="1:14" x14ac:dyDescent="0.2">
      <c r="A927" s="106" t="s">
        <v>489</v>
      </c>
      <c r="B927" s="106" t="s">
        <v>1795</v>
      </c>
      <c r="C927" s="106" t="s">
        <v>1590</v>
      </c>
      <c r="D927" s="106" t="s">
        <v>410</v>
      </c>
      <c r="E927" s="106" t="s">
        <v>1922</v>
      </c>
      <c r="F927" s="128">
        <v>0</v>
      </c>
      <c r="G927" s="128">
        <v>4.0477999999999998E-3</v>
      </c>
      <c r="H927" s="129">
        <f t="shared" si="48"/>
        <v>-1</v>
      </c>
      <c r="I927" s="149">
        <v>0</v>
      </c>
      <c r="J927" s="149">
        <v>0</v>
      </c>
      <c r="K927" s="129" t="str">
        <f t="shared" si="49"/>
        <v/>
      </c>
      <c r="L927" s="107" t="str">
        <f t="shared" si="50"/>
        <v/>
      </c>
      <c r="N927" s="51"/>
    </row>
    <row r="928" spans="1:14" x14ac:dyDescent="0.2">
      <c r="A928" s="106" t="s">
        <v>490</v>
      </c>
      <c r="B928" s="106" t="s">
        <v>1820</v>
      </c>
      <c r="C928" s="106" t="s">
        <v>1590</v>
      </c>
      <c r="D928" s="106" t="s">
        <v>410</v>
      </c>
      <c r="E928" s="106" t="s">
        <v>1922</v>
      </c>
      <c r="F928" s="128">
        <v>4.5350600000000005E-3</v>
      </c>
      <c r="G928" s="128">
        <v>0.31952489000000001</v>
      </c>
      <c r="H928" s="129">
        <f t="shared" si="48"/>
        <v>-0.98580686468587786</v>
      </c>
      <c r="I928" s="149">
        <v>0</v>
      </c>
      <c r="J928" s="149">
        <v>0</v>
      </c>
      <c r="K928" s="129" t="str">
        <f t="shared" si="49"/>
        <v/>
      </c>
      <c r="L928" s="107">
        <f t="shared" si="50"/>
        <v>0</v>
      </c>
      <c r="N928" s="51"/>
    </row>
    <row r="929" spans="1:14" x14ac:dyDescent="0.2">
      <c r="A929" s="106" t="s">
        <v>491</v>
      </c>
      <c r="B929" s="106" t="s">
        <v>1163</v>
      </c>
      <c r="C929" s="106" t="s">
        <v>1590</v>
      </c>
      <c r="D929" s="106" t="s">
        <v>410</v>
      </c>
      <c r="E929" s="106" t="s">
        <v>1922</v>
      </c>
      <c r="F929" s="128">
        <v>7.4675999999999996E-4</v>
      </c>
      <c r="G929" s="128">
        <v>1.29776E-3</v>
      </c>
      <c r="H929" s="129">
        <f t="shared" si="48"/>
        <v>-0.42457773394156084</v>
      </c>
      <c r="I929" s="149">
        <v>0</v>
      </c>
      <c r="J929" s="149">
        <v>0</v>
      </c>
      <c r="K929" s="129" t="str">
        <f t="shared" si="49"/>
        <v/>
      </c>
      <c r="L929" s="107">
        <f t="shared" si="50"/>
        <v>0</v>
      </c>
      <c r="N929" s="51"/>
    </row>
    <row r="930" spans="1:14" x14ac:dyDescent="0.2">
      <c r="A930" s="106" t="s">
        <v>1845</v>
      </c>
      <c r="B930" s="106" t="s">
        <v>1846</v>
      </c>
      <c r="C930" s="106" t="s">
        <v>1220</v>
      </c>
      <c r="D930" s="106" t="s">
        <v>410</v>
      </c>
      <c r="E930" s="106" t="s">
        <v>1922</v>
      </c>
      <c r="F930" s="128">
        <v>0</v>
      </c>
      <c r="G930" s="128">
        <v>6.7556690000000003E-2</v>
      </c>
      <c r="H930" s="129">
        <f t="shared" si="48"/>
        <v>-1</v>
      </c>
      <c r="I930" s="149">
        <v>0</v>
      </c>
      <c r="J930" s="149">
        <v>6.7556690000000003E-2</v>
      </c>
      <c r="K930" s="129">
        <f t="shared" si="49"/>
        <v>-1</v>
      </c>
      <c r="L930" s="107" t="str">
        <f t="shared" si="50"/>
        <v/>
      </c>
      <c r="N930" s="51"/>
    </row>
    <row r="931" spans="1:14" x14ac:dyDescent="0.2">
      <c r="A931" s="106" t="s">
        <v>652</v>
      </c>
      <c r="B931" s="106" t="s">
        <v>665</v>
      </c>
      <c r="C931" s="106" t="s">
        <v>1596</v>
      </c>
      <c r="D931" s="106" t="s">
        <v>410</v>
      </c>
      <c r="E931" s="106" t="s">
        <v>1922</v>
      </c>
      <c r="F931" s="128">
        <v>1.4609147900000001</v>
      </c>
      <c r="G931" s="128">
        <v>4.522E-3</v>
      </c>
      <c r="H931" s="129" t="str">
        <f t="shared" si="48"/>
        <v/>
      </c>
      <c r="I931" s="149">
        <v>0</v>
      </c>
      <c r="J931" s="149">
        <v>0</v>
      </c>
      <c r="K931" s="129" t="str">
        <f t="shared" si="49"/>
        <v/>
      </c>
      <c r="L931" s="107">
        <f t="shared" si="50"/>
        <v>0</v>
      </c>
      <c r="N931" s="51"/>
    </row>
    <row r="932" spans="1:14" x14ac:dyDescent="0.2">
      <c r="A932" s="106" t="s">
        <v>657</v>
      </c>
      <c r="B932" s="106" t="s">
        <v>670</v>
      </c>
      <c r="C932" s="106" t="s">
        <v>1596</v>
      </c>
      <c r="D932" s="106" t="s">
        <v>410</v>
      </c>
      <c r="E932" s="106" t="s">
        <v>1922</v>
      </c>
      <c r="F932" s="128">
        <v>0</v>
      </c>
      <c r="G932" s="128">
        <v>2.5460000000000001E-3</v>
      </c>
      <c r="H932" s="129">
        <f t="shared" si="48"/>
        <v>-1</v>
      </c>
      <c r="I932" s="149">
        <v>0</v>
      </c>
      <c r="J932" s="149">
        <v>4.1676000000000005E-3</v>
      </c>
      <c r="K932" s="129">
        <f t="shared" si="49"/>
        <v>-1</v>
      </c>
      <c r="L932" s="107" t="str">
        <f t="shared" si="50"/>
        <v/>
      </c>
      <c r="N932" s="51"/>
    </row>
    <row r="933" spans="1:14" x14ac:dyDescent="0.2">
      <c r="A933" s="106" t="s">
        <v>643</v>
      </c>
      <c r="B933" s="106" t="s">
        <v>644</v>
      </c>
      <c r="C933" s="106" t="s">
        <v>1596</v>
      </c>
      <c r="D933" s="106" t="s">
        <v>410</v>
      </c>
      <c r="E933" s="106" t="s">
        <v>1922</v>
      </c>
      <c r="F933" s="128">
        <v>4.2658000000000001E-3</v>
      </c>
      <c r="G933" s="128">
        <v>0.24659518</v>
      </c>
      <c r="H933" s="129">
        <f t="shared" si="48"/>
        <v>-0.98270120283778462</v>
      </c>
      <c r="I933" s="149">
        <v>0</v>
      </c>
      <c r="J933" s="149">
        <v>0.11977697999999999</v>
      </c>
      <c r="K933" s="129">
        <f t="shared" si="49"/>
        <v>-1</v>
      </c>
      <c r="L933" s="107">
        <f t="shared" si="50"/>
        <v>0</v>
      </c>
      <c r="N933" s="51"/>
    </row>
    <row r="934" spans="1:14" x14ac:dyDescent="0.2">
      <c r="A934" s="106" t="s">
        <v>658</v>
      </c>
      <c r="B934" s="106" t="s">
        <v>671</v>
      </c>
      <c r="C934" s="106" t="s">
        <v>1596</v>
      </c>
      <c r="D934" s="106" t="s">
        <v>410</v>
      </c>
      <c r="E934" s="106" t="s">
        <v>1922</v>
      </c>
      <c r="F934" s="128">
        <v>1.3511700000000001E-2</v>
      </c>
      <c r="G934" s="128">
        <v>0.60117874999999998</v>
      </c>
      <c r="H934" s="129">
        <f t="shared" ref="H934:H975" si="51">IF(ISERROR(F934/G934-1),"",IF((F934/G934-1)&gt;10000%,"",F934/G934-1))</f>
        <v>-0.97752465468880922</v>
      </c>
      <c r="I934" s="149">
        <v>0</v>
      </c>
      <c r="J934" s="149">
        <v>6.00686E-2</v>
      </c>
      <c r="K934" s="129">
        <f t="shared" si="49"/>
        <v>-1</v>
      </c>
      <c r="L934" s="107">
        <f t="shared" si="50"/>
        <v>0</v>
      </c>
      <c r="N934" s="51"/>
    </row>
    <row r="935" spans="1:14" x14ac:dyDescent="0.2">
      <c r="A935" s="106" t="s">
        <v>638</v>
      </c>
      <c r="B935" s="106" t="s">
        <v>639</v>
      </c>
      <c r="C935" s="106" t="s">
        <v>1596</v>
      </c>
      <c r="D935" s="106" t="s">
        <v>410</v>
      </c>
      <c r="E935" s="106" t="s">
        <v>1922</v>
      </c>
      <c r="F935" s="128">
        <v>0.36179095999999999</v>
      </c>
      <c r="G935" s="128">
        <v>0.18482895999999999</v>
      </c>
      <c r="H935" s="129">
        <f t="shared" si="51"/>
        <v>0.95743654024780533</v>
      </c>
      <c r="I935" s="149">
        <v>0</v>
      </c>
      <c r="J935" s="149">
        <v>0</v>
      </c>
      <c r="K935" s="129" t="str">
        <f t="shared" si="49"/>
        <v/>
      </c>
      <c r="L935" s="107">
        <f t="shared" si="50"/>
        <v>0</v>
      </c>
      <c r="N935" s="51"/>
    </row>
    <row r="936" spans="1:14" x14ac:dyDescent="0.2">
      <c r="A936" s="106" t="s">
        <v>651</v>
      </c>
      <c r="B936" s="106" t="s">
        <v>664</v>
      </c>
      <c r="C936" s="106" t="s">
        <v>1596</v>
      </c>
      <c r="D936" s="106" t="s">
        <v>410</v>
      </c>
      <c r="E936" s="106" t="s">
        <v>1922</v>
      </c>
      <c r="F936" s="128">
        <v>0.74945023</v>
      </c>
      <c r="G936" s="128">
        <v>7.3776019999999998E-2</v>
      </c>
      <c r="H936" s="129">
        <f t="shared" si="51"/>
        <v>9.1584529769971326</v>
      </c>
      <c r="I936" s="149">
        <v>0</v>
      </c>
      <c r="J936" s="149">
        <v>0</v>
      </c>
      <c r="K936" s="129" t="str">
        <f t="shared" si="49"/>
        <v/>
      </c>
      <c r="L936" s="107">
        <f t="shared" si="50"/>
        <v>0</v>
      </c>
      <c r="N936" s="51"/>
    </row>
    <row r="937" spans="1:14" x14ac:dyDescent="0.2">
      <c r="A937" s="106" t="s">
        <v>1463</v>
      </c>
      <c r="B937" s="106" t="s">
        <v>1464</v>
      </c>
      <c r="C937" s="106" t="s">
        <v>920</v>
      </c>
      <c r="D937" s="106" t="s">
        <v>410</v>
      </c>
      <c r="E937" s="106" t="s">
        <v>1922</v>
      </c>
      <c r="F937" s="128">
        <v>0.2419799</v>
      </c>
      <c r="G937" s="128">
        <v>2.1450524999999998</v>
      </c>
      <c r="H937" s="129">
        <f t="shared" si="51"/>
        <v>-0.88719161885315156</v>
      </c>
      <c r="I937" s="149">
        <v>0</v>
      </c>
      <c r="J937" s="149">
        <v>0</v>
      </c>
      <c r="K937" s="129" t="str">
        <f t="shared" si="49"/>
        <v/>
      </c>
      <c r="L937" s="107">
        <f t="shared" si="50"/>
        <v>0</v>
      </c>
      <c r="N937" s="51"/>
    </row>
    <row r="938" spans="1:14" x14ac:dyDescent="0.2">
      <c r="A938" s="106" t="s">
        <v>1457</v>
      </c>
      <c r="B938" s="106" t="s">
        <v>1458</v>
      </c>
      <c r="C938" s="106" t="s">
        <v>920</v>
      </c>
      <c r="D938" s="106" t="s">
        <v>410</v>
      </c>
      <c r="E938" s="106" t="s">
        <v>1922</v>
      </c>
      <c r="F938" s="128">
        <v>0.50997954000000001</v>
      </c>
      <c r="G938" s="128">
        <v>1.097351</v>
      </c>
      <c r="H938" s="129">
        <f t="shared" si="51"/>
        <v>-0.53526306532732004</v>
      </c>
      <c r="I938" s="149">
        <v>0</v>
      </c>
      <c r="J938" s="149">
        <v>0</v>
      </c>
      <c r="K938" s="129" t="str">
        <f t="shared" si="49"/>
        <v/>
      </c>
      <c r="L938" s="107">
        <f t="shared" si="50"/>
        <v>0</v>
      </c>
      <c r="N938" s="51"/>
    </row>
    <row r="939" spans="1:14" x14ac:dyDescent="0.2">
      <c r="A939" s="106" t="s">
        <v>1467</v>
      </c>
      <c r="B939" s="106" t="s">
        <v>1468</v>
      </c>
      <c r="C939" s="106" t="s">
        <v>920</v>
      </c>
      <c r="D939" s="106" t="s">
        <v>410</v>
      </c>
      <c r="E939" s="106" t="s">
        <v>1922</v>
      </c>
      <c r="F939" s="128">
        <v>9.5527960000000009E-2</v>
      </c>
      <c r="G939" s="128">
        <v>1.9721886799999999</v>
      </c>
      <c r="H939" s="129">
        <f t="shared" si="51"/>
        <v>-0.95156246409445977</v>
      </c>
      <c r="I939" s="149">
        <v>0</v>
      </c>
      <c r="J939" s="149">
        <v>0</v>
      </c>
      <c r="K939" s="129" t="str">
        <f t="shared" si="49"/>
        <v/>
      </c>
      <c r="L939" s="107">
        <f t="shared" si="50"/>
        <v>0</v>
      </c>
      <c r="N939" s="51"/>
    </row>
    <row r="940" spans="1:14" x14ac:dyDescent="0.2">
      <c r="A940" s="106" t="s">
        <v>1480</v>
      </c>
      <c r="B940" s="106" t="s">
        <v>1481</v>
      </c>
      <c r="C940" s="106" t="s">
        <v>920</v>
      </c>
      <c r="D940" s="106" t="s">
        <v>410</v>
      </c>
      <c r="E940" s="106" t="s">
        <v>1922</v>
      </c>
      <c r="F940" s="128">
        <v>9.8348000000000012E-4</v>
      </c>
      <c r="G940" s="128">
        <v>0</v>
      </c>
      <c r="H940" s="129" t="str">
        <f t="shared" si="51"/>
        <v/>
      </c>
      <c r="I940" s="149">
        <v>0</v>
      </c>
      <c r="J940" s="149">
        <v>0</v>
      </c>
      <c r="K940" s="129" t="str">
        <f t="shared" si="49"/>
        <v/>
      </c>
      <c r="L940" s="107">
        <f t="shared" si="50"/>
        <v>0</v>
      </c>
      <c r="N940" s="51"/>
    </row>
    <row r="941" spans="1:14" x14ac:dyDescent="0.2">
      <c r="A941" s="106" t="s">
        <v>1482</v>
      </c>
      <c r="B941" s="106" t="s">
        <v>1483</v>
      </c>
      <c r="C941" s="106" t="s">
        <v>920</v>
      </c>
      <c r="D941" s="106" t="s">
        <v>410</v>
      </c>
      <c r="E941" s="106" t="s">
        <v>1922</v>
      </c>
      <c r="F941" s="128">
        <v>5.0330000000000001E-3</v>
      </c>
      <c r="G941" s="128">
        <v>9.8948400000000002E-3</v>
      </c>
      <c r="H941" s="129">
        <f t="shared" si="51"/>
        <v>-0.49135104761673765</v>
      </c>
      <c r="I941" s="149">
        <v>0</v>
      </c>
      <c r="J941" s="149">
        <v>0</v>
      </c>
      <c r="K941" s="129" t="str">
        <f t="shared" si="49"/>
        <v/>
      </c>
      <c r="L941" s="107">
        <f t="shared" si="50"/>
        <v>0</v>
      </c>
      <c r="N941" s="51"/>
    </row>
    <row r="942" spans="1:14" x14ac:dyDescent="0.2">
      <c r="A942" s="106" t="s">
        <v>1465</v>
      </c>
      <c r="B942" s="106" t="s">
        <v>1466</v>
      </c>
      <c r="C942" s="106" t="s">
        <v>920</v>
      </c>
      <c r="D942" s="106" t="s">
        <v>410</v>
      </c>
      <c r="E942" s="106" t="s">
        <v>1922</v>
      </c>
      <c r="F942" s="128">
        <v>2.1546245000000002</v>
      </c>
      <c r="G942" s="128">
        <v>0</v>
      </c>
      <c r="H942" s="129" t="str">
        <f t="shared" si="51"/>
        <v/>
      </c>
      <c r="I942" s="149">
        <v>0</v>
      </c>
      <c r="J942" s="149">
        <v>0</v>
      </c>
      <c r="K942" s="129" t="str">
        <f t="shared" si="49"/>
        <v/>
      </c>
      <c r="L942" s="107">
        <f t="shared" si="50"/>
        <v>0</v>
      </c>
      <c r="N942" s="51"/>
    </row>
    <row r="943" spans="1:14" x14ac:dyDescent="0.2">
      <c r="A943" s="106" t="s">
        <v>1477</v>
      </c>
      <c r="B943" s="106" t="s">
        <v>1491</v>
      </c>
      <c r="C943" s="106" t="s">
        <v>920</v>
      </c>
      <c r="D943" s="106" t="s">
        <v>410</v>
      </c>
      <c r="E943" s="106" t="s">
        <v>1922</v>
      </c>
      <c r="F943" s="128">
        <v>1.77094697</v>
      </c>
      <c r="G943" s="128">
        <v>5.0217999999999999E-3</v>
      </c>
      <c r="H943" s="129" t="str">
        <f t="shared" si="51"/>
        <v/>
      </c>
      <c r="I943" s="149">
        <v>0</v>
      </c>
      <c r="J943" s="149">
        <v>2.5018764073054798</v>
      </c>
      <c r="K943" s="129">
        <f t="shared" si="49"/>
        <v>-1</v>
      </c>
      <c r="L943" s="107">
        <f t="shared" si="50"/>
        <v>0</v>
      </c>
      <c r="N943" s="51"/>
    </row>
    <row r="944" spans="1:14" x14ac:dyDescent="0.2">
      <c r="A944" s="106" t="s">
        <v>1478</v>
      </c>
      <c r="B944" s="106" t="s">
        <v>1479</v>
      </c>
      <c r="C944" s="106" t="s">
        <v>920</v>
      </c>
      <c r="D944" s="106" t="s">
        <v>410</v>
      </c>
      <c r="E944" s="106" t="s">
        <v>1922</v>
      </c>
      <c r="F944" s="128">
        <v>7.3169999999999997E-3</v>
      </c>
      <c r="G944" s="128">
        <v>0.12732360000000001</v>
      </c>
      <c r="H944" s="129">
        <f t="shared" si="51"/>
        <v>-0.94253225639237348</v>
      </c>
      <c r="I944" s="149">
        <v>0</v>
      </c>
      <c r="J944" s="149">
        <v>0</v>
      </c>
      <c r="K944" s="129" t="str">
        <f t="shared" si="49"/>
        <v/>
      </c>
      <c r="L944" s="107">
        <f t="shared" si="50"/>
        <v>0</v>
      </c>
      <c r="N944" s="51"/>
    </row>
    <row r="945" spans="1:14" x14ac:dyDescent="0.2">
      <c r="A945" s="106" t="s">
        <v>1459</v>
      </c>
      <c r="B945" s="106" t="s">
        <v>1460</v>
      </c>
      <c r="C945" s="106" t="s">
        <v>920</v>
      </c>
      <c r="D945" s="106" t="s">
        <v>410</v>
      </c>
      <c r="E945" s="106" t="s">
        <v>1922</v>
      </c>
      <c r="F945" s="128">
        <v>0</v>
      </c>
      <c r="G945" s="128">
        <v>0.77667255000000002</v>
      </c>
      <c r="H945" s="129">
        <f t="shared" si="51"/>
        <v>-1</v>
      </c>
      <c r="I945" s="149">
        <v>0</v>
      </c>
      <c r="J945" s="149">
        <v>0</v>
      </c>
      <c r="K945" s="129" t="str">
        <f t="shared" si="49"/>
        <v/>
      </c>
      <c r="L945" s="107" t="str">
        <f t="shared" si="50"/>
        <v/>
      </c>
      <c r="N945" s="51"/>
    </row>
    <row r="946" spans="1:14" x14ac:dyDescent="0.2">
      <c r="A946" s="106" t="s">
        <v>1841</v>
      </c>
      <c r="B946" s="106" t="s">
        <v>1842</v>
      </c>
      <c r="C946" s="106" t="s">
        <v>1828</v>
      </c>
      <c r="D946" s="106" t="s">
        <v>410</v>
      </c>
      <c r="E946" s="106" t="s">
        <v>1922</v>
      </c>
      <c r="F946" s="128">
        <v>1.41961552646361E-2</v>
      </c>
      <c r="G946" s="128">
        <v>0</v>
      </c>
      <c r="H946" s="129" t="str">
        <f t="shared" si="51"/>
        <v/>
      </c>
      <c r="I946" s="149">
        <v>0</v>
      </c>
      <c r="J946" s="149">
        <v>0.22456200000000001</v>
      </c>
      <c r="K946" s="129">
        <f t="shared" si="49"/>
        <v>-1</v>
      </c>
      <c r="L946" s="107">
        <f t="shared" si="50"/>
        <v>0</v>
      </c>
      <c r="N946" s="51"/>
    </row>
    <row r="947" spans="1:14" x14ac:dyDescent="0.2">
      <c r="A947" s="106" t="s">
        <v>1829</v>
      </c>
      <c r="B947" s="106" t="s">
        <v>1830</v>
      </c>
      <c r="C947" s="106" t="s">
        <v>1828</v>
      </c>
      <c r="D947" s="106" t="s">
        <v>410</v>
      </c>
      <c r="E947" s="106" t="s">
        <v>1922</v>
      </c>
      <c r="F947" s="128">
        <v>9.20026E-3</v>
      </c>
      <c r="G947" s="128">
        <v>0</v>
      </c>
      <c r="H947" s="129" t="str">
        <f t="shared" si="51"/>
        <v/>
      </c>
      <c r="I947" s="149">
        <v>0</v>
      </c>
      <c r="J947" s="149">
        <v>9.9623565700000007</v>
      </c>
      <c r="K947" s="129">
        <f t="shared" si="49"/>
        <v>-1</v>
      </c>
      <c r="L947" s="107">
        <f t="shared" si="50"/>
        <v>0</v>
      </c>
      <c r="N947" s="51"/>
    </row>
    <row r="948" spans="1:14" x14ac:dyDescent="0.2">
      <c r="A948" s="106" t="s">
        <v>2189</v>
      </c>
      <c r="B948" s="106" t="s">
        <v>1508</v>
      </c>
      <c r="C948" s="106" t="s">
        <v>1590</v>
      </c>
      <c r="D948" s="106" t="s">
        <v>410</v>
      </c>
      <c r="E948" s="106" t="s">
        <v>1922</v>
      </c>
      <c r="F948" s="128">
        <v>9.9550000000000007E-4</v>
      </c>
      <c r="G948" s="128">
        <v>0.9012</v>
      </c>
      <c r="H948" s="129">
        <f t="shared" si="51"/>
        <v>-0.99889536173990234</v>
      </c>
      <c r="I948" s="149">
        <v>0</v>
      </c>
      <c r="J948" s="149">
        <v>0</v>
      </c>
      <c r="K948" s="129" t="str">
        <f t="shared" si="49"/>
        <v/>
      </c>
      <c r="L948" s="107">
        <f t="shared" si="50"/>
        <v>0</v>
      </c>
      <c r="N948" s="51"/>
    </row>
    <row r="949" spans="1:14" x14ac:dyDescent="0.2">
      <c r="A949" s="106" t="s">
        <v>2667</v>
      </c>
      <c r="B949" s="106" t="s">
        <v>2668</v>
      </c>
      <c r="C949" s="106" t="s">
        <v>1220</v>
      </c>
      <c r="D949" s="106" t="s">
        <v>410</v>
      </c>
      <c r="E949" s="106" t="s">
        <v>1922</v>
      </c>
      <c r="F949" s="128">
        <v>0</v>
      </c>
      <c r="G949" s="128">
        <v>6.4132E-3</v>
      </c>
      <c r="H949" s="129">
        <f t="shared" si="51"/>
        <v>-1</v>
      </c>
      <c r="I949" s="149">
        <v>0</v>
      </c>
      <c r="J949" s="149">
        <v>1.49701832</v>
      </c>
      <c r="K949" s="129">
        <f t="shared" si="49"/>
        <v>-1</v>
      </c>
      <c r="L949" s="107" t="str">
        <f t="shared" si="50"/>
        <v/>
      </c>
      <c r="N949" s="51"/>
    </row>
    <row r="950" spans="1:14" x14ac:dyDescent="0.2">
      <c r="A950" s="106" t="s">
        <v>2487</v>
      </c>
      <c r="B950" s="106" t="s">
        <v>2488</v>
      </c>
      <c r="C950" s="106" t="s">
        <v>1220</v>
      </c>
      <c r="D950" s="106" t="s">
        <v>410</v>
      </c>
      <c r="E950" s="106" t="s">
        <v>1922</v>
      </c>
      <c r="F950" s="128">
        <v>0</v>
      </c>
      <c r="G950" s="128">
        <v>0</v>
      </c>
      <c r="H950" s="129" t="str">
        <f t="shared" si="51"/>
        <v/>
      </c>
      <c r="I950" s="149">
        <v>0</v>
      </c>
      <c r="J950" s="149">
        <v>0.61087432999999991</v>
      </c>
      <c r="K950" s="129">
        <f t="shared" si="49"/>
        <v>-1</v>
      </c>
      <c r="L950" s="107" t="str">
        <f t="shared" si="50"/>
        <v/>
      </c>
      <c r="N950" s="51"/>
    </row>
    <row r="951" spans="1:14" x14ac:dyDescent="0.2">
      <c r="A951" s="106" t="s">
        <v>2802</v>
      </c>
      <c r="B951" s="106" t="s">
        <v>2803</v>
      </c>
      <c r="C951" s="106" t="s">
        <v>1220</v>
      </c>
      <c r="D951" s="106" t="s">
        <v>410</v>
      </c>
      <c r="E951" s="106" t="s">
        <v>1922</v>
      </c>
      <c r="F951" s="128">
        <v>0</v>
      </c>
      <c r="G951" s="128">
        <v>0</v>
      </c>
      <c r="H951" s="129" t="str">
        <f t="shared" si="51"/>
        <v/>
      </c>
      <c r="I951" s="149">
        <v>0</v>
      </c>
      <c r="J951" s="149">
        <v>0</v>
      </c>
      <c r="K951" s="129" t="str">
        <f t="shared" si="49"/>
        <v/>
      </c>
      <c r="L951" s="107" t="str">
        <f t="shared" si="50"/>
        <v/>
      </c>
      <c r="N951" s="51"/>
    </row>
    <row r="952" spans="1:14" x14ac:dyDescent="0.2">
      <c r="A952" s="106" t="s">
        <v>2804</v>
      </c>
      <c r="B952" s="106" t="s">
        <v>2805</v>
      </c>
      <c r="C952" s="106" t="s">
        <v>1220</v>
      </c>
      <c r="D952" s="106" t="s">
        <v>410</v>
      </c>
      <c r="E952" s="106" t="s">
        <v>1922</v>
      </c>
      <c r="F952" s="128">
        <v>0</v>
      </c>
      <c r="G952" s="128">
        <v>5.595E-2</v>
      </c>
      <c r="H952" s="129">
        <f t="shared" si="51"/>
        <v>-1</v>
      </c>
      <c r="I952" s="149">
        <v>0</v>
      </c>
      <c r="J952" s="149">
        <v>5.595E-2</v>
      </c>
      <c r="K952" s="129">
        <f t="shared" si="49"/>
        <v>-1</v>
      </c>
      <c r="L952" s="107" t="str">
        <f t="shared" si="50"/>
        <v/>
      </c>
      <c r="N952" s="51"/>
    </row>
    <row r="953" spans="1:14" x14ac:dyDescent="0.2">
      <c r="A953" s="106" t="s">
        <v>1992</v>
      </c>
      <c r="B953" s="106" t="s">
        <v>1982</v>
      </c>
      <c r="C953" s="106" t="s">
        <v>1821</v>
      </c>
      <c r="D953" s="106" t="s">
        <v>411</v>
      </c>
      <c r="E953" s="106" t="s">
        <v>412</v>
      </c>
      <c r="F953" s="128">
        <v>1.00854E-2</v>
      </c>
      <c r="G953" s="128">
        <v>2.6059400000000002E-3</v>
      </c>
      <c r="H953" s="129">
        <f t="shared" si="51"/>
        <v>2.8701581770877298</v>
      </c>
      <c r="I953" s="149">
        <v>0</v>
      </c>
      <c r="J953" s="149">
        <v>0</v>
      </c>
      <c r="K953" s="129" t="str">
        <f t="shared" si="49"/>
        <v/>
      </c>
      <c r="L953" s="107">
        <f t="shared" si="50"/>
        <v>0</v>
      </c>
      <c r="N953" s="51"/>
    </row>
    <row r="954" spans="1:14" x14ac:dyDescent="0.2">
      <c r="A954" s="106" t="s">
        <v>1993</v>
      </c>
      <c r="B954" s="106" t="s">
        <v>1983</v>
      </c>
      <c r="C954" s="106" t="s">
        <v>1821</v>
      </c>
      <c r="D954" s="106" t="s">
        <v>411</v>
      </c>
      <c r="E954" s="106" t="s">
        <v>412</v>
      </c>
      <c r="F954" s="128">
        <v>0</v>
      </c>
      <c r="G954" s="128">
        <v>1.7337999999999999E-2</v>
      </c>
      <c r="H954" s="129">
        <f t="shared" si="51"/>
        <v>-1</v>
      </c>
      <c r="I954" s="149">
        <v>0</v>
      </c>
      <c r="J954" s="149">
        <v>0</v>
      </c>
      <c r="K954" s="129" t="str">
        <f t="shared" si="49"/>
        <v/>
      </c>
      <c r="L954" s="107" t="str">
        <f t="shared" si="50"/>
        <v/>
      </c>
      <c r="N954" s="51"/>
    </row>
    <row r="955" spans="1:14" x14ac:dyDescent="0.2">
      <c r="A955" s="106" t="s">
        <v>1994</v>
      </c>
      <c r="B955" s="106" t="s">
        <v>1984</v>
      </c>
      <c r="C955" s="106" t="s">
        <v>1821</v>
      </c>
      <c r="D955" s="106" t="s">
        <v>411</v>
      </c>
      <c r="E955" s="106" t="s">
        <v>412</v>
      </c>
      <c r="F955" s="128">
        <v>0</v>
      </c>
      <c r="G955" s="128">
        <v>2.0277750000000001E-2</v>
      </c>
      <c r="H955" s="129">
        <f t="shared" si="51"/>
        <v>-1</v>
      </c>
      <c r="I955" s="149">
        <v>0</v>
      </c>
      <c r="J955" s="149">
        <v>0</v>
      </c>
      <c r="K955" s="129" t="str">
        <f t="shared" si="49"/>
        <v/>
      </c>
      <c r="L955" s="107" t="str">
        <f t="shared" si="50"/>
        <v/>
      </c>
      <c r="N955" s="51"/>
    </row>
    <row r="956" spans="1:14" x14ac:dyDescent="0.2">
      <c r="A956" s="106" t="s">
        <v>1995</v>
      </c>
      <c r="B956" s="106" t="s">
        <v>1985</v>
      </c>
      <c r="C956" s="106" t="s">
        <v>1821</v>
      </c>
      <c r="D956" s="106" t="s">
        <v>411</v>
      </c>
      <c r="E956" s="106" t="s">
        <v>412</v>
      </c>
      <c r="F956" s="128">
        <v>0</v>
      </c>
      <c r="G956" s="128">
        <v>0</v>
      </c>
      <c r="H956" s="129" t="str">
        <f t="shared" si="51"/>
        <v/>
      </c>
      <c r="I956" s="149">
        <v>0</v>
      </c>
      <c r="J956" s="149">
        <v>0</v>
      </c>
      <c r="K956" s="129" t="str">
        <f t="shared" si="49"/>
        <v/>
      </c>
      <c r="L956" s="107" t="str">
        <f t="shared" si="50"/>
        <v/>
      </c>
      <c r="N956" s="51"/>
    </row>
    <row r="957" spans="1:14" x14ac:dyDescent="0.2">
      <c r="A957" s="106" t="s">
        <v>1996</v>
      </c>
      <c r="B957" s="106" t="s">
        <v>1986</v>
      </c>
      <c r="C957" s="106" t="s">
        <v>1821</v>
      </c>
      <c r="D957" s="106" t="s">
        <v>411</v>
      </c>
      <c r="E957" s="106" t="s">
        <v>412</v>
      </c>
      <c r="F957" s="128">
        <v>0</v>
      </c>
      <c r="G957" s="128">
        <v>0</v>
      </c>
      <c r="H957" s="129" t="str">
        <f t="shared" si="51"/>
        <v/>
      </c>
      <c r="I957" s="149">
        <v>0</v>
      </c>
      <c r="J957" s="149">
        <v>0</v>
      </c>
      <c r="K957" s="129" t="str">
        <f t="shared" si="49"/>
        <v/>
      </c>
      <c r="L957" s="107" t="str">
        <f t="shared" si="50"/>
        <v/>
      </c>
      <c r="N957" s="51"/>
    </row>
    <row r="958" spans="1:14" x14ac:dyDescent="0.2">
      <c r="A958" s="106" t="s">
        <v>1997</v>
      </c>
      <c r="B958" s="106" t="s">
        <v>1987</v>
      </c>
      <c r="C958" s="106" t="s">
        <v>1821</v>
      </c>
      <c r="D958" s="106" t="s">
        <v>411</v>
      </c>
      <c r="E958" s="106" t="s">
        <v>412</v>
      </c>
      <c r="F958" s="128">
        <v>0</v>
      </c>
      <c r="G958" s="128">
        <v>0</v>
      </c>
      <c r="H958" s="129" t="str">
        <f t="shared" si="51"/>
        <v/>
      </c>
      <c r="I958" s="149">
        <v>0</v>
      </c>
      <c r="J958" s="149">
        <v>0</v>
      </c>
      <c r="K958" s="129" t="str">
        <f t="shared" si="49"/>
        <v/>
      </c>
      <c r="L958" s="107" t="str">
        <f t="shared" si="50"/>
        <v/>
      </c>
      <c r="N958" s="51"/>
    </row>
    <row r="959" spans="1:14" x14ac:dyDescent="0.2">
      <c r="A959" s="106" t="s">
        <v>1998</v>
      </c>
      <c r="B959" s="106" t="s">
        <v>1988</v>
      </c>
      <c r="C959" s="106" t="s">
        <v>1821</v>
      </c>
      <c r="D959" s="106" t="s">
        <v>411</v>
      </c>
      <c r="E959" s="106" t="s">
        <v>412</v>
      </c>
      <c r="F959" s="128">
        <v>0.80720000000000003</v>
      </c>
      <c r="G959" s="128">
        <v>0</v>
      </c>
      <c r="H959" s="129" t="str">
        <f t="shared" si="51"/>
        <v/>
      </c>
      <c r="I959" s="149">
        <v>0</v>
      </c>
      <c r="J959" s="149">
        <v>0</v>
      </c>
      <c r="K959" s="129" t="str">
        <f t="shared" si="49"/>
        <v/>
      </c>
      <c r="L959" s="107">
        <f t="shared" si="50"/>
        <v>0</v>
      </c>
      <c r="N959" s="51"/>
    </row>
    <row r="960" spans="1:14" x14ac:dyDescent="0.2">
      <c r="A960" s="106" t="s">
        <v>1999</v>
      </c>
      <c r="B960" s="106" t="s">
        <v>1989</v>
      </c>
      <c r="C960" s="106" t="s">
        <v>1821</v>
      </c>
      <c r="D960" s="106" t="s">
        <v>411</v>
      </c>
      <c r="E960" s="106" t="s">
        <v>412</v>
      </c>
      <c r="F960" s="128">
        <v>0.82297434999999997</v>
      </c>
      <c r="G960" s="128">
        <v>3.0884000000000002E-2</v>
      </c>
      <c r="H960" s="129">
        <f t="shared" si="51"/>
        <v>25.647272050252557</v>
      </c>
      <c r="I960" s="149">
        <v>0</v>
      </c>
      <c r="J960" s="149">
        <v>0</v>
      </c>
      <c r="K960" s="129" t="str">
        <f t="shared" si="49"/>
        <v/>
      </c>
      <c r="L960" s="107">
        <f t="shared" si="50"/>
        <v>0</v>
      </c>
      <c r="N960" s="51"/>
    </row>
    <row r="961" spans="1:14" x14ac:dyDescent="0.2">
      <c r="A961" s="106" t="s">
        <v>2186</v>
      </c>
      <c r="B961" s="106" t="s">
        <v>2185</v>
      </c>
      <c r="C961" s="106" t="s">
        <v>1590</v>
      </c>
      <c r="D961" s="106" t="s">
        <v>410</v>
      </c>
      <c r="E961" s="106" t="s">
        <v>1922</v>
      </c>
      <c r="F961" s="128">
        <v>5.8164257800000003</v>
      </c>
      <c r="G961" s="128">
        <v>0.38123263000000002</v>
      </c>
      <c r="H961" s="129">
        <f t="shared" si="51"/>
        <v>14.256893881302867</v>
      </c>
      <c r="I961" s="149">
        <v>0</v>
      </c>
      <c r="J961" s="149">
        <v>0.14996660999999997</v>
      </c>
      <c r="K961" s="129">
        <f t="shared" si="49"/>
        <v>-1</v>
      </c>
      <c r="L961" s="107">
        <f t="shared" si="50"/>
        <v>0</v>
      </c>
      <c r="N961" s="51"/>
    </row>
    <row r="962" spans="1:14" x14ac:dyDescent="0.2">
      <c r="A962" s="106" t="s">
        <v>2183</v>
      </c>
      <c r="B962" s="106" t="s">
        <v>2182</v>
      </c>
      <c r="C962" s="106" t="s">
        <v>1590</v>
      </c>
      <c r="D962" s="106" t="s">
        <v>410</v>
      </c>
      <c r="E962" s="106" t="s">
        <v>1922</v>
      </c>
      <c r="F962" s="128">
        <v>17.896911170000003</v>
      </c>
      <c r="G962" s="128">
        <v>0.61494336999999999</v>
      </c>
      <c r="H962" s="129">
        <f t="shared" si="51"/>
        <v>28.103348443288368</v>
      </c>
      <c r="I962" s="149">
        <v>0</v>
      </c>
      <c r="J962" s="149">
        <v>0</v>
      </c>
      <c r="K962" s="129" t="str">
        <f t="shared" si="49"/>
        <v/>
      </c>
      <c r="L962" s="107">
        <f t="shared" si="50"/>
        <v>0</v>
      </c>
      <c r="N962" s="51"/>
    </row>
    <row r="963" spans="1:14" x14ac:dyDescent="0.2">
      <c r="A963" s="106" t="s">
        <v>2401</v>
      </c>
      <c r="B963" s="106" t="s">
        <v>2061</v>
      </c>
      <c r="C963" s="106" t="s">
        <v>920</v>
      </c>
      <c r="D963" s="106" t="s">
        <v>410</v>
      </c>
      <c r="E963" s="106" t="s">
        <v>1922</v>
      </c>
      <c r="F963" s="128">
        <v>0</v>
      </c>
      <c r="G963" s="128">
        <v>0</v>
      </c>
      <c r="H963" s="129" t="str">
        <f t="shared" si="51"/>
        <v/>
      </c>
      <c r="I963" s="149">
        <v>0</v>
      </c>
      <c r="J963" s="149">
        <v>2.31633351915266E-2</v>
      </c>
      <c r="K963" s="129">
        <f t="shared" si="49"/>
        <v>-1</v>
      </c>
      <c r="L963" s="107" t="str">
        <f t="shared" si="50"/>
        <v/>
      </c>
      <c r="N963" s="51"/>
    </row>
    <row r="964" spans="1:14" x14ac:dyDescent="0.2">
      <c r="A964" s="106" t="s">
        <v>2520</v>
      </c>
      <c r="B964" s="106" t="s">
        <v>2521</v>
      </c>
      <c r="C964" s="106" t="s">
        <v>1220</v>
      </c>
      <c r="D964" s="106" t="s">
        <v>410</v>
      </c>
      <c r="E964" s="106" t="s">
        <v>1922</v>
      </c>
      <c r="F964" s="128">
        <v>0</v>
      </c>
      <c r="G964" s="128">
        <v>5.4819999999999999E-3</v>
      </c>
      <c r="H964" s="129">
        <f t="shared" si="51"/>
        <v>-1</v>
      </c>
      <c r="I964" s="149">
        <v>0</v>
      </c>
      <c r="J964" s="149">
        <v>0.12440011999999999</v>
      </c>
      <c r="K964" s="129">
        <f t="shared" si="49"/>
        <v>-1</v>
      </c>
      <c r="L964" s="107" t="str">
        <f t="shared" si="50"/>
        <v/>
      </c>
      <c r="N964" s="51"/>
    </row>
    <row r="965" spans="1:14" x14ac:dyDescent="0.2">
      <c r="A965" s="106" t="s">
        <v>2216</v>
      </c>
      <c r="B965" s="106" t="s">
        <v>2215</v>
      </c>
      <c r="C965" s="106" t="s">
        <v>1821</v>
      </c>
      <c r="D965" s="106" t="s">
        <v>411</v>
      </c>
      <c r="E965" s="106" t="s">
        <v>412</v>
      </c>
      <c r="F965" s="128">
        <v>1.5576E-2</v>
      </c>
      <c r="G965" s="128">
        <v>0</v>
      </c>
      <c r="H965" s="129" t="str">
        <f t="shared" si="51"/>
        <v/>
      </c>
      <c r="I965" s="149">
        <v>0</v>
      </c>
      <c r="J965" s="149">
        <v>0</v>
      </c>
      <c r="K965" s="129" t="str">
        <f t="shared" si="49"/>
        <v/>
      </c>
      <c r="L965" s="107">
        <f t="shared" si="50"/>
        <v>0</v>
      </c>
      <c r="N965" s="51"/>
    </row>
    <row r="966" spans="1:14" x14ac:dyDescent="0.2">
      <c r="A966" s="106" t="s">
        <v>2218</v>
      </c>
      <c r="B966" s="106" t="s">
        <v>2217</v>
      </c>
      <c r="C966" s="106" t="s">
        <v>1821</v>
      </c>
      <c r="D966" s="106" t="s">
        <v>411</v>
      </c>
      <c r="E966" s="106" t="s">
        <v>412</v>
      </c>
      <c r="F966" s="128">
        <v>0</v>
      </c>
      <c r="G966" s="128">
        <v>0</v>
      </c>
      <c r="H966" s="129" t="str">
        <f t="shared" si="51"/>
        <v/>
      </c>
      <c r="I966" s="149">
        <v>0</v>
      </c>
      <c r="J966" s="149">
        <v>0</v>
      </c>
      <c r="K966" s="129" t="str">
        <f t="shared" si="49"/>
        <v/>
      </c>
      <c r="L966" s="107" t="str">
        <f t="shared" si="50"/>
        <v/>
      </c>
      <c r="N966" s="51"/>
    </row>
    <row r="967" spans="1:14" x14ac:dyDescent="0.2">
      <c r="A967" s="106" t="s">
        <v>2212</v>
      </c>
      <c r="B967" s="106" t="s">
        <v>2211</v>
      </c>
      <c r="C967" s="106" t="s">
        <v>1821</v>
      </c>
      <c r="D967" s="106" t="s">
        <v>411</v>
      </c>
      <c r="E967" s="106" t="s">
        <v>412</v>
      </c>
      <c r="F967" s="128">
        <v>0</v>
      </c>
      <c r="G967" s="128">
        <v>0</v>
      </c>
      <c r="H967" s="129" t="str">
        <f t="shared" si="51"/>
        <v/>
      </c>
      <c r="I967" s="149">
        <v>0</v>
      </c>
      <c r="J967" s="149">
        <v>0</v>
      </c>
      <c r="K967" s="129" t="str">
        <f t="shared" ref="K967:K1000" si="52">IF(ISERROR(I967/J967-1),"",IF((I967/J967-1)&gt;10000%,"",I967/J967-1))</f>
        <v/>
      </c>
      <c r="L967" s="107" t="str">
        <f t="shared" ref="L967:L1000" si="53">IF(ISERROR(I967/F967),"",IF(I967/F967&gt;10000%,"",I967/F967))</f>
        <v/>
      </c>
      <c r="N967" s="51"/>
    </row>
    <row r="968" spans="1:14" x14ac:dyDescent="0.2">
      <c r="A968" s="106" t="s">
        <v>2214</v>
      </c>
      <c r="B968" s="106" t="s">
        <v>2213</v>
      </c>
      <c r="C968" s="106" t="s">
        <v>1821</v>
      </c>
      <c r="D968" s="106" t="s">
        <v>411</v>
      </c>
      <c r="E968" s="106" t="s">
        <v>412</v>
      </c>
      <c r="F968" s="128">
        <v>0</v>
      </c>
      <c r="G968" s="128">
        <v>0</v>
      </c>
      <c r="H968" s="129" t="str">
        <f t="shared" si="51"/>
        <v/>
      </c>
      <c r="I968" s="149">
        <v>0</v>
      </c>
      <c r="J968" s="149">
        <v>0</v>
      </c>
      <c r="K968" s="129" t="str">
        <f t="shared" si="52"/>
        <v/>
      </c>
      <c r="L968" s="107" t="str">
        <f t="shared" si="53"/>
        <v/>
      </c>
      <c r="N968" s="51"/>
    </row>
    <row r="969" spans="1:14" x14ac:dyDescent="0.2">
      <c r="A969" s="106" t="s">
        <v>2071</v>
      </c>
      <c r="B969" s="106" t="s">
        <v>2074</v>
      </c>
      <c r="C969" s="106" t="s">
        <v>920</v>
      </c>
      <c r="D969" s="106" t="s">
        <v>410</v>
      </c>
      <c r="E969" s="106" t="s">
        <v>1922</v>
      </c>
      <c r="F969" s="128">
        <v>1.6503400000000001E-2</v>
      </c>
      <c r="G969" s="128">
        <v>1.9405E-3</v>
      </c>
      <c r="H969" s="129">
        <f t="shared" si="51"/>
        <v>7.5047152795671224</v>
      </c>
      <c r="I969" s="149">
        <v>0</v>
      </c>
      <c r="J969" s="149">
        <v>0</v>
      </c>
      <c r="K969" s="129" t="str">
        <f t="shared" si="52"/>
        <v/>
      </c>
      <c r="L969" s="107">
        <f t="shared" si="53"/>
        <v>0</v>
      </c>
      <c r="N969" s="51"/>
    </row>
    <row r="970" spans="1:14" x14ac:dyDescent="0.2">
      <c r="A970" s="106" t="s">
        <v>2070</v>
      </c>
      <c r="B970" s="106" t="s">
        <v>2073</v>
      </c>
      <c r="C970" s="106" t="s">
        <v>920</v>
      </c>
      <c r="D970" s="106" t="s">
        <v>410</v>
      </c>
      <c r="E970" s="106" t="s">
        <v>1922</v>
      </c>
      <c r="F970" s="128">
        <v>0</v>
      </c>
      <c r="G970" s="128">
        <v>0</v>
      </c>
      <c r="H970" s="129" t="str">
        <f t="shared" si="51"/>
        <v/>
      </c>
      <c r="I970" s="149">
        <v>0</v>
      </c>
      <c r="J970" s="149">
        <v>0</v>
      </c>
      <c r="K970" s="129" t="str">
        <f t="shared" si="52"/>
        <v/>
      </c>
      <c r="L970" s="107" t="str">
        <f t="shared" si="53"/>
        <v/>
      </c>
      <c r="N970" s="51"/>
    </row>
    <row r="971" spans="1:14" x14ac:dyDescent="0.2">
      <c r="A971" s="106" t="s">
        <v>2222</v>
      </c>
      <c r="B971" s="106" t="s">
        <v>2221</v>
      </c>
      <c r="C971" s="106" t="s">
        <v>1821</v>
      </c>
      <c r="D971" s="106" t="s">
        <v>411</v>
      </c>
      <c r="E971" s="106" t="s">
        <v>412</v>
      </c>
      <c r="F971" s="128">
        <v>0</v>
      </c>
      <c r="G971" s="128">
        <v>0.10132078999999999</v>
      </c>
      <c r="H971" s="129">
        <f t="shared" si="51"/>
        <v>-1</v>
      </c>
      <c r="I971" s="149">
        <v>0</v>
      </c>
      <c r="J971" s="149">
        <v>8.4813320000000011E-2</v>
      </c>
      <c r="K971" s="129">
        <f t="shared" si="52"/>
        <v>-1</v>
      </c>
      <c r="L971" s="107" t="str">
        <f t="shared" si="53"/>
        <v/>
      </c>
      <c r="N971" s="51"/>
    </row>
    <row r="972" spans="1:14" x14ac:dyDescent="0.2">
      <c r="A972" s="106" t="s">
        <v>2208</v>
      </c>
      <c r="B972" s="106" t="s">
        <v>2207</v>
      </c>
      <c r="C972" s="106" t="s">
        <v>1821</v>
      </c>
      <c r="D972" s="106" t="s">
        <v>411</v>
      </c>
      <c r="E972" s="106" t="s">
        <v>412</v>
      </c>
      <c r="F972" s="128">
        <v>0</v>
      </c>
      <c r="G972" s="128">
        <v>1.2881999999999999E-2</v>
      </c>
      <c r="H972" s="129">
        <f t="shared" si="51"/>
        <v>-1</v>
      </c>
      <c r="I972" s="149">
        <v>0</v>
      </c>
      <c r="J972" s="149">
        <v>0</v>
      </c>
      <c r="K972" s="129" t="str">
        <f t="shared" si="52"/>
        <v/>
      </c>
      <c r="L972" s="107" t="str">
        <f t="shared" si="53"/>
        <v/>
      </c>
      <c r="N972" s="51"/>
    </row>
    <row r="973" spans="1:14" x14ac:dyDescent="0.2">
      <c r="A973" s="106" t="s">
        <v>2210</v>
      </c>
      <c r="B973" s="106" t="s">
        <v>2209</v>
      </c>
      <c r="C973" s="106" t="s">
        <v>1821</v>
      </c>
      <c r="D973" s="106" t="s">
        <v>411</v>
      </c>
      <c r="E973" s="106" t="s">
        <v>412</v>
      </c>
      <c r="F973" s="128">
        <v>0</v>
      </c>
      <c r="G973" s="128">
        <v>0</v>
      </c>
      <c r="H973" s="129" t="str">
        <f t="shared" si="51"/>
        <v/>
      </c>
      <c r="I973" s="149">
        <v>0</v>
      </c>
      <c r="J973" s="149">
        <v>0</v>
      </c>
      <c r="K973" s="129" t="str">
        <f t="shared" si="52"/>
        <v/>
      </c>
      <c r="L973" s="107" t="str">
        <f t="shared" si="53"/>
        <v/>
      </c>
      <c r="N973" s="51"/>
    </row>
    <row r="974" spans="1:14" x14ac:dyDescent="0.2">
      <c r="A974" s="106" t="s">
        <v>2570</v>
      </c>
      <c r="B974" s="106" t="s">
        <v>2571</v>
      </c>
      <c r="C974" s="106" t="s">
        <v>1590</v>
      </c>
      <c r="D974" s="106" t="s">
        <v>410</v>
      </c>
      <c r="E974" s="106" t="s">
        <v>1922</v>
      </c>
      <c r="F974" s="128">
        <v>7.2695270000000006E-2</v>
      </c>
      <c r="G974" s="128">
        <v>0.12955976</v>
      </c>
      <c r="H974" s="129">
        <f t="shared" si="51"/>
        <v>-0.43890549040844162</v>
      </c>
      <c r="I974" s="149">
        <v>0</v>
      </c>
      <c r="J974" s="149">
        <v>9.4200000000000002E-4</v>
      </c>
      <c r="K974" s="129">
        <f t="shared" si="52"/>
        <v>-1</v>
      </c>
      <c r="L974" s="107">
        <f t="shared" si="53"/>
        <v>0</v>
      </c>
      <c r="N974" s="51"/>
    </row>
    <row r="975" spans="1:14" x14ac:dyDescent="0.2">
      <c r="A975" s="106" t="s">
        <v>2496</v>
      </c>
      <c r="B975" s="106" t="s">
        <v>2497</v>
      </c>
      <c r="C975" s="106" t="s">
        <v>1220</v>
      </c>
      <c r="D975" s="106" t="s">
        <v>410</v>
      </c>
      <c r="E975" s="106" t="s">
        <v>412</v>
      </c>
      <c r="F975" s="128">
        <v>0</v>
      </c>
      <c r="G975" s="128">
        <v>1.6015459999999999E-2</v>
      </c>
      <c r="H975" s="129">
        <f t="shared" si="51"/>
        <v>-1</v>
      </c>
      <c r="I975" s="149">
        <v>0</v>
      </c>
      <c r="J975" s="149">
        <v>1.6015459999999999E-2</v>
      </c>
      <c r="K975" s="129">
        <f t="shared" si="52"/>
        <v>-1</v>
      </c>
      <c r="L975" s="107" t="str">
        <f t="shared" si="53"/>
        <v/>
      </c>
      <c r="N975" s="51"/>
    </row>
    <row r="976" spans="1:14" x14ac:dyDescent="0.2">
      <c r="A976" s="106" t="s">
        <v>2502</v>
      </c>
      <c r="B976" s="106" t="s">
        <v>2503</v>
      </c>
      <c r="C976" s="106" t="s">
        <v>1596</v>
      </c>
      <c r="D976" s="106" t="s">
        <v>410</v>
      </c>
      <c r="E976" s="106" t="s">
        <v>1922</v>
      </c>
      <c r="F976" s="128">
        <v>0</v>
      </c>
      <c r="G976" s="128">
        <v>4.8050000000000002E-3</v>
      </c>
      <c r="H976" s="129"/>
      <c r="I976" s="149">
        <v>0</v>
      </c>
      <c r="J976" s="149">
        <v>0</v>
      </c>
      <c r="K976" s="129" t="str">
        <f t="shared" si="52"/>
        <v/>
      </c>
      <c r="L976" s="107" t="str">
        <f t="shared" si="53"/>
        <v/>
      </c>
      <c r="N976" s="51"/>
    </row>
    <row r="977" spans="1:14" x14ac:dyDescent="0.2">
      <c r="A977" s="106" t="s">
        <v>2506</v>
      </c>
      <c r="B977" s="106" t="s">
        <v>2507</v>
      </c>
      <c r="C977" s="106" t="s">
        <v>1596</v>
      </c>
      <c r="D977" s="106" t="s">
        <v>410</v>
      </c>
      <c r="E977" s="106" t="s">
        <v>1922</v>
      </c>
      <c r="F977" s="128">
        <v>0</v>
      </c>
      <c r="G977" s="128">
        <v>1.02676E-2</v>
      </c>
      <c r="H977" s="129">
        <f t="shared" ref="H977:H993" si="54">IF(ISERROR(F977/G977-1),"",IF((F977/G977-1)&gt;10000%,"",F977/G977-1))</f>
        <v>-1</v>
      </c>
      <c r="I977" s="149">
        <v>0</v>
      </c>
      <c r="J977" s="149">
        <v>0</v>
      </c>
      <c r="K977" s="129" t="str">
        <f t="shared" si="52"/>
        <v/>
      </c>
      <c r="L977" s="107" t="str">
        <f t="shared" si="53"/>
        <v/>
      </c>
      <c r="N977" s="51"/>
    </row>
    <row r="978" spans="1:14" x14ac:dyDescent="0.2">
      <c r="A978" s="106" t="s">
        <v>2663</v>
      </c>
      <c r="B978" s="106" t="s">
        <v>2664</v>
      </c>
      <c r="C978" s="106" t="s">
        <v>1828</v>
      </c>
      <c r="D978" s="106" t="s">
        <v>410</v>
      </c>
      <c r="E978" s="106" t="s">
        <v>1922</v>
      </c>
      <c r="F978" s="128">
        <v>0</v>
      </c>
      <c r="G978" s="128">
        <v>0</v>
      </c>
      <c r="H978" s="129" t="str">
        <f t="shared" si="54"/>
        <v/>
      </c>
      <c r="I978" s="149">
        <v>0</v>
      </c>
      <c r="J978" s="149">
        <v>0</v>
      </c>
      <c r="K978" s="129" t="str">
        <f t="shared" si="52"/>
        <v/>
      </c>
      <c r="L978" s="107" t="str">
        <f t="shared" si="53"/>
        <v/>
      </c>
      <c r="N978" s="51"/>
    </row>
    <row r="979" spans="1:14" x14ac:dyDescent="0.2">
      <c r="A979" s="106" t="s">
        <v>2661</v>
      </c>
      <c r="B979" s="106" t="s">
        <v>2662</v>
      </c>
      <c r="C979" s="106" t="s">
        <v>1828</v>
      </c>
      <c r="D979" s="106" t="s">
        <v>410</v>
      </c>
      <c r="E979" s="106" t="s">
        <v>1922</v>
      </c>
      <c r="F979" s="128">
        <v>5.6910530000000001E-2</v>
      </c>
      <c r="G979" s="128">
        <v>4.6785109999999998E-2</v>
      </c>
      <c r="H979" s="129">
        <f t="shared" si="54"/>
        <v>0.21642398617850866</v>
      </c>
      <c r="I979" s="149">
        <v>0</v>
      </c>
      <c r="J979" s="149">
        <v>26.728166989999998</v>
      </c>
      <c r="K979" s="129">
        <f t="shared" si="52"/>
        <v>-1</v>
      </c>
      <c r="L979" s="107">
        <f t="shared" si="53"/>
        <v>0</v>
      </c>
      <c r="N979" s="51"/>
    </row>
    <row r="980" spans="1:14" x14ac:dyDescent="0.2">
      <c r="A980" s="106" t="s">
        <v>2685</v>
      </c>
      <c r="B980" s="106" t="s">
        <v>2686</v>
      </c>
      <c r="C980" s="106" t="s">
        <v>1596</v>
      </c>
      <c r="D980" s="106" t="s">
        <v>410</v>
      </c>
      <c r="E980" s="106" t="s">
        <v>1922</v>
      </c>
      <c r="F980" s="128">
        <v>1.0969E-2</v>
      </c>
      <c r="G980" s="128">
        <v>0</v>
      </c>
      <c r="H980" s="129" t="str">
        <f t="shared" si="54"/>
        <v/>
      </c>
      <c r="I980" s="149">
        <v>0</v>
      </c>
      <c r="J980" s="149">
        <v>0</v>
      </c>
      <c r="K980" s="129" t="str">
        <f t="shared" si="52"/>
        <v/>
      </c>
      <c r="L980" s="107">
        <f t="shared" si="53"/>
        <v>0</v>
      </c>
      <c r="N980" s="51"/>
    </row>
    <row r="981" spans="1:14" x14ac:dyDescent="0.2">
      <c r="A981" s="106" t="s">
        <v>2683</v>
      </c>
      <c r="B981" s="106" t="s">
        <v>2684</v>
      </c>
      <c r="C981" s="106" t="s">
        <v>1596</v>
      </c>
      <c r="D981" s="106" t="s">
        <v>410</v>
      </c>
      <c r="E981" s="106" t="s">
        <v>1922</v>
      </c>
      <c r="F981" s="128">
        <v>0</v>
      </c>
      <c r="G981" s="128">
        <v>0</v>
      </c>
      <c r="H981" s="129" t="str">
        <f t="shared" si="54"/>
        <v/>
      </c>
      <c r="I981" s="149">
        <v>0</v>
      </c>
      <c r="J981" s="149">
        <v>0</v>
      </c>
      <c r="K981" s="129" t="str">
        <f t="shared" si="52"/>
        <v/>
      </c>
      <c r="L981" s="107" t="str">
        <f t="shared" si="53"/>
        <v/>
      </c>
      <c r="N981" s="51"/>
    </row>
    <row r="982" spans="1:14" x14ac:dyDescent="0.2">
      <c r="A982" s="106" t="s">
        <v>2679</v>
      </c>
      <c r="B982" s="106" t="s">
        <v>2680</v>
      </c>
      <c r="C982" s="106" t="s">
        <v>1596</v>
      </c>
      <c r="D982" s="106" t="s">
        <v>410</v>
      </c>
      <c r="E982" s="106" t="s">
        <v>1922</v>
      </c>
      <c r="F982" s="128">
        <v>0</v>
      </c>
      <c r="G982" s="128">
        <v>0</v>
      </c>
      <c r="H982" s="129" t="str">
        <f t="shared" si="54"/>
        <v/>
      </c>
      <c r="I982" s="149">
        <v>0</v>
      </c>
      <c r="J982" s="149">
        <v>0</v>
      </c>
      <c r="K982" s="129" t="str">
        <f t="shared" si="52"/>
        <v/>
      </c>
      <c r="L982" s="107" t="str">
        <f t="shared" si="53"/>
        <v/>
      </c>
      <c r="N982" s="51"/>
    </row>
    <row r="983" spans="1:14" x14ac:dyDescent="0.2">
      <c r="A983" s="106" t="s">
        <v>2681</v>
      </c>
      <c r="B983" s="106" t="s">
        <v>2682</v>
      </c>
      <c r="C983" s="106" t="s">
        <v>1596</v>
      </c>
      <c r="D983" s="106" t="s">
        <v>410</v>
      </c>
      <c r="E983" s="106" t="s">
        <v>1922</v>
      </c>
      <c r="F983" s="128">
        <v>9.8569999999999994E-4</v>
      </c>
      <c r="G983" s="128">
        <v>0</v>
      </c>
      <c r="H983" s="129" t="str">
        <f t="shared" si="54"/>
        <v/>
      </c>
      <c r="I983" s="149">
        <v>0</v>
      </c>
      <c r="J983" s="149">
        <v>0</v>
      </c>
      <c r="K983" s="129" t="str">
        <f t="shared" si="52"/>
        <v/>
      </c>
      <c r="L983" s="107">
        <f t="shared" si="53"/>
        <v>0</v>
      </c>
      <c r="N983" s="51"/>
    </row>
    <row r="984" spans="1:14" x14ac:dyDescent="0.2">
      <c r="A984" s="106" t="s">
        <v>2576</v>
      </c>
      <c r="B984" s="106" t="s">
        <v>2577</v>
      </c>
      <c r="C984" s="106" t="s">
        <v>1821</v>
      </c>
      <c r="D984" s="106" t="s">
        <v>411</v>
      </c>
      <c r="E984" s="106" t="s">
        <v>412</v>
      </c>
      <c r="F984" s="128">
        <v>0</v>
      </c>
      <c r="G984" s="128">
        <v>0</v>
      </c>
      <c r="H984" s="129" t="str">
        <f t="shared" si="54"/>
        <v/>
      </c>
      <c r="I984" s="149">
        <v>0</v>
      </c>
      <c r="J984" s="149">
        <v>0</v>
      </c>
      <c r="K984" s="129" t="str">
        <f t="shared" si="52"/>
        <v/>
      </c>
      <c r="L984" s="107" t="str">
        <f t="shared" si="53"/>
        <v/>
      </c>
      <c r="N984" s="51"/>
    </row>
    <row r="985" spans="1:14" x14ac:dyDescent="0.2">
      <c r="A985" s="106" t="s">
        <v>2578</v>
      </c>
      <c r="B985" s="106" t="s">
        <v>2579</v>
      </c>
      <c r="C985" s="106" t="s">
        <v>1821</v>
      </c>
      <c r="D985" s="106" t="s">
        <v>411</v>
      </c>
      <c r="E985" s="106" t="s">
        <v>412</v>
      </c>
      <c r="F985" s="128">
        <v>4.1487499999999997E-3</v>
      </c>
      <c r="G985" s="128">
        <v>0</v>
      </c>
      <c r="H985" s="129" t="str">
        <f t="shared" si="54"/>
        <v/>
      </c>
      <c r="I985" s="149">
        <v>0</v>
      </c>
      <c r="J985" s="149">
        <v>0</v>
      </c>
      <c r="K985" s="129" t="str">
        <f t="shared" si="52"/>
        <v/>
      </c>
      <c r="L985" s="107">
        <f t="shared" si="53"/>
        <v>0</v>
      </c>
      <c r="N985" s="51"/>
    </row>
    <row r="986" spans="1:14" x14ac:dyDescent="0.2">
      <c r="A986" s="106" t="s">
        <v>2582</v>
      </c>
      <c r="B986" s="106" t="s">
        <v>2583</v>
      </c>
      <c r="C986" s="106" t="s">
        <v>1821</v>
      </c>
      <c r="D986" s="106" t="s">
        <v>411</v>
      </c>
      <c r="E986" s="106" t="s">
        <v>412</v>
      </c>
      <c r="F986" s="128">
        <v>0</v>
      </c>
      <c r="G986" s="128">
        <v>0</v>
      </c>
      <c r="H986" s="129" t="str">
        <f t="shared" si="54"/>
        <v/>
      </c>
      <c r="I986" s="149">
        <v>0</v>
      </c>
      <c r="J986" s="149">
        <v>0</v>
      </c>
      <c r="K986" s="129" t="str">
        <f t="shared" si="52"/>
        <v/>
      </c>
      <c r="L986" s="107" t="str">
        <f t="shared" si="53"/>
        <v/>
      </c>
      <c r="N986" s="51"/>
    </row>
    <row r="987" spans="1:14" x14ac:dyDescent="0.2">
      <c r="A987" s="106" t="s">
        <v>2584</v>
      </c>
      <c r="B987" s="106" t="s">
        <v>2585</v>
      </c>
      <c r="C987" s="106" t="s">
        <v>1821</v>
      </c>
      <c r="D987" s="106" t="s">
        <v>411</v>
      </c>
      <c r="E987" s="106" t="s">
        <v>412</v>
      </c>
      <c r="F987" s="128">
        <v>8.9883753000000013</v>
      </c>
      <c r="G987" s="128">
        <v>0.40029002000000002</v>
      </c>
      <c r="H987" s="129">
        <f t="shared" si="54"/>
        <v>21.454657500579206</v>
      </c>
      <c r="I987" s="149">
        <v>0</v>
      </c>
      <c r="J987" s="149">
        <v>0</v>
      </c>
      <c r="K987" s="129" t="str">
        <f t="shared" si="52"/>
        <v/>
      </c>
      <c r="L987" s="107">
        <f t="shared" si="53"/>
        <v>0</v>
      </c>
      <c r="N987" s="51"/>
    </row>
    <row r="988" spans="1:14" x14ac:dyDescent="0.2">
      <c r="A988" s="106" t="s">
        <v>2588</v>
      </c>
      <c r="B988" s="106" t="s">
        <v>2589</v>
      </c>
      <c r="C988" s="106" t="s">
        <v>1821</v>
      </c>
      <c r="D988" s="106" t="s">
        <v>411</v>
      </c>
      <c r="E988" s="106" t="s">
        <v>412</v>
      </c>
      <c r="F988" s="128">
        <v>1.871321</v>
      </c>
      <c r="G988" s="128">
        <v>0.155833</v>
      </c>
      <c r="H988" s="129">
        <f t="shared" si="54"/>
        <v>11.008502691984368</v>
      </c>
      <c r="I988" s="149">
        <v>0</v>
      </c>
      <c r="J988" s="149">
        <v>4.5702137499999997</v>
      </c>
      <c r="K988" s="129">
        <f t="shared" si="52"/>
        <v>-1</v>
      </c>
      <c r="L988" s="107">
        <f t="shared" si="53"/>
        <v>0</v>
      </c>
      <c r="N988" s="51"/>
    </row>
    <row r="989" spans="1:14" x14ac:dyDescent="0.2">
      <c r="A989" s="106" t="s">
        <v>2906</v>
      </c>
      <c r="B989" s="106" t="s">
        <v>2875</v>
      </c>
      <c r="C989" s="106" t="s">
        <v>1821</v>
      </c>
      <c r="D989" s="106" t="s">
        <v>410</v>
      </c>
      <c r="E989" s="106" t="s">
        <v>1922</v>
      </c>
      <c r="F989" s="128">
        <v>0.79940732999999997</v>
      </c>
      <c r="G989" s="128"/>
      <c r="H989" s="129" t="str">
        <f t="shared" si="54"/>
        <v/>
      </c>
      <c r="I989" s="149">
        <v>0</v>
      </c>
      <c r="J989" s="149"/>
      <c r="K989" s="129" t="str">
        <f t="shared" si="52"/>
        <v/>
      </c>
      <c r="L989" s="107">
        <f t="shared" si="53"/>
        <v>0</v>
      </c>
      <c r="N989" s="51"/>
    </row>
    <row r="990" spans="1:14" x14ac:dyDescent="0.2">
      <c r="A990" s="106" t="s">
        <v>2908</v>
      </c>
      <c r="B990" s="106" t="s">
        <v>2876</v>
      </c>
      <c r="C990" s="106" t="s">
        <v>1821</v>
      </c>
      <c r="D990" s="106" t="s">
        <v>411</v>
      </c>
      <c r="E990" s="106" t="s">
        <v>412</v>
      </c>
      <c r="F990" s="128">
        <v>0.31083968000000001</v>
      </c>
      <c r="G990" s="128"/>
      <c r="H990" s="129" t="str">
        <f t="shared" si="54"/>
        <v/>
      </c>
      <c r="I990" s="149">
        <v>0</v>
      </c>
      <c r="J990" s="149"/>
      <c r="K990" s="129" t="str">
        <f t="shared" si="52"/>
        <v/>
      </c>
      <c r="L990" s="107">
        <f t="shared" si="53"/>
        <v>0</v>
      </c>
      <c r="N990" s="51"/>
    </row>
    <row r="991" spans="1:14" x14ac:dyDescent="0.2">
      <c r="A991" s="106" t="s">
        <v>2905</v>
      </c>
      <c r="B991" s="106" t="s">
        <v>2878</v>
      </c>
      <c r="C991" s="106" t="s">
        <v>1821</v>
      </c>
      <c r="D991" s="106" t="s">
        <v>410</v>
      </c>
      <c r="E991" s="106" t="s">
        <v>1922</v>
      </c>
      <c r="F991" s="128">
        <v>0.10915800000000001</v>
      </c>
      <c r="G991" s="128"/>
      <c r="H991" s="129" t="str">
        <f t="shared" si="54"/>
        <v/>
      </c>
      <c r="I991" s="149">
        <v>0</v>
      </c>
      <c r="J991" s="149"/>
      <c r="K991" s="129" t="str">
        <f t="shared" si="52"/>
        <v/>
      </c>
      <c r="L991" s="107">
        <f t="shared" si="53"/>
        <v>0</v>
      </c>
      <c r="N991" s="51"/>
    </row>
    <row r="992" spans="1:14" x14ac:dyDescent="0.2">
      <c r="A992" s="106" t="s">
        <v>2898</v>
      </c>
      <c r="B992" s="106" t="s">
        <v>2879</v>
      </c>
      <c r="C992" s="106" t="s">
        <v>1595</v>
      </c>
      <c r="D992" s="106" t="s">
        <v>1490</v>
      </c>
      <c r="E992" s="106" t="s">
        <v>412</v>
      </c>
      <c r="F992" s="128">
        <v>9.1245240000000005E-2</v>
      </c>
      <c r="G992" s="128"/>
      <c r="H992" s="129" t="str">
        <f t="shared" si="54"/>
        <v/>
      </c>
      <c r="I992" s="149">
        <v>0</v>
      </c>
      <c r="J992" s="149"/>
      <c r="K992" s="129" t="str">
        <f t="shared" si="52"/>
        <v/>
      </c>
      <c r="L992" s="107">
        <f t="shared" si="53"/>
        <v>0</v>
      </c>
      <c r="N992" s="51"/>
    </row>
    <row r="993" spans="1:14" x14ac:dyDescent="0.2">
      <c r="A993" s="106" t="s">
        <v>2907</v>
      </c>
      <c r="B993" s="106" t="s">
        <v>2882</v>
      </c>
      <c r="C993" s="106" t="s">
        <v>1821</v>
      </c>
      <c r="D993" s="106" t="s">
        <v>411</v>
      </c>
      <c r="E993" s="106" t="s">
        <v>412</v>
      </c>
      <c r="F993" s="128">
        <v>0</v>
      </c>
      <c r="G993" s="128"/>
      <c r="H993" s="129" t="str">
        <f t="shared" si="54"/>
        <v/>
      </c>
      <c r="I993" s="149">
        <v>0</v>
      </c>
      <c r="J993" s="149"/>
      <c r="K993" s="129" t="str">
        <f t="shared" si="52"/>
        <v/>
      </c>
      <c r="L993" s="107" t="str">
        <f t="shared" si="53"/>
        <v/>
      </c>
      <c r="N993" s="51"/>
    </row>
    <row r="994" spans="1:14" x14ac:dyDescent="0.2">
      <c r="A994" s="106" t="s">
        <v>2910</v>
      </c>
      <c r="B994" s="106" t="s">
        <v>2880</v>
      </c>
      <c r="C994" s="106" t="s">
        <v>1821</v>
      </c>
      <c r="D994" s="106" t="s">
        <v>410</v>
      </c>
      <c r="E994" s="106" t="s">
        <v>1922</v>
      </c>
      <c r="F994" s="128">
        <v>0</v>
      </c>
      <c r="G994" s="128"/>
      <c r="H994" s="129"/>
      <c r="I994" s="149">
        <v>0</v>
      </c>
      <c r="J994" s="149"/>
      <c r="K994" s="129" t="str">
        <f t="shared" si="52"/>
        <v/>
      </c>
      <c r="L994" s="107" t="str">
        <f t="shared" si="53"/>
        <v/>
      </c>
      <c r="N994" s="51"/>
    </row>
    <row r="995" spans="1:14" x14ac:dyDescent="0.2">
      <c r="A995" s="106" t="s">
        <v>2909</v>
      </c>
      <c r="B995" s="106" t="s">
        <v>2881</v>
      </c>
      <c r="C995" s="106" t="s">
        <v>1821</v>
      </c>
      <c r="D995" s="106" t="s">
        <v>410</v>
      </c>
      <c r="E995" s="106" t="s">
        <v>1922</v>
      </c>
      <c r="F995" s="128">
        <v>0</v>
      </c>
      <c r="G995" s="128"/>
      <c r="H995" s="129"/>
      <c r="I995" s="149">
        <v>0</v>
      </c>
      <c r="J995" s="149"/>
      <c r="K995" s="129" t="str">
        <f t="shared" si="52"/>
        <v/>
      </c>
      <c r="L995" s="107" t="str">
        <f t="shared" si="53"/>
        <v/>
      </c>
      <c r="N995" s="51"/>
    </row>
    <row r="996" spans="1:14" x14ac:dyDescent="0.2">
      <c r="A996" s="106" t="s">
        <v>2900</v>
      </c>
      <c r="B996" s="106" t="s">
        <v>2887</v>
      </c>
      <c r="C996" s="106" t="s">
        <v>1821</v>
      </c>
      <c r="D996" s="106" t="s">
        <v>410</v>
      </c>
      <c r="E996" s="106" t="s">
        <v>1922</v>
      </c>
      <c r="F996" s="128">
        <v>0</v>
      </c>
      <c r="G996" s="128"/>
      <c r="H996" s="129"/>
      <c r="I996" s="149">
        <v>0</v>
      </c>
      <c r="J996" s="149"/>
      <c r="K996" s="129" t="str">
        <f t="shared" si="52"/>
        <v/>
      </c>
      <c r="L996" s="107" t="str">
        <f t="shared" si="53"/>
        <v/>
      </c>
      <c r="N996" s="51"/>
    </row>
    <row r="997" spans="1:14" x14ac:dyDescent="0.2">
      <c r="A997" s="106" t="s">
        <v>2902</v>
      </c>
      <c r="B997" s="106" t="s">
        <v>2885</v>
      </c>
      <c r="C997" s="106" t="s">
        <v>1821</v>
      </c>
      <c r="D997" s="106" t="s">
        <v>410</v>
      </c>
      <c r="E997" s="106" t="s">
        <v>1922</v>
      </c>
      <c r="F997" s="128">
        <v>0</v>
      </c>
      <c r="G997" s="128"/>
      <c r="H997" s="129"/>
      <c r="I997" s="149">
        <v>0</v>
      </c>
      <c r="J997" s="149"/>
      <c r="K997" s="129" t="str">
        <f t="shared" si="52"/>
        <v/>
      </c>
      <c r="L997" s="107" t="str">
        <f t="shared" si="53"/>
        <v/>
      </c>
      <c r="N997" s="51"/>
    </row>
    <row r="998" spans="1:14" x14ac:dyDescent="0.2">
      <c r="A998" s="106" t="s">
        <v>2904</v>
      </c>
      <c r="B998" s="106" t="s">
        <v>2883</v>
      </c>
      <c r="C998" s="106" t="s">
        <v>1821</v>
      </c>
      <c r="D998" s="106" t="s">
        <v>410</v>
      </c>
      <c r="E998" s="106" t="s">
        <v>1922</v>
      </c>
      <c r="F998" s="128">
        <v>0</v>
      </c>
      <c r="G998" s="128"/>
      <c r="H998" s="129"/>
      <c r="I998" s="149">
        <v>0</v>
      </c>
      <c r="J998" s="149"/>
      <c r="K998" s="129" t="str">
        <f t="shared" si="52"/>
        <v/>
      </c>
      <c r="L998" s="107" t="str">
        <f t="shared" si="53"/>
        <v/>
      </c>
      <c r="N998" s="51"/>
    </row>
    <row r="999" spans="1:14" x14ac:dyDescent="0.2">
      <c r="A999" s="106" t="s">
        <v>2903</v>
      </c>
      <c r="B999" s="106" t="s">
        <v>2884</v>
      </c>
      <c r="C999" s="106" t="s">
        <v>1821</v>
      </c>
      <c r="D999" s="106" t="s">
        <v>410</v>
      </c>
      <c r="E999" s="106" t="s">
        <v>1922</v>
      </c>
      <c r="F999" s="128">
        <v>0</v>
      </c>
      <c r="G999" s="128"/>
      <c r="H999" s="129"/>
      <c r="I999" s="149">
        <v>0</v>
      </c>
      <c r="J999" s="149"/>
      <c r="K999" s="129" t="str">
        <f t="shared" si="52"/>
        <v/>
      </c>
      <c r="L999" s="107" t="str">
        <f t="shared" si="53"/>
        <v/>
      </c>
      <c r="N999" s="51"/>
    </row>
    <row r="1000" spans="1:14" x14ac:dyDescent="0.2">
      <c r="A1000" s="106" t="s">
        <v>2901</v>
      </c>
      <c r="B1000" s="106" t="s">
        <v>2886</v>
      </c>
      <c r="C1000" s="106" t="s">
        <v>1821</v>
      </c>
      <c r="D1000" s="106" t="s">
        <v>410</v>
      </c>
      <c r="E1000" s="106" t="s">
        <v>1922</v>
      </c>
      <c r="F1000" s="128">
        <v>0</v>
      </c>
      <c r="G1000" s="128"/>
      <c r="H1000" s="129"/>
      <c r="I1000" s="149">
        <v>0</v>
      </c>
      <c r="J1000" s="149"/>
      <c r="K1000" s="129" t="str">
        <f t="shared" si="52"/>
        <v/>
      </c>
      <c r="L1000" s="107" t="str">
        <f t="shared" si="53"/>
        <v/>
      </c>
      <c r="N1000" s="51"/>
    </row>
    <row r="1001" spans="1:14" x14ac:dyDescent="0.2">
      <c r="A1001" s="15" t="s">
        <v>54</v>
      </c>
      <c r="B1001" s="125">
        <f>COUNTA(B7:B1000)</f>
        <v>994</v>
      </c>
      <c r="C1001" s="125"/>
      <c r="D1001" s="125"/>
      <c r="E1001" s="150"/>
      <c r="F1001" s="151">
        <f>SUM(F7:F1000)</f>
        <v>11319.837319396296</v>
      </c>
      <c r="G1001" s="115">
        <f>SUM(G7:G1000)</f>
        <v>12162.405092483656</v>
      </c>
      <c r="H1001" s="126">
        <f>IF(ISERROR(F1001/G1001-1),"",((F1001/G1001-1)))</f>
        <v>-6.9276410930274368E-2</v>
      </c>
      <c r="I1001" s="151">
        <f>SUM(I7:I1000)</f>
        <v>24341.752382211274</v>
      </c>
      <c r="J1001" s="115">
        <f>SUM(J7:J1000)</f>
        <v>38486.571430969663</v>
      </c>
      <c r="K1001" s="126">
        <f>IF(ISERROR(I1001/J1001-1),"",((I1001/J1001-1)))</f>
        <v>-0.36752608826506772</v>
      </c>
      <c r="L1001" s="89">
        <f>IF(ISERROR(I1001/F1001),"",(I1001/F1001))</f>
        <v>2.1503623855532101</v>
      </c>
    </row>
    <row r="1002" spans="1:14" ht="22.5" customHeight="1" x14ac:dyDescent="0.2">
      <c r="A1002" s="16"/>
      <c r="B1002" s="16"/>
      <c r="C1002" s="16"/>
      <c r="D1002" s="16"/>
      <c r="E1002" s="16"/>
      <c r="F1002" s="119"/>
      <c r="G1002" s="119"/>
      <c r="H1002" s="120"/>
    </row>
    <row r="1003" spans="1:14" x14ac:dyDescent="0.2">
      <c r="B1003" s="16"/>
      <c r="C1003" s="16"/>
      <c r="D1003" s="16"/>
      <c r="E1003" s="16"/>
      <c r="F1003" s="119"/>
      <c r="G1003" s="119"/>
      <c r="H1003" s="120"/>
    </row>
    <row r="1004" spans="1:14" ht="22.5" x14ac:dyDescent="0.2">
      <c r="A1004" s="35" t="s">
        <v>749</v>
      </c>
      <c r="B1004" s="36" t="s">
        <v>177</v>
      </c>
      <c r="C1004" s="37" t="s">
        <v>1617</v>
      </c>
      <c r="D1004" s="37" t="s">
        <v>409</v>
      </c>
      <c r="E1004" s="38" t="s">
        <v>204</v>
      </c>
      <c r="F1004" s="189" t="s">
        <v>1208</v>
      </c>
      <c r="G1004" s="190"/>
      <c r="H1004" s="191"/>
      <c r="I1004" s="195" t="s">
        <v>175</v>
      </c>
      <c r="J1004" s="196"/>
      <c r="K1004" s="196"/>
      <c r="L1004" s="197"/>
    </row>
    <row r="1005" spans="1:14" ht="22.5" x14ac:dyDescent="0.2">
      <c r="A1005" s="2"/>
      <c r="B1005" s="2"/>
      <c r="C1005" s="1"/>
      <c r="D1005" s="1"/>
      <c r="E1005" s="1"/>
      <c r="F1005" s="134" t="s">
        <v>2888</v>
      </c>
      <c r="G1005" s="148" t="s">
        <v>2873</v>
      </c>
      <c r="H1005" s="132" t="s">
        <v>172</v>
      </c>
      <c r="I1005" s="134" t="s">
        <v>2888</v>
      </c>
      <c r="J1005" s="148" t="s">
        <v>2873</v>
      </c>
      <c r="K1005" s="132" t="s">
        <v>172</v>
      </c>
      <c r="L1005" s="6" t="s">
        <v>176</v>
      </c>
    </row>
    <row r="1006" spans="1:14" x14ac:dyDescent="0.2">
      <c r="A1006" s="106" t="s">
        <v>2794</v>
      </c>
      <c r="B1006" s="106" t="s">
        <v>2795</v>
      </c>
      <c r="C1006" s="106" t="s">
        <v>2478</v>
      </c>
      <c r="D1006" s="106" t="s">
        <v>411</v>
      </c>
      <c r="E1006" s="106" t="s">
        <v>412</v>
      </c>
      <c r="F1006" s="128">
        <v>1.1903423100000001</v>
      </c>
      <c r="G1006" s="128">
        <v>1.05344657</v>
      </c>
      <c r="H1006" s="180">
        <f>IF(ISERROR(F1006/G1006-1),"",((F1006/G1006-1)))</f>
        <v>0.12995034005379136</v>
      </c>
      <c r="I1006" s="149">
        <v>17.86480504</v>
      </c>
      <c r="J1006" s="128">
        <v>35.994620439999998</v>
      </c>
      <c r="K1006" s="129">
        <f>IF(ISERROR(I1006/J1006-1),"",((I1006/J1006-1)))</f>
        <v>-0.50368124954174398</v>
      </c>
      <c r="L1006" s="107">
        <f>IF(ISERROR(I1006/F1006),"",(I1006/F1006))</f>
        <v>15.008124041226425</v>
      </c>
    </row>
    <row r="1007" spans="1:14" x14ac:dyDescent="0.2">
      <c r="A1007" s="106" t="s">
        <v>2892</v>
      </c>
      <c r="B1007" s="106" t="s">
        <v>2896</v>
      </c>
      <c r="C1007" s="106" t="s">
        <v>2897</v>
      </c>
      <c r="D1007" s="106" t="s">
        <v>411</v>
      </c>
      <c r="E1007" s="106" t="s">
        <v>1922</v>
      </c>
      <c r="F1007" s="128">
        <v>2.4663319999999999E-2</v>
      </c>
      <c r="G1007" s="128"/>
      <c r="H1007" s="181" t="str">
        <f t="shared" ref="H1007:H1010" si="55">IF(ISERROR(F1007/G1007-1),"",((F1007/G1007-1)))</f>
        <v/>
      </c>
      <c r="I1007" s="149">
        <v>0</v>
      </c>
      <c r="J1007" s="149"/>
      <c r="K1007" s="129" t="str">
        <f>IF(ISERROR(I1007/J1007-1),"",((I1007/J1007-1)))</f>
        <v/>
      </c>
      <c r="L1007" s="107">
        <f t="shared" ref="L1007:L1010" si="56">IF(ISERROR(I1007/F1007),"",(I1007/F1007))</f>
        <v>0</v>
      </c>
    </row>
    <row r="1008" spans="1:14" x14ac:dyDescent="0.2">
      <c r="A1008" s="106" t="s">
        <v>2889</v>
      </c>
      <c r="B1008" s="106" t="s">
        <v>2893</v>
      </c>
      <c r="C1008" s="106" t="s">
        <v>2897</v>
      </c>
      <c r="D1008" s="106" t="s">
        <v>411</v>
      </c>
      <c r="E1008" s="106" t="s">
        <v>1922</v>
      </c>
      <c r="F1008" s="128">
        <v>9.9299999999999996E-3</v>
      </c>
      <c r="G1008" s="128"/>
      <c r="H1008" s="181" t="str">
        <f t="shared" si="55"/>
        <v/>
      </c>
      <c r="I1008" s="149">
        <v>0</v>
      </c>
      <c r="J1008" s="149"/>
      <c r="K1008" s="129"/>
      <c r="L1008" s="107">
        <f t="shared" si="56"/>
        <v>0</v>
      </c>
    </row>
    <row r="1009" spans="1:12" x14ac:dyDescent="0.2">
      <c r="A1009" s="106" t="s">
        <v>2891</v>
      </c>
      <c r="B1009" s="106" t="s">
        <v>2895</v>
      </c>
      <c r="C1009" s="106" t="s">
        <v>2897</v>
      </c>
      <c r="D1009" s="106" t="s">
        <v>411</v>
      </c>
      <c r="E1009" s="106" t="s">
        <v>1922</v>
      </c>
      <c r="F1009" s="128">
        <v>9.5829999999999995E-3</v>
      </c>
      <c r="G1009" s="128"/>
      <c r="H1009" s="181" t="str">
        <f t="shared" si="55"/>
        <v/>
      </c>
      <c r="I1009" s="149">
        <v>0</v>
      </c>
      <c r="J1009" s="149"/>
      <c r="K1009" s="129"/>
      <c r="L1009" s="107">
        <f t="shared" si="56"/>
        <v>0</v>
      </c>
    </row>
    <row r="1010" spans="1:12" x14ac:dyDescent="0.2">
      <c r="A1010" s="106" t="s">
        <v>2890</v>
      </c>
      <c r="B1010" s="106" t="s">
        <v>2894</v>
      </c>
      <c r="C1010" s="106" t="s">
        <v>2897</v>
      </c>
      <c r="D1010" s="106" t="s">
        <v>411</v>
      </c>
      <c r="E1010" s="106" t="s">
        <v>1922</v>
      </c>
      <c r="F1010" s="128">
        <v>4.7349999999999996E-3</v>
      </c>
      <c r="G1010" s="128"/>
      <c r="H1010" s="182" t="str">
        <f t="shared" si="55"/>
        <v/>
      </c>
      <c r="I1010" s="149">
        <v>0</v>
      </c>
      <c r="J1010" s="149"/>
      <c r="K1010" s="129"/>
      <c r="L1010" s="107">
        <f t="shared" si="56"/>
        <v>0</v>
      </c>
    </row>
    <row r="1011" spans="1:12" x14ac:dyDescent="0.2">
      <c r="A1011" s="15" t="s">
        <v>54</v>
      </c>
      <c r="B1011" s="125">
        <f>COUNTA(B1006:B1010)</f>
        <v>5</v>
      </c>
      <c r="C1011" s="125"/>
      <c r="D1011" s="125"/>
      <c r="E1011" s="150"/>
      <c r="F1011" s="151">
        <f>SUM(F1006:F1010)</f>
        <v>1.2392536299999999</v>
      </c>
      <c r="G1011" s="115">
        <f>SUM(G1006:G1010)</f>
        <v>1.05344657</v>
      </c>
      <c r="H1011" s="126">
        <f>IF(ISERROR(F1011/G1011-1),"",((F1011/G1011-1)))</f>
        <v>0.17638014617105813</v>
      </c>
      <c r="I1011" s="151">
        <f>SUM(I1006:I1010)</f>
        <v>17.86480504</v>
      </c>
      <c r="J1011" s="115">
        <f>SUM(J1006:J1010)</f>
        <v>35.994620439999998</v>
      </c>
      <c r="K1011" s="126">
        <f>IF(ISERROR(I1011/J1011-1),"",((I1011/J1011-1)))</f>
        <v>-0.50368124954174398</v>
      </c>
      <c r="L1011" s="89">
        <f>IF(ISERROR(I1011/F1011),"",(I1011/F1011))</f>
        <v>14.415777858161288</v>
      </c>
    </row>
    <row r="1012" spans="1:12" x14ac:dyDescent="0.2">
      <c r="A1012" s="11"/>
      <c r="F1012" s="119"/>
      <c r="G1012" s="119"/>
      <c r="H1012" s="120"/>
    </row>
    <row r="1013" spans="1:12" x14ac:dyDescent="0.2">
      <c r="A1013" s="19" t="s">
        <v>124</v>
      </c>
      <c r="F1013" s="119"/>
      <c r="G1013" s="119"/>
    </row>
    <row r="1014" spans="1:12" x14ac:dyDescent="0.2">
      <c r="F1014" s="119"/>
      <c r="G1014" s="119"/>
    </row>
    <row r="1015" spans="1:12" x14ac:dyDescent="0.2">
      <c r="F1015" s="119"/>
      <c r="G1015" s="119"/>
    </row>
    <row r="1016" spans="1:12" x14ac:dyDescent="0.2">
      <c r="F1016" s="119"/>
      <c r="G1016" s="119"/>
    </row>
    <row r="1017" spans="1:12" x14ac:dyDescent="0.2">
      <c r="F1017" s="119"/>
      <c r="G1017" s="119"/>
    </row>
    <row r="1018" spans="1:12" x14ac:dyDescent="0.2">
      <c r="F1018" s="119"/>
      <c r="G1018" s="119"/>
    </row>
    <row r="1019" spans="1:12" x14ac:dyDescent="0.2">
      <c r="F1019" s="119"/>
      <c r="G1019" s="119"/>
    </row>
    <row r="1020" spans="1:12" x14ac:dyDescent="0.2">
      <c r="F1020" s="119"/>
      <c r="G1020" s="119"/>
    </row>
  </sheetData>
  <autoFilter ref="A6:L1000"/>
  <sortState ref="A7:L1000">
    <sortCondition descending="1" ref="I7:I1000"/>
  </sortState>
  <mergeCells count="4">
    <mergeCell ref="F5:H5"/>
    <mergeCell ref="I5:L5"/>
    <mergeCell ref="F1004:H1004"/>
    <mergeCell ref="I1004:L1004"/>
  </mergeCells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5"/>
  <sheetViews>
    <sheetView showGridLines="0" zoomScaleNormal="100" workbookViewId="0"/>
  </sheetViews>
  <sheetFormatPr defaultRowHeight="12.75" x14ac:dyDescent="0.2"/>
  <cols>
    <col min="1" max="1" width="56.42578125" style="13" customWidth="1"/>
    <col min="2" max="2" width="13.5703125" style="13" customWidth="1"/>
    <col min="3" max="5" width="11.42578125" style="92" customWidth="1"/>
    <col min="6" max="7" width="11.42578125" style="13" customWidth="1"/>
    <col min="8" max="8" width="11.42578125" style="11" customWidth="1"/>
    <col min="9" max="9" width="6.140625" style="72" customWidth="1"/>
    <col min="10" max="12" width="11.42578125" style="92" customWidth="1"/>
    <col min="13" max="13" width="12.28515625" style="159" bestFit="1" customWidth="1"/>
    <col min="14" max="16384" width="9.140625" style="159"/>
  </cols>
  <sheetData>
    <row r="1" spans="1:13" s="11" customFormat="1" ht="20.25" x14ac:dyDescent="0.2">
      <c r="A1" s="34" t="s">
        <v>2062</v>
      </c>
      <c r="B1" s="13"/>
      <c r="C1" s="92"/>
      <c r="D1" s="92"/>
      <c r="E1" s="92"/>
      <c r="F1" s="13"/>
      <c r="G1" s="13"/>
      <c r="I1" s="72"/>
      <c r="J1" s="92"/>
      <c r="K1" s="92"/>
      <c r="L1" s="92"/>
    </row>
    <row r="2" spans="1:13" s="11" customFormat="1" ht="15.75" customHeight="1" x14ac:dyDescent="0.2">
      <c r="A2" s="12" t="s">
        <v>2874</v>
      </c>
      <c r="B2" s="13"/>
      <c r="C2" s="158"/>
      <c r="D2" s="92"/>
      <c r="E2" s="158"/>
      <c r="F2" s="13"/>
      <c r="G2" s="13"/>
      <c r="I2" s="72"/>
      <c r="J2" s="158"/>
      <c r="K2" s="92"/>
      <c r="L2" s="158"/>
    </row>
    <row r="3" spans="1:13" s="11" customFormat="1" ht="12" x14ac:dyDescent="0.2">
      <c r="A3" s="13"/>
      <c r="B3" s="13"/>
      <c r="C3" s="92"/>
      <c r="D3" s="92"/>
      <c r="E3" s="92"/>
      <c r="F3" s="13"/>
      <c r="G3" s="13"/>
      <c r="I3" s="72"/>
      <c r="J3" s="92"/>
      <c r="K3" s="92"/>
      <c r="L3" s="92"/>
    </row>
    <row r="4" spans="1:13" s="11" customFormat="1" ht="12" x14ac:dyDescent="0.2">
      <c r="C4" s="93"/>
      <c r="D4" s="93"/>
      <c r="E4" s="93"/>
      <c r="I4" s="72"/>
      <c r="J4" s="93"/>
      <c r="K4" s="93"/>
      <c r="L4" s="93"/>
    </row>
    <row r="5" spans="1:13" s="13" customFormat="1" ht="22.5" customHeight="1" x14ac:dyDescent="0.2">
      <c r="A5" s="36" t="s">
        <v>2063</v>
      </c>
      <c r="B5" s="36" t="s">
        <v>177</v>
      </c>
      <c r="C5" s="189" t="s">
        <v>1208</v>
      </c>
      <c r="D5" s="190"/>
      <c r="E5" s="191"/>
      <c r="F5" s="73"/>
      <c r="G5" s="36" t="s">
        <v>569</v>
      </c>
      <c r="H5" s="37" t="s">
        <v>359</v>
      </c>
      <c r="I5" s="74"/>
      <c r="J5" s="189" t="s">
        <v>175</v>
      </c>
      <c r="K5" s="190"/>
      <c r="L5" s="191"/>
      <c r="M5" s="146"/>
    </row>
    <row r="6" spans="1:13" s="78" customFormat="1" ht="22.5" x14ac:dyDescent="0.2">
      <c r="A6" s="2"/>
      <c r="B6" s="131"/>
      <c r="C6" s="134" t="s">
        <v>2888</v>
      </c>
      <c r="D6" s="148" t="s">
        <v>2873</v>
      </c>
      <c r="E6" s="132" t="s">
        <v>172</v>
      </c>
      <c r="F6" s="85" t="s">
        <v>173</v>
      </c>
      <c r="G6" s="75" t="s">
        <v>570</v>
      </c>
      <c r="H6" s="76" t="s">
        <v>1638</v>
      </c>
      <c r="I6" s="77"/>
      <c r="J6" s="134" t="s">
        <v>2888</v>
      </c>
      <c r="K6" s="148" t="s">
        <v>2873</v>
      </c>
      <c r="L6" s="132" t="s">
        <v>172</v>
      </c>
      <c r="M6" s="6" t="s">
        <v>176</v>
      </c>
    </row>
    <row r="7" spans="1:13" ht="12.75" customHeight="1" x14ac:dyDescent="0.2">
      <c r="A7" s="79" t="s">
        <v>1394</v>
      </c>
      <c r="B7" s="123" t="s">
        <v>1212</v>
      </c>
      <c r="C7" s="128">
        <v>168.97427081000001</v>
      </c>
      <c r="D7" s="128">
        <v>139.50861953999998</v>
      </c>
      <c r="E7" s="129">
        <f>IF(ISERROR(C7/D7-1),"",IF((C7/D7-1)&gt;10000%,"",C7/D7-1))</f>
        <v>0.21121025616307243</v>
      </c>
      <c r="F7" s="107">
        <f>C7/$C$280</f>
        <v>0.23398360247760447</v>
      </c>
      <c r="G7" s="80">
        <v>2124.6574003200003</v>
      </c>
      <c r="H7" s="24">
        <v>6.4018095238095203</v>
      </c>
      <c r="I7" s="137"/>
      <c r="J7" s="128">
        <v>218.18578771</v>
      </c>
      <c r="K7" s="128">
        <v>106.77394048000001</v>
      </c>
      <c r="L7" s="129">
        <f>IF(ISERROR(J7/K7-1),"",IF((J7/K7-1)&gt;10000%,"",J7/K7-1))</f>
        <v>1.0434366918477522</v>
      </c>
      <c r="M7" s="107">
        <f>IF(ISERROR(J7/C7),"",IF(J7/C7&gt;10000%,"",J7/C7))</f>
        <v>1.2912367466602948</v>
      </c>
    </row>
    <row r="8" spans="1:13" ht="12.75" customHeight="1" x14ac:dyDescent="0.2">
      <c r="A8" s="79" t="s">
        <v>2012</v>
      </c>
      <c r="B8" s="79" t="s">
        <v>1175</v>
      </c>
      <c r="C8" s="128">
        <v>162.42938249000002</v>
      </c>
      <c r="D8" s="128">
        <v>205.30754697999998</v>
      </c>
      <c r="E8" s="129">
        <f>IF(ISERROR(C8/D8-1),"",IF((C8/D8-1)&gt;10000%,"",C8/D8-1))</f>
        <v>-0.2088484574518682</v>
      </c>
      <c r="F8" s="107">
        <f>C8/$C$280</f>
        <v>0.22492070467910386</v>
      </c>
      <c r="G8" s="80">
        <v>809.01035355825604</v>
      </c>
      <c r="H8" s="24">
        <v>10.6500476190476</v>
      </c>
      <c r="I8" s="86"/>
      <c r="J8" s="153">
        <v>226.41764272</v>
      </c>
      <c r="K8" s="128">
        <v>332.13046229000003</v>
      </c>
      <c r="L8" s="129">
        <f>IF(ISERROR(J8/K8-1),"",IF((J8/K8-1)&gt;10000%,"",J8/K8-1))</f>
        <v>-0.31828703347811793</v>
      </c>
      <c r="M8" s="107">
        <f>IF(ISERROR(J8/C8),"",IF(J8/C8&gt;10000%,"",J8/C8))</f>
        <v>1.3939451055534207</v>
      </c>
    </row>
    <row r="9" spans="1:13" ht="12.75" customHeight="1" x14ac:dyDescent="0.2">
      <c r="A9" s="79" t="s">
        <v>2016</v>
      </c>
      <c r="B9" s="79" t="s">
        <v>672</v>
      </c>
      <c r="C9" s="128">
        <v>88.326492040000005</v>
      </c>
      <c r="D9" s="128">
        <v>55.375420320000003</v>
      </c>
      <c r="E9" s="129">
        <f>IF(ISERROR(C9/D9-1),"",IF((C9/D9-1)&gt;10000%,"",C9/D9-1))</f>
        <v>0.59504869723036702</v>
      </c>
      <c r="F9" s="107">
        <f>C9/$C$280</f>
        <v>0.12230827038139568</v>
      </c>
      <c r="G9" s="80">
        <v>427.77919000778235</v>
      </c>
      <c r="H9" s="24">
        <v>11.9118571428571</v>
      </c>
      <c r="I9" s="86"/>
      <c r="J9" s="183">
        <v>192.62566950999999</v>
      </c>
      <c r="K9" s="128">
        <v>118.65792349</v>
      </c>
      <c r="L9" s="129">
        <f>IF(ISERROR(J9/K9-1),"",IF((J9/K9-1)&gt;10000%,"",J9/K9-1))</f>
        <v>0.62336963132709533</v>
      </c>
      <c r="M9" s="107">
        <f>IF(ISERROR(J9/C9),"",IF(J9/C9&gt;10000%,"",J9/C9))</f>
        <v>2.1808368594868059</v>
      </c>
    </row>
    <row r="10" spans="1:13" ht="12.75" customHeight="1" x14ac:dyDescent="0.2">
      <c r="A10" s="79" t="s">
        <v>1397</v>
      </c>
      <c r="B10" s="79" t="s">
        <v>1224</v>
      </c>
      <c r="C10" s="128">
        <v>64.817218109999999</v>
      </c>
      <c r="D10" s="128">
        <v>23.223313040000001</v>
      </c>
      <c r="E10" s="129">
        <f>IF(ISERROR(C10/D10-1),"",IF((C10/D10-1)&gt;10000%,"",C10/D10-1))</f>
        <v>1.7910409681150297</v>
      </c>
      <c r="F10" s="107">
        <f>C10/$C$280</f>
        <v>8.9754292906567654E-2</v>
      </c>
      <c r="G10" s="80">
        <v>5997.7320794854504</v>
      </c>
      <c r="H10" s="24">
        <v>8.8826666666666707</v>
      </c>
      <c r="I10" s="86"/>
      <c r="J10" s="183">
        <v>89.72993108</v>
      </c>
      <c r="K10" s="128">
        <v>57.265061330000002</v>
      </c>
      <c r="L10" s="129">
        <f>IF(ISERROR(J10/K10-1),"",IF((J10/K10-1)&gt;10000%,"",J10/K10-1))</f>
        <v>0.56692281464461325</v>
      </c>
      <c r="M10" s="107">
        <f>IF(ISERROR(J10/C10),"",IF(J10/C10&gt;10000%,"",J10/C10))</f>
        <v>1.3843533199422589</v>
      </c>
    </row>
    <row r="11" spans="1:13" ht="12.75" customHeight="1" x14ac:dyDescent="0.2">
      <c r="A11" s="79" t="s">
        <v>1395</v>
      </c>
      <c r="B11" s="79" t="s">
        <v>1222</v>
      </c>
      <c r="C11" s="128">
        <v>39.860440629999999</v>
      </c>
      <c r="D11" s="128">
        <v>19.806886739999999</v>
      </c>
      <c r="E11" s="129">
        <f>IF(ISERROR(C11/D11-1),"",IF((C11/D11-1)&gt;10000%,"",C11/D11-1))</f>
        <v>1.0124536053160669</v>
      </c>
      <c r="F11" s="107">
        <f>C11/$C$280</f>
        <v>5.5195915036315185E-2</v>
      </c>
      <c r="G11" s="80">
        <v>4972.9250698887317</v>
      </c>
      <c r="H11" s="24">
        <v>6.6044285714285698</v>
      </c>
      <c r="I11" s="86"/>
      <c r="J11" s="183">
        <v>22.17225513</v>
      </c>
      <c r="K11" s="128">
        <v>8.4674509499999999</v>
      </c>
      <c r="L11" s="129">
        <f>IF(ISERROR(J11/K11-1),"",IF((J11/K11-1)&gt;10000%,"",J11/K11-1))</f>
        <v>1.6185277317726889</v>
      </c>
      <c r="M11" s="107">
        <f>IF(ISERROR(J11/C11),"",IF(J11/C11&gt;10000%,"",J11/C11))</f>
        <v>0.5562471156757004</v>
      </c>
    </row>
    <row r="12" spans="1:13" ht="12.75" customHeight="1" x14ac:dyDescent="0.2">
      <c r="A12" s="79" t="s">
        <v>1396</v>
      </c>
      <c r="B12" s="79" t="s">
        <v>1223</v>
      </c>
      <c r="C12" s="128">
        <v>24.148569390000002</v>
      </c>
      <c r="D12" s="128">
        <v>30.75651882</v>
      </c>
      <c r="E12" s="129">
        <f>IF(ISERROR(C12/D12-1),"",IF((C12/D12-1)&gt;10000%,"",C12/D12-1))</f>
        <v>-0.21484711805885703</v>
      </c>
      <c r="F12" s="107">
        <f>C12/$C$280</f>
        <v>3.3439228549215404E-2</v>
      </c>
      <c r="G12" s="80">
        <v>564.99108429068906</v>
      </c>
      <c r="H12" s="24">
        <v>22.073380952381001</v>
      </c>
      <c r="I12" s="86"/>
      <c r="J12" s="183">
        <v>11.86907959</v>
      </c>
      <c r="K12" s="128">
        <v>15.64040642</v>
      </c>
      <c r="L12" s="129">
        <f>IF(ISERROR(J12/K12-1),"",IF((J12/K12-1)&gt;10000%,"",J12/K12-1))</f>
        <v>-0.2411271631137063</v>
      </c>
      <c r="M12" s="107">
        <f>IF(ISERROR(J12/C12),"",IF(J12/C12&gt;10000%,"",J12/C12))</f>
        <v>0.49150239081719777</v>
      </c>
    </row>
    <row r="13" spans="1:13" ht="12.75" customHeight="1" x14ac:dyDescent="0.2">
      <c r="A13" s="79" t="s">
        <v>2268</v>
      </c>
      <c r="B13" s="79" t="s">
        <v>1266</v>
      </c>
      <c r="C13" s="128">
        <v>18.530198149999997</v>
      </c>
      <c r="D13" s="128">
        <v>8.4580425199999993</v>
      </c>
      <c r="E13" s="129">
        <f>IF(ISERROR(C13/D13-1),"",IF((C13/D13-1)&gt;10000%,"",C13/D13-1))</f>
        <v>1.1908376679572426</v>
      </c>
      <c r="F13" s="107">
        <f>C13/$C$280</f>
        <v>2.5659305981773455E-2</v>
      </c>
      <c r="G13" s="80">
        <v>307.94505107231817</v>
      </c>
      <c r="H13" s="24">
        <v>24.061666666666699</v>
      </c>
      <c r="I13" s="86"/>
      <c r="J13" s="183">
        <v>5.1520934500000006</v>
      </c>
      <c r="K13" s="128">
        <v>19.202917550000002</v>
      </c>
      <c r="L13" s="129">
        <f>IF(ISERROR(J13/K13-1),"",IF((J13/K13-1)&gt;10000%,"",J13/K13-1))</f>
        <v>-0.73170256881095652</v>
      </c>
      <c r="M13" s="107">
        <f>IF(ISERROR(J13/C13),"",IF(J13/C13&gt;10000%,"",J13/C13))</f>
        <v>0.27803768790243627</v>
      </c>
    </row>
    <row r="14" spans="1:13" ht="12.75" customHeight="1" x14ac:dyDescent="0.2">
      <c r="A14" s="79" t="s">
        <v>2025</v>
      </c>
      <c r="B14" s="79" t="s">
        <v>215</v>
      </c>
      <c r="C14" s="128">
        <v>17.379378339999999</v>
      </c>
      <c r="D14" s="128">
        <v>16.76461222</v>
      </c>
      <c r="E14" s="129">
        <f>IF(ISERROR(C14/D14-1),"",IF((C14/D14-1)&gt;10000%,"",C14/D14-1))</f>
        <v>3.6670464662856395E-2</v>
      </c>
      <c r="F14" s="107">
        <f>C14/$C$280</f>
        <v>2.4065732216633964E-2</v>
      </c>
      <c r="G14" s="80">
        <v>100.0950069647927</v>
      </c>
      <c r="H14" s="24">
        <v>29.016428571428602</v>
      </c>
      <c r="I14" s="86"/>
      <c r="J14" s="183">
        <v>62.981423060000004</v>
      </c>
      <c r="K14" s="128">
        <v>6.2507308099999994</v>
      </c>
      <c r="L14" s="129">
        <f>IF(ISERROR(J14/K14-1),"",IF((J14/K14-1)&gt;10000%,"",J14/K14-1))</f>
        <v>9.0758495245454363</v>
      </c>
      <c r="M14" s="107">
        <f>IF(ISERROR(J14/C14),"",IF(J14/C14&gt;10000%,"",J14/C14))</f>
        <v>3.6239169104825422</v>
      </c>
    </row>
    <row r="15" spans="1:13" ht="12.75" customHeight="1" x14ac:dyDescent="0.2">
      <c r="A15" s="79" t="s">
        <v>2017</v>
      </c>
      <c r="B15" s="79" t="s">
        <v>673</v>
      </c>
      <c r="C15" s="128">
        <v>15.5930202</v>
      </c>
      <c r="D15" s="128">
        <v>8.7755657399999993</v>
      </c>
      <c r="E15" s="129">
        <f>IF(ISERROR(C15/D15-1),"",IF((C15/D15-1)&gt;10000%,"",C15/D15-1))</f>
        <v>0.77686780111797105</v>
      </c>
      <c r="F15" s="107">
        <f>C15/$C$280</f>
        <v>2.15921099846293E-2</v>
      </c>
      <c r="G15" s="80">
        <v>55.030832144069763</v>
      </c>
      <c r="H15" s="24">
        <v>34.058333333333302</v>
      </c>
      <c r="I15" s="86"/>
      <c r="J15" s="183">
        <v>21.797323479999999</v>
      </c>
      <c r="K15" s="128">
        <v>3.58978207</v>
      </c>
      <c r="L15" s="129">
        <f>IF(ISERROR(J15/K15-1),"",IF((J15/K15-1)&gt;10000%,"",J15/K15-1))</f>
        <v>5.0720464515552051</v>
      </c>
      <c r="M15" s="107">
        <f>IF(ISERROR(J15/C15),"",IF(J15/C15&gt;10000%,"",J15/C15))</f>
        <v>1.3978897737848117</v>
      </c>
    </row>
    <row r="16" spans="1:13" ht="12.75" customHeight="1" x14ac:dyDescent="0.2">
      <c r="A16" s="79" t="s">
        <v>2247</v>
      </c>
      <c r="B16" s="79" t="s">
        <v>1237</v>
      </c>
      <c r="C16" s="128">
        <v>7.4521895300000001</v>
      </c>
      <c r="D16" s="128">
        <v>7.9425703099999998</v>
      </c>
      <c r="E16" s="129">
        <f>IF(ISERROR(C16/D16-1),"",IF((C16/D16-1)&gt;10000%,"",C16/D16-1))</f>
        <v>-6.1740816997564618E-2</v>
      </c>
      <c r="F16" s="107">
        <f>C16/$C$280</f>
        <v>1.0319264253762906E-2</v>
      </c>
      <c r="G16" s="80">
        <v>220.7476421370045</v>
      </c>
      <c r="H16" s="24">
        <v>33.942571428571398</v>
      </c>
      <c r="I16" s="86"/>
      <c r="J16" s="183">
        <v>1.75937393</v>
      </c>
      <c r="K16" s="128">
        <v>8.4271377100000002</v>
      </c>
      <c r="L16" s="129">
        <f>IF(ISERROR(J16/K16-1),"",IF((J16/K16-1)&gt;10000%,"",J16/K16-1))</f>
        <v>-0.79122520711720989</v>
      </c>
      <c r="M16" s="107">
        <f>IF(ISERROR(J16/C16),"",IF(J16/C16&gt;10000%,"",J16/C16))</f>
        <v>0.23608818897014822</v>
      </c>
    </row>
    <row r="17" spans="1:13" ht="12.75" customHeight="1" x14ac:dyDescent="0.2">
      <c r="A17" s="79" t="s">
        <v>2013</v>
      </c>
      <c r="B17" s="79" t="s">
        <v>1176</v>
      </c>
      <c r="C17" s="128">
        <v>7.0231308200000004</v>
      </c>
      <c r="D17" s="128">
        <v>10.88868454</v>
      </c>
      <c r="E17" s="129">
        <f>IF(ISERROR(C17/D17-1),"",IF((C17/D17-1)&gt;10000%,"",C17/D17-1))</f>
        <v>-0.35500649374125404</v>
      </c>
      <c r="F17" s="107">
        <f>C17/$C$280</f>
        <v>9.7251341405868094E-3</v>
      </c>
      <c r="G17" s="80">
        <v>87.113843681473497</v>
      </c>
      <c r="H17" s="24">
        <v>50.430047619047599</v>
      </c>
      <c r="I17" s="86"/>
      <c r="J17" s="183">
        <v>6.3842407300000001</v>
      </c>
      <c r="K17" s="128">
        <v>7.8613852400000006</v>
      </c>
      <c r="L17" s="129">
        <f>IF(ISERROR(J17/K17-1),"",IF((J17/K17-1)&gt;10000%,"",J17/K17-1))</f>
        <v>-0.1878987563774448</v>
      </c>
      <c r="M17" s="107">
        <f>IF(ISERROR(J17/C17),"",IF(J17/C17&gt;10000%,"",J17/C17))</f>
        <v>0.90903058673197257</v>
      </c>
    </row>
    <row r="18" spans="1:13" ht="12.75" customHeight="1" x14ac:dyDescent="0.2">
      <c r="A18" s="79" t="s">
        <v>2711</v>
      </c>
      <c r="B18" s="79" t="s">
        <v>2712</v>
      </c>
      <c r="C18" s="128">
        <v>5.1832539800000008</v>
      </c>
      <c r="D18" s="128">
        <v>2.0837750000000002</v>
      </c>
      <c r="E18" s="129">
        <f>IF(ISERROR(C18/D18-1),"",IF((C18/D18-1)&gt;10000%,"",C18/D18-1))</f>
        <v>1.4874345742702548</v>
      </c>
      <c r="F18" s="107">
        <f>C18/$C$280</f>
        <v>7.1774030033275767E-3</v>
      </c>
      <c r="G18" s="80">
        <v>1715.9369937357212</v>
      </c>
      <c r="H18" s="24">
        <v>32.365809523809503</v>
      </c>
      <c r="I18" s="86"/>
      <c r="J18" s="183">
        <v>4.3894406200000002</v>
      </c>
      <c r="K18" s="128">
        <v>0</v>
      </c>
      <c r="L18" s="129" t="str">
        <f>IF(ISERROR(J18/K18-1),"",IF((J18/K18-1)&gt;10000%,"",J18/K18-1))</f>
        <v/>
      </c>
      <c r="M18" s="107">
        <f>IF(ISERROR(J18/C18),"",IF(J18/C18&gt;10000%,"",J18/C18))</f>
        <v>0.84685038335705853</v>
      </c>
    </row>
    <row r="19" spans="1:13" ht="12.75" customHeight="1" x14ac:dyDescent="0.2">
      <c r="A19" s="79" t="s">
        <v>2560</v>
      </c>
      <c r="B19" s="79" t="s">
        <v>1235</v>
      </c>
      <c r="C19" s="128">
        <v>4.7228147980000008</v>
      </c>
      <c r="D19" s="128">
        <v>3.6689743849999998</v>
      </c>
      <c r="E19" s="129">
        <f>IF(ISERROR(C19/D19-1),"",IF((C19/D19-1)&gt;10000%,"",C19/D19-1))</f>
        <v>0.28723024540821407</v>
      </c>
      <c r="F19" s="107">
        <f>C19/$C$280</f>
        <v>6.5398194350733173E-3</v>
      </c>
      <c r="G19" s="80">
        <v>80.433273073222693</v>
      </c>
      <c r="H19" s="24">
        <v>43.625619047618997</v>
      </c>
      <c r="I19" s="86"/>
      <c r="J19" s="183">
        <v>0.57252855000000002</v>
      </c>
      <c r="K19" s="128">
        <v>1.1160656299999998</v>
      </c>
      <c r="L19" s="129">
        <f>IF(ISERROR(J19/K19-1),"",IF((J19/K19-1)&gt;10000%,"",J19/K19-1))</f>
        <v>-0.48701175395930785</v>
      </c>
      <c r="M19" s="107">
        <f>IF(ISERROR(J19/C19),"",IF(J19/C19&gt;10000%,"",J19/C19))</f>
        <v>0.12122612774112002</v>
      </c>
    </row>
    <row r="20" spans="1:13" ht="12.75" customHeight="1" x14ac:dyDescent="0.2">
      <c r="A20" s="79" t="s">
        <v>1575</v>
      </c>
      <c r="B20" s="79" t="s">
        <v>1577</v>
      </c>
      <c r="C20" s="128">
        <v>3.8990519300000002</v>
      </c>
      <c r="D20" s="128">
        <v>10.059734050000001</v>
      </c>
      <c r="E20" s="129">
        <f>IF(ISERROR(C20/D20-1),"",IF((C20/D20-1)&gt;10000%,"",C20/D20-1))</f>
        <v>-0.61241003881210965</v>
      </c>
      <c r="F20" s="107">
        <f>C20/$C$280</f>
        <v>5.3991309591416518E-3</v>
      </c>
      <c r="G20" s="80">
        <v>13.153330232301998</v>
      </c>
      <c r="H20" s="24">
        <v>29.834047619047599</v>
      </c>
      <c r="I20" s="86"/>
      <c r="J20" s="183">
        <v>31.815367139999999</v>
      </c>
      <c r="K20" s="128">
        <v>32.910330100000003</v>
      </c>
      <c r="L20" s="129">
        <f>IF(ISERROR(J20/K20-1),"",IF((J20/K20-1)&gt;10000%,"",J20/K20-1))</f>
        <v>-3.3271102315683088E-2</v>
      </c>
      <c r="M20" s="107">
        <f>IF(ISERROR(J20/C20),"",IF(J20/C20&gt;10000%,"",J20/C20))</f>
        <v>8.1597700444066668</v>
      </c>
    </row>
    <row r="21" spans="1:13" ht="12.75" customHeight="1" x14ac:dyDescent="0.2">
      <c r="A21" s="79" t="s">
        <v>1423</v>
      </c>
      <c r="B21" s="79" t="s">
        <v>1271</v>
      </c>
      <c r="C21" s="128">
        <v>3.5639964399999999</v>
      </c>
      <c r="D21" s="128">
        <v>0.76101241000000008</v>
      </c>
      <c r="E21" s="129">
        <f>IF(ISERROR(C21/D21-1),"",IF((C21/D21-1)&gt;10000%,"",C21/D21-1))</f>
        <v>3.6832303825373875</v>
      </c>
      <c r="F21" s="107">
        <f>C21/$C$280</f>
        <v>4.9351698471670853E-3</v>
      </c>
      <c r="G21" s="80">
        <v>17.569615445362899</v>
      </c>
      <c r="H21" s="24">
        <v>140.31547619047601</v>
      </c>
      <c r="I21" s="87"/>
      <c r="J21" s="183">
        <v>12.913740082899499</v>
      </c>
      <c r="K21" s="128">
        <v>0</v>
      </c>
      <c r="L21" s="129" t="str">
        <f>IF(ISERROR(J21/K21-1),"",IF((J21/K21-1)&gt;10000%,"",J21/K21-1))</f>
        <v/>
      </c>
      <c r="M21" s="107">
        <f>IF(ISERROR(J21/C21),"",IF(J21/C21&gt;10000%,"",J21/C21))</f>
        <v>3.623387480964908</v>
      </c>
    </row>
    <row r="22" spans="1:13" ht="12.75" customHeight="1" x14ac:dyDescent="0.2">
      <c r="A22" s="79" t="s">
        <v>2023</v>
      </c>
      <c r="B22" s="79" t="s">
        <v>216</v>
      </c>
      <c r="C22" s="128">
        <v>3.11493793</v>
      </c>
      <c r="D22" s="128">
        <v>0.71055779000000008</v>
      </c>
      <c r="E22" s="129">
        <f>IF(ISERROR(C22/D22-1),"",IF((C22/D22-1)&gt;10000%,"",C22/D22-1))</f>
        <v>3.383792527276352</v>
      </c>
      <c r="F22" s="107">
        <f>C22/$C$280</f>
        <v>4.3133454274530804E-3</v>
      </c>
      <c r="G22" s="80">
        <v>3.4458205942799998</v>
      </c>
      <c r="H22" s="24">
        <v>32.247952380952398</v>
      </c>
      <c r="I22" s="86"/>
      <c r="J22" s="183">
        <v>23.37499562</v>
      </c>
      <c r="K22" s="128">
        <v>0.41414354999999997</v>
      </c>
      <c r="L22" s="129">
        <f>IF(ISERROR(J22/K22-1),"",IF((J22/K22-1)&gt;10000%,"",J22/K22-1))</f>
        <v>55.441771506522322</v>
      </c>
      <c r="M22" s="107">
        <f>IF(ISERROR(J22/C22),"",IF(J22/C22&gt;10000%,"",J22/C22))</f>
        <v>7.5041609641319562</v>
      </c>
    </row>
    <row r="23" spans="1:13" ht="12.75" customHeight="1" x14ac:dyDescent="0.2">
      <c r="A23" s="79" t="s">
        <v>2003</v>
      </c>
      <c r="B23" s="79" t="s">
        <v>974</v>
      </c>
      <c r="C23" s="128">
        <v>3.08098166</v>
      </c>
      <c r="D23" s="128">
        <v>0.1139315</v>
      </c>
      <c r="E23" s="129">
        <f>IF(ISERROR(C23/D23-1),"",IF((C23/D23-1)&gt;10000%,"",C23/D23-1))</f>
        <v>26.042404076133465</v>
      </c>
      <c r="F23" s="107">
        <f>C23/$C$280</f>
        <v>4.2663251897375057E-3</v>
      </c>
      <c r="G23" s="80">
        <v>9.8400990299999993</v>
      </c>
      <c r="H23" s="24">
        <v>55.181190476190501</v>
      </c>
      <c r="I23" s="86"/>
      <c r="J23" s="183">
        <v>19.251213010000001</v>
      </c>
      <c r="K23" s="128">
        <v>0.10903817</v>
      </c>
      <c r="L23" s="129" t="str">
        <f>IF(ISERROR(J23/K23-1),"",IF((J23/K23-1)&gt;10000%,"",J23/K23-1))</f>
        <v/>
      </c>
      <c r="M23" s="107">
        <f>IF(ISERROR(J23/C23),"",IF(J23/C23&gt;10000%,"",J23/C23))</f>
        <v>6.2484023387532925</v>
      </c>
    </row>
    <row r="24" spans="1:13" ht="12.75" customHeight="1" x14ac:dyDescent="0.2">
      <c r="A24" s="79" t="s">
        <v>2280</v>
      </c>
      <c r="B24" s="79" t="s">
        <v>1268</v>
      </c>
      <c r="C24" s="128">
        <v>3.0579302400000001</v>
      </c>
      <c r="D24" s="128">
        <v>0.24685482</v>
      </c>
      <c r="E24" s="129">
        <f>IF(ISERROR(C24/D24-1),"",IF((C24/D24-1)&gt;10000%,"",C24/D24-1))</f>
        <v>11.387565452438807</v>
      </c>
      <c r="F24" s="107">
        <f>C24/$C$280</f>
        <v>4.2344052159570648E-3</v>
      </c>
      <c r="G24" s="80">
        <v>6.6151632703864385</v>
      </c>
      <c r="H24" s="24">
        <v>48.236190476190501</v>
      </c>
      <c r="I24" s="86"/>
      <c r="J24" s="183">
        <v>0.12207285000000001</v>
      </c>
      <c r="K24" s="128">
        <v>1.929198E-2</v>
      </c>
      <c r="L24" s="129">
        <f>IF(ISERROR(J24/K24-1),"",IF((J24/K24-1)&gt;10000%,"",J24/K24-1))</f>
        <v>5.3276475509512249</v>
      </c>
      <c r="M24" s="107">
        <f>IF(ISERROR(J24/C24),"",IF(J24/C24&gt;10000%,"",J24/C24))</f>
        <v>3.992008987098411E-2</v>
      </c>
    </row>
    <row r="25" spans="1:13" ht="12.75" customHeight="1" x14ac:dyDescent="0.2">
      <c r="A25" s="79" t="s">
        <v>2562</v>
      </c>
      <c r="B25" s="79" t="s">
        <v>1238</v>
      </c>
      <c r="C25" s="128">
        <v>2.8789106800000002</v>
      </c>
      <c r="D25" s="128">
        <v>5.7280912900000001</v>
      </c>
      <c r="E25" s="129">
        <f>IF(ISERROR(C25/D25-1),"",IF((C25/D25-1)&gt;10000%,"",C25/D25-1))</f>
        <v>-0.49740488860120802</v>
      </c>
      <c r="F25" s="107">
        <f>C25/$C$280</f>
        <v>3.9865116084749205E-3</v>
      </c>
      <c r="G25" s="80">
        <v>230.45587337971844</v>
      </c>
      <c r="H25" s="24">
        <v>30.590809523809501</v>
      </c>
      <c r="I25" s="86"/>
      <c r="J25" s="183">
        <v>7.3013622099999997</v>
      </c>
      <c r="K25" s="128">
        <v>12.0578824</v>
      </c>
      <c r="L25" s="129">
        <f>IF(ISERROR(J25/K25-1),"",IF((J25/K25-1)&gt;10000%,"",J25/K25-1))</f>
        <v>-0.39447392437663853</v>
      </c>
      <c r="M25" s="107">
        <f>IF(ISERROR(J25/C25),"",IF(J25/C25&gt;10000%,"",J25/C25))</f>
        <v>2.5361544770121176</v>
      </c>
    </row>
    <row r="26" spans="1:13" ht="12.75" customHeight="1" x14ac:dyDescent="0.2">
      <c r="A26" s="79" t="s">
        <v>1411</v>
      </c>
      <c r="B26" s="79" t="s">
        <v>1254</v>
      </c>
      <c r="C26" s="128">
        <v>2.7194382300000002</v>
      </c>
      <c r="D26" s="128">
        <v>2.4690723299999999</v>
      </c>
      <c r="E26" s="129">
        <f>IF(ISERROR(C26/D26-1),"",IF((C26/D26-1)&gt;10000%,"",C26/D26-1))</f>
        <v>0.10140079614435615</v>
      </c>
      <c r="F26" s="107">
        <f>C26/$C$280</f>
        <v>3.7656854544808219E-3</v>
      </c>
      <c r="G26" s="80">
        <v>49.463705879739763</v>
      </c>
      <c r="H26" s="24">
        <v>51.586809523809499</v>
      </c>
      <c r="I26" s="86"/>
      <c r="J26" s="183">
        <v>0</v>
      </c>
      <c r="K26" s="128">
        <v>5.9592140000000002E-2</v>
      </c>
      <c r="L26" s="129">
        <f>IF(ISERROR(J26/K26-1),"",IF((J26/K26-1)&gt;10000%,"",J26/K26-1))</f>
        <v>-1</v>
      </c>
      <c r="M26" s="107">
        <f>IF(ISERROR(J26/C26),"",IF(J26/C26&gt;10000%,"",J26/C26))</f>
        <v>0</v>
      </c>
    </row>
    <row r="27" spans="1:13" ht="12.75" customHeight="1" x14ac:dyDescent="0.2">
      <c r="A27" s="79" t="s">
        <v>1399</v>
      </c>
      <c r="B27" s="79" t="s">
        <v>1236</v>
      </c>
      <c r="C27" s="128">
        <v>2.5267887</v>
      </c>
      <c r="D27" s="128">
        <v>2.2084122000000002</v>
      </c>
      <c r="E27" s="129">
        <f>IF(ISERROR(C27/D27-1),"",IF((C27/D27-1)&gt;10000%,"",C27/D27-1))</f>
        <v>0.14416534195925923</v>
      </c>
      <c r="F27" s="107">
        <f>C27/$C$280</f>
        <v>3.498918029896382E-3</v>
      </c>
      <c r="G27" s="80">
        <v>422.21561120975423</v>
      </c>
      <c r="H27" s="24">
        <v>35.847000000000001</v>
      </c>
      <c r="I27" s="86"/>
      <c r="J27" s="183">
        <v>0.32654134000000001</v>
      </c>
      <c r="K27" s="128">
        <v>0.38565521999999997</v>
      </c>
      <c r="L27" s="129">
        <f>IF(ISERROR(J27/K27-1),"",IF((J27/K27-1)&gt;10000%,"",J27/K27-1))</f>
        <v>-0.15328167994199571</v>
      </c>
      <c r="M27" s="107">
        <f>IF(ISERROR(J27/C27),"",IF(J27/C27&gt;10000%,"",J27/C27))</f>
        <v>0.12923175570636358</v>
      </c>
    </row>
    <row r="28" spans="1:13" ht="12.75" customHeight="1" x14ac:dyDescent="0.2">
      <c r="A28" s="79" t="s">
        <v>2261</v>
      </c>
      <c r="B28" s="79" t="s">
        <v>1244</v>
      </c>
      <c r="C28" s="128">
        <v>2.4686968199999999</v>
      </c>
      <c r="D28" s="128">
        <v>2.6656503599999999</v>
      </c>
      <c r="E28" s="129">
        <f>IF(ISERROR(C28/D28-1),"",IF((C28/D28-1)&gt;10000%,"",C28/D28-1))</f>
        <v>-7.388573646245189E-2</v>
      </c>
      <c r="F28" s="107">
        <f>C28/$C$280</f>
        <v>3.4184765088770036E-3</v>
      </c>
      <c r="G28" s="80">
        <v>88.610889005286225</v>
      </c>
      <c r="H28" s="24">
        <v>80.877476190476202</v>
      </c>
      <c r="I28" s="86"/>
      <c r="J28" s="183">
        <v>0.10987382000000001</v>
      </c>
      <c r="K28" s="128">
        <v>0.39184065999999995</v>
      </c>
      <c r="L28" s="129">
        <f>IF(ISERROR(J28/K28-1),"",IF((J28/K28-1)&gt;10000%,"",J28/K28-1))</f>
        <v>-0.71959566421718457</v>
      </c>
      <c r="M28" s="107">
        <f>IF(ISERROR(J28/C28),"",IF(J28/C28&gt;10000%,"",J28/C28))</f>
        <v>4.4506809872262895E-2</v>
      </c>
    </row>
    <row r="29" spans="1:13" ht="12.75" customHeight="1" x14ac:dyDescent="0.2">
      <c r="A29" s="79" t="s">
        <v>2007</v>
      </c>
      <c r="B29" s="79" t="s">
        <v>978</v>
      </c>
      <c r="C29" s="128">
        <v>2.1141170200000001</v>
      </c>
      <c r="D29" s="128">
        <v>0.27467000000000003</v>
      </c>
      <c r="E29" s="129">
        <f>IF(ISERROR(C29/D29-1),"",IF((C29/D29-1)&gt;10000%,"",C29/D29-1))</f>
        <v>6.6969345760366981</v>
      </c>
      <c r="F29" s="107">
        <f>C29/$C$280</f>
        <v>2.9274795152395647E-3</v>
      </c>
      <c r="G29" s="80">
        <v>9.8134223400000007</v>
      </c>
      <c r="H29" s="24">
        <v>49.861380952380898</v>
      </c>
      <c r="I29" s="86"/>
      <c r="J29" s="183">
        <v>5.5688902200000001</v>
      </c>
      <c r="K29" s="128">
        <v>0.17742676000000002</v>
      </c>
      <c r="L29" s="129">
        <f>IF(ISERROR(J29/K29-1),"",IF((J29/K29-1)&gt;10000%,"",J29/K29-1))</f>
        <v>30.386980295418795</v>
      </c>
      <c r="M29" s="107">
        <f>IF(ISERROR(J29/C29),"",IF(J29/C29&gt;10000%,"",J29/C29))</f>
        <v>2.6341447362265686</v>
      </c>
    </row>
    <row r="30" spans="1:13" ht="12.75" customHeight="1" x14ac:dyDescent="0.2">
      <c r="A30" s="79" t="s">
        <v>1415</v>
      </c>
      <c r="B30" s="79" t="s">
        <v>1259</v>
      </c>
      <c r="C30" s="128">
        <v>2.0814971340000001</v>
      </c>
      <c r="D30" s="128">
        <v>1.6115064969999999</v>
      </c>
      <c r="E30" s="129">
        <f>IF(ISERROR(C30/D30-1),"",IF((C30/D30-1)&gt;10000%,"",C30/D30-1))</f>
        <v>0.29164675282100361</v>
      </c>
      <c r="F30" s="107">
        <f>C30/$C$280</f>
        <v>2.8823098074367065E-3</v>
      </c>
      <c r="G30" s="80">
        <v>102.96143779247748</v>
      </c>
      <c r="H30" s="24">
        <v>28.972190476190502</v>
      </c>
      <c r="I30" s="86"/>
      <c r="J30" s="183">
        <v>0.23913419</v>
      </c>
      <c r="K30" s="128">
        <v>0.37123548000000001</v>
      </c>
      <c r="L30" s="129">
        <f>IF(ISERROR(J30/K30-1),"",IF((J30/K30-1)&gt;10000%,"",J30/K30-1))</f>
        <v>-0.35584230796043526</v>
      </c>
      <c r="M30" s="107">
        <f>IF(ISERROR(J30/C30),"",IF(J30/C30&gt;10000%,"",J30/C30))</f>
        <v>0.11488566863431482</v>
      </c>
    </row>
    <row r="31" spans="1:13" ht="12.75" customHeight="1" x14ac:dyDescent="0.2">
      <c r="A31" s="79" t="s">
        <v>1413</v>
      </c>
      <c r="B31" s="79" t="s">
        <v>1257</v>
      </c>
      <c r="C31" s="128">
        <v>2.0634841100000001</v>
      </c>
      <c r="D31" s="128">
        <v>1.3601749999999999E-2</v>
      </c>
      <c r="E31" s="129" t="str">
        <f>IF(ISERROR(C31/D31-1),"",IF((C31/D31-1)&gt;10000%,"",C31/D31-1))</f>
        <v/>
      </c>
      <c r="F31" s="107">
        <f>C31/$C$280</f>
        <v>2.8573666475885736E-3</v>
      </c>
      <c r="G31" s="80">
        <v>2.4218379877527001</v>
      </c>
      <c r="H31" s="24">
        <v>72.846476190476196</v>
      </c>
      <c r="I31" s="86"/>
      <c r="J31" s="183">
        <v>3.4187455460639802</v>
      </c>
      <c r="K31" s="128">
        <v>1.1622790000000001E-2</v>
      </c>
      <c r="L31" s="129" t="str">
        <f>IF(ISERROR(J31/K31-1),"",IF((J31/K31-1)&gt;10000%,"",J31/K31-1))</f>
        <v/>
      </c>
      <c r="M31" s="107">
        <f>IF(ISERROR(J31/C31),"",IF(J31/C31&gt;10000%,"",J31/C31))</f>
        <v>1.6567830735871187</v>
      </c>
    </row>
    <row r="32" spans="1:13" ht="12.75" customHeight="1" x14ac:dyDescent="0.2">
      <c r="A32" s="79" t="s">
        <v>1402</v>
      </c>
      <c r="B32" s="79" t="s">
        <v>1241</v>
      </c>
      <c r="C32" s="128">
        <v>1.942118155</v>
      </c>
      <c r="D32" s="128">
        <v>2.9916543600000001</v>
      </c>
      <c r="E32" s="129">
        <f>IF(ISERROR(C32/D32-1),"",IF((C32/D32-1)&gt;10000%,"",C32/D32-1))</f>
        <v>-0.35082134454863967</v>
      </c>
      <c r="F32" s="107">
        <f>C32/$C$280</f>
        <v>2.6893076689469904E-3</v>
      </c>
      <c r="G32" s="80">
        <v>492.03865107893796</v>
      </c>
      <c r="H32" s="24">
        <v>29.662476190476202</v>
      </c>
      <c r="I32" s="86"/>
      <c r="J32" s="183">
        <v>3.5729212299999999</v>
      </c>
      <c r="K32" s="128">
        <v>5.05548588</v>
      </c>
      <c r="L32" s="129">
        <f>IF(ISERROR(J32/K32-1),"",IF((J32/K32-1)&gt;10000%,"",J32/K32-1))</f>
        <v>-0.29325858783725844</v>
      </c>
      <c r="M32" s="107">
        <f>IF(ISERROR(J32/C32),"",IF(J32/C32&gt;10000%,"",J32/C32))</f>
        <v>1.8397033263921061</v>
      </c>
    </row>
    <row r="33" spans="1:13" ht="12.75" customHeight="1" x14ac:dyDescent="0.2">
      <c r="A33" s="79" t="s">
        <v>1414</v>
      </c>
      <c r="B33" s="79" t="s">
        <v>1258</v>
      </c>
      <c r="C33" s="128">
        <v>1.7531504</v>
      </c>
      <c r="D33" s="128">
        <v>1.844033</v>
      </c>
      <c r="E33" s="129">
        <f>IF(ISERROR(C33/D33-1),"",IF((C33/D33-1)&gt;10000%,"",C33/D33-1))</f>
        <v>-4.9284692844433931E-2</v>
      </c>
      <c r="F33" s="107">
        <f>C33/$C$280</f>
        <v>2.4276385056178438E-3</v>
      </c>
      <c r="G33" s="80">
        <v>232.61699850476575</v>
      </c>
      <c r="H33" s="24">
        <v>35.8818571428571</v>
      </c>
      <c r="I33" s="86"/>
      <c r="J33" s="183">
        <v>4.8165410000000006E-2</v>
      </c>
      <c r="K33" s="128">
        <v>0.10663972000000001</v>
      </c>
      <c r="L33" s="129">
        <f>IF(ISERROR(J33/K33-1),"",IF((J33/K33-1)&gt;10000%,"",J33/K33-1))</f>
        <v>-0.54833517942470222</v>
      </c>
      <c r="M33" s="107">
        <f>IF(ISERROR(J33/C33),"",IF(J33/C33&gt;10000%,"",J33/C33))</f>
        <v>2.7473632610185643E-2</v>
      </c>
    </row>
    <row r="34" spans="1:13" ht="12.75" customHeight="1" x14ac:dyDescent="0.2">
      <c r="A34" s="79" t="s">
        <v>1404</v>
      </c>
      <c r="B34" s="79" t="s">
        <v>1245</v>
      </c>
      <c r="C34" s="128">
        <v>1.6729081200000002</v>
      </c>
      <c r="D34" s="128">
        <v>2.6013886099999999</v>
      </c>
      <c r="E34" s="129">
        <f>IF(ISERROR(C34/D34-1),"",IF((C34/D34-1)&gt;10000%,"",C34/D34-1))</f>
        <v>-0.35691725812545927</v>
      </c>
      <c r="F34" s="107">
        <f>C34/$C$280</f>
        <v>2.3165246794985511E-3</v>
      </c>
      <c r="G34" s="80">
        <v>25.901219596879198</v>
      </c>
      <c r="H34" s="24">
        <v>31.378571428571401</v>
      </c>
      <c r="I34" s="86"/>
      <c r="J34" s="183">
        <v>7.5391929999999996E-2</v>
      </c>
      <c r="K34" s="128">
        <v>6.5640354084687003</v>
      </c>
      <c r="L34" s="129">
        <f>IF(ISERROR(J34/K34-1),"",IF((J34/K34-1)&gt;10000%,"",J34/K34-1))</f>
        <v>-0.98851439315779255</v>
      </c>
      <c r="M34" s="107">
        <f>IF(ISERROR(J34/C34),"",IF(J34/C34&gt;10000%,"",J34/C34))</f>
        <v>4.5066390137433243E-2</v>
      </c>
    </row>
    <row r="35" spans="1:13" ht="12.75" customHeight="1" x14ac:dyDescent="0.2">
      <c r="A35" s="79" t="s">
        <v>2561</v>
      </c>
      <c r="B35" s="79" t="s">
        <v>1256</v>
      </c>
      <c r="C35" s="128">
        <v>1.6502557</v>
      </c>
      <c r="D35" s="128">
        <v>1.5916252099999999</v>
      </c>
      <c r="E35" s="129">
        <f>IF(ISERROR(C35/D35-1),"",IF((C35/D35-1)&gt;10000%,"",C35/D35-1))</f>
        <v>3.6836869403444661E-2</v>
      </c>
      <c r="F35" s="107">
        <f>C35/$C$280</f>
        <v>2.2851572126586107E-3</v>
      </c>
      <c r="G35" s="80">
        <v>21.761862931284533</v>
      </c>
      <c r="H35" s="24">
        <v>19.524000000000001</v>
      </c>
      <c r="I35" s="86"/>
      <c r="J35" s="183">
        <v>0.32115246000000003</v>
      </c>
      <c r="K35" s="128">
        <v>6.2689439999999999E-2</v>
      </c>
      <c r="L35" s="129">
        <f>IF(ISERROR(J35/K35-1),"",IF((J35/K35-1)&gt;10000%,"",J35/K35-1))</f>
        <v>4.1229116099936451</v>
      </c>
      <c r="M35" s="107">
        <f>IF(ISERROR(J35/C35),"",IF(J35/C35&gt;10000%,"",J35/C35))</f>
        <v>0.19460769624973878</v>
      </c>
    </row>
    <row r="36" spans="1:13" ht="12.75" customHeight="1" x14ac:dyDescent="0.2">
      <c r="A36" s="79" t="s">
        <v>2259</v>
      </c>
      <c r="B36" s="79" t="s">
        <v>1234</v>
      </c>
      <c r="C36" s="128">
        <v>1.6395533980000001</v>
      </c>
      <c r="D36" s="128">
        <v>2.580781532</v>
      </c>
      <c r="E36" s="129">
        <f>IF(ISERROR(C36/D36-1),"",IF((C36/D36-1)&gt;10000%,"",C36/D36-1))</f>
        <v>-0.36470662949551824</v>
      </c>
      <c r="F36" s="107">
        <f>C36/$C$280</f>
        <v>2.2703374228482498E-3</v>
      </c>
      <c r="G36" s="80">
        <v>109.07097630848682</v>
      </c>
      <c r="H36" s="24">
        <v>365.36071428571398</v>
      </c>
      <c r="I36" s="86"/>
      <c r="J36" s="183">
        <v>8.3773570000000006E-2</v>
      </c>
      <c r="K36" s="128">
        <v>0.86768116000000006</v>
      </c>
      <c r="L36" s="129">
        <f>IF(ISERROR(J36/K36-1),"",IF((J36/K36-1)&gt;10000%,"",J36/K36-1))</f>
        <v>-0.90345120550963676</v>
      </c>
      <c r="M36" s="107">
        <f>IF(ISERROR(J36/C36),"",IF(J36/C36&gt;10000%,"",J36/C36))</f>
        <v>5.109535932296607E-2</v>
      </c>
    </row>
    <row r="37" spans="1:13" ht="12.75" customHeight="1" x14ac:dyDescent="0.2">
      <c r="A37" s="79" t="s">
        <v>1429</v>
      </c>
      <c r="B37" s="79" t="s">
        <v>1279</v>
      </c>
      <c r="C37" s="128">
        <v>1.5594736</v>
      </c>
      <c r="D37" s="128">
        <v>3.89623666</v>
      </c>
      <c r="E37" s="129">
        <f>IF(ISERROR(C37/D37-1),"",IF((C37/D37-1)&gt;10000%,"",C37/D37-1))</f>
        <v>-0.59974874832166891</v>
      </c>
      <c r="F37" s="107">
        <f>C37/$C$280</f>
        <v>2.159448590294637E-3</v>
      </c>
      <c r="G37" s="80">
        <v>287.84488479970338</v>
      </c>
      <c r="H37" s="24">
        <v>26.079523809523799</v>
      </c>
      <c r="I37" s="86"/>
      <c r="J37" s="183">
        <v>3.51022035</v>
      </c>
      <c r="K37" s="128">
        <v>1.72133585</v>
      </c>
      <c r="L37" s="129">
        <f>IF(ISERROR(J37/K37-1),"",IF((J37/K37-1)&gt;10000%,"",J37/K37-1))</f>
        <v>1.0392419933623063</v>
      </c>
      <c r="M37" s="107">
        <f>IF(ISERROR(J37/C37),"",IF(J37/C37&gt;10000%,"",J37/C37))</f>
        <v>2.2509007847263334</v>
      </c>
    </row>
    <row r="38" spans="1:13" ht="12.75" customHeight="1" x14ac:dyDescent="0.2">
      <c r="A38" s="79" t="s">
        <v>1560</v>
      </c>
      <c r="B38" s="79" t="s">
        <v>1343</v>
      </c>
      <c r="C38" s="128">
        <v>1.4678711799999999</v>
      </c>
      <c r="D38" s="128">
        <v>1.7066250000000002E-2</v>
      </c>
      <c r="E38" s="129">
        <f>IF(ISERROR(C38/D38-1),"",IF((C38/D38-1)&gt;10000%,"",C38/D38-1))</f>
        <v>85.01017681095729</v>
      </c>
      <c r="F38" s="107">
        <f>C38/$C$280</f>
        <v>2.0326040468944939E-3</v>
      </c>
      <c r="G38" s="80">
        <v>23.535222721860094</v>
      </c>
      <c r="H38" s="24">
        <v>42.012238095238096</v>
      </c>
      <c r="I38" s="86"/>
      <c r="J38" s="183">
        <v>0</v>
      </c>
      <c r="K38" s="128">
        <v>0</v>
      </c>
      <c r="L38" s="129" t="str">
        <f>IF(ISERROR(J38/K38-1),"",IF((J38/K38-1)&gt;10000%,"",J38/K38-1))</f>
        <v/>
      </c>
      <c r="M38" s="107">
        <f>IF(ISERROR(J38/C38),"",IF(J38/C38&gt;10000%,"",J38/C38))</f>
        <v>0</v>
      </c>
    </row>
    <row r="39" spans="1:13" ht="12.75" customHeight="1" x14ac:dyDescent="0.2">
      <c r="A39" s="79" t="s">
        <v>1401</v>
      </c>
      <c r="B39" s="79" t="s">
        <v>1240</v>
      </c>
      <c r="C39" s="128">
        <v>1.43637624</v>
      </c>
      <c r="D39" s="128">
        <v>1.38047265</v>
      </c>
      <c r="E39" s="129">
        <f>IF(ISERROR(C39/D39-1),"",IF((C39/D39-1)&gt;10000%,"",C39/D39-1))</f>
        <v>4.0495977953637796E-2</v>
      </c>
      <c r="F39" s="107">
        <f>C39/$C$280</f>
        <v>1.9889920846372206E-3</v>
      </c>
      <c r="G39" s="80">
        <v>108.47105162352703</v>
      </c>
      <c r="H39" s="24">
        <v>43.397285714285701</v>
      </c>
      <c r="I39" s="86"/>
      <c r="J39" s="183">
        <v>0.20160818</v>
      </c>
      <c r="K39" s="128">
        <v>17.916566209999999</v>
      </c>
      <c r="L39" s="129">
        <f>IF(ISERROR(J39/K39-1),"",IF((J39/K39-1)&gt;10000%,"",J39/K39-1))</f>
        <v>-0.98874738732651379</v>
      </c>
      <c r="M39" s="107">
        <f>IF(ISERROR(J39/C39),"",IF(J39/C39&gt;10000%,"",J39/C39))</f>
        <v>0.14035889371158075</v>
      </c>
    </row>
    <row r="40" spans="1:13" ht="12.75" customHeight="1" x14ac:dyDescent="0.2">
      <c r="A40" s="79" t="s">
        <v>2014</v>
      </c>
      <c r="B40" s="79" t="s">
        <v>344</v>
      </c>
      <c r="C40" s="128">
        <v>1.38492086</v>
      </c>
      <c r="D40" s="128">
        <v>1.3909914699999999</v>
      </c>
      <c r="E40" s="129">
        <f>IF(ISERROR(C40/D40-1),"",IF((C40/D40-1)&gt;10000%,"",C40/D40-1))</f>
        <v>-4.3642323701668095E-3</v>
      </c>
      <c r="F40" s="107">
        <f>C40/$C$280</f>
        <v>1.9177403187823356E-3</v>
      </c>
      <c r="G40" s="80">
        <v>28.359833763196001</v>
      </c>
      <c r="H40" s="24">
        <v>75.217238095238102</v>
      </c>
      <c r="I40" s="86"/>
      <c r="J40" s="183">
        <v>5.0119957699999995</v>
      </c>
      <c r="K40" s="128">
        <v>2.2880897400000002</v>
      </c>
      <c r="L40" s="129">
        <f>IF(ISERROR(J40/K40-1),"",IF((J40/K40-1)&gt;10000%,"",J40/K40-1))</f>
        <v>1.1904716770418275</v>
      </c>
      <c r="M40" s="107">
        <f>IF(ISERROR(J40/C40),"",IF(J40/C40&gt;10000%,"",J40/C40))</f>
        <v>3.6189763002053414</v>
      </c>
    </row>
    <row r="41" spans="1:13" ht="12.75" customHeight="1" x14ac:dyDescent="0.2">
      <c r="A41" s="79" t="s">
        <v>1493</v>
      </c>
      <c r="B41" s="79" t="s">
        <v>1286</v>
      </c>
      <c r="C41" s="128">
        <v>1.3733356399999999</v>
      </c>
      <c r="D41" s="128">
        <v>3.2220949999999998E-2</v>
      </c>
      <c r="E41" s="129">
        <f>IF(ISERROR(C41/D41-1),"",IF((C41/D41-1)&gt;10000%,"",C41/D41-1))</f>
        <v>41.622444093051257</v>
      </c>
      <c r="F41" s="107">
        <f>C41/$C$280</f>
        <v>1.9016979266589591E-3</v>
      </c>
      <c r="G41" s="80">
        <v>14.875793900824437</v>
      </c>
      <c r="H41" s="24">
        <v>84.728333333333296</v>
      </c>
      <c r="I41" s="86"/>
      <c r="J41" s="183">
        <v>0</v>
      </c>
      <c r="K41" s="128">
        <v>1.250242E-2</v>
      </c>
      <c r="L41" s="129">
        <f>IF(ISERROR(J41/K41-1),"",IF((J41/K41-1)&gt;10000%,"",J41/K41-1))</f>
        <v>-1</v>
      </c>
      <c r="M41" s="107">
        <f>IF(ISERROR(J41/C41),"",IF(J41/C41&gt;10000%,"",J41/C41))</f>
        <v>0</v>
      </c>
    </row>
    <row r="42" spans="1:13" ht="12.75" customHeight="1" x14ac:dyDescent="0.2">
      <c r="A42" s="79" t="s">
        <v>1537</v>
      </c>
      <c r="B42" s="79" t="s">
        <v>1298</v>
      </c>
      <c r="C42" s="128">
        <v>1.3535714099999998</v>
      </c>
      <c r="D42" s="128">
        <v>0.52344027999999998</v>
      </c>
      <c r="E42" s="129">
        <f>IF(ISERROR(C42/D42-1),"",IF((C42/D42-1)&gt;10000%,"",C42/D42-1))</f>
        <v>1.5859137359471074</v>
      </c>
      <c r="F42" s="107">
        <f>C42/$C$280</f>
        <v>1.8743298207726145E-3</v>
      </c>
      <c r="G42" s="80">
        <v>7.4556167973557006</v>
      </c>
      <c r="H42" s="24">
        <v>149.61790476190501</v>
      </c>
      <c r="I42" s="86"/>
      <c r="J42" s="183">
        <v>3.3069936716720649</v>
      </c>
      <c r="K42" s="128">
        <v>1.96801946169884</v>
      </c>
      <c r="L42" s="129">
        <f>IF(ISERROR(J42/K42-1),"",IF((J42/K42-1)&gt;10000%,"",J42/K42-1))</f>
        <v>0.68036634597982659</v>
      </c>
      <c r="M42" s="107">
        <f>IF(ISERROR(J42/C42),"",IF(J42/C42&gt;10000%,"",J42/C42))</f>
        <v>2.4431615851520276</v>
      </c>
    </row>
    <row r="43" spans="1:13" ht="12.75" customHeight="1" x14ac:dyDescent="0.2">
      <c r="A43" s="79" t="s">
        <v>1412</v>
      </c>
      <c r="B43" s="79" t="s">
        <v>1255</v>
      </c>
      <c r="C43" s="128">
        <v>1.35307522</v>
      </c>
      <c r="D43" s="128">
        <v>5.2734120500000001</v>
      </c>
      <c r="E43" s="129">
        <f>IF(ISERROR(C43/D43-1),"",IF((C43/D43-1)&gt;10000%,"",C43/D43-1))</f>
        <v>-0.7434156088750925</v>
      </c>
      <c r="F43" s="107">
        <f>C43/$C$280</f>
        <v>1.8736427320036747E-3</v>
      </c>
      <c r="G43" s="80">
        <v>198.98879512195811</v>
      </c>
      <c r="H43" s="24">
        <v>45.143571428571398</v>
      </c>
      <c r="I43" s="86"/>
      <c r="J43" s="183">
        <v>0.28397298999999998</v>
      </c>
      <c r="K43" s="128">
        <v>0.70833655000000006</v>
      </c>
      <c r="L43" s="129">
        <f>IF(ISERROR(J43/K43-1),"",IF((J43/K43-1)&gt;10000%,"",J43/K43-1))</f>
        <v>-0.59909877585732385</v>
      </c>
      <c r="M43" s="107">
        <f>IF(ISERROR(J43/C43),"",IF(J43/C43&gt;10000%,"",J43/C43))</f>
        <v>0.20987228633157584</v>
      </c>
    </row>
    <row r="44" spans="1:13" ht="12.75" customHeight="1" x14ac:dyDescent="0.2">
      <c r="A44" s="79" t="s">
        <v>2024</v>
      </c>
      <c r="B44" s="79" t="s">
        <v>217</v>
      </c>
      <c r="C44" s="128">
        <v>1.32518559</v>
      </c>
      <c r="D44" s="128">
        <v>2.6037189999999998E-2</v>
      </c>
      <c r="E44" s="129">
        <f>IF(ISERROR(C44/D44-1),"",IF((C44/D44-1)&gt;10000%,"",C44/D44-1))</f>
        <v>49.895875860643955</v>
      </c>
      <c r="F44" s="107">
        <f>C44/$C$280</f>
        <v>1.83502314768539E-3</v>
      </c>
      <c r="G44" s="80">
        <v>2.1720697974459</v>
      </c>
      <c r="H44" s="24">
        <v>38.888285714285701</v>
      </c>
      <c r="I44" s="86"/>
      <c r="J44" s="183">
        <v>0.20952175000000001</v>
      </c>
      <c r="K44" s="128">
        <v>0</v>
      </c>
      <c r="L44" s="129" t="str">
        <f>IF(ISERROR(J44/K44-1),"",IF((J44/K44-1)&gt;10000%,"",J44/K44-1))</f>
        <v/>
      </c>
      <c r="M44" s="107">
        <f>IF(ISERROR(J44/C44),"",IF(J44/C44&gt;10000%,"",J44/C44))</f>
        <v>0.15810747685537391</v>
      </c>
    </row>
    <row r="45" spans="1:13" ht="12.75" customHeight="1" x14ac:dyDescent="0.2">
      <c r="A45" s="79" t="s">
        <v>1398</v>
      </c>
      <c r="B45" s="79" t="s">
        <v>1225</v>
      </c>
      <c r="C45" s="128">
        <v>1.28003102</v>
      </c>
      <c r="D45" s="128">
        <v>1.3872466440000002</v>
      </c>
      <c r="E45" s="129">
        <f>IF(ISERROR(C45/D45-1),"",IF((C45/D45-1)&gt;10000%,"",C45/D45-1))</f>
        <v>-7.7286634257664244E-2</v>
      </c>
      <c r="F45" s="107">
        <f>C45/$C$280</f>
        <v>1.7724962972585148E-3</v>
      </c>
      <c r="G45" s="80">
        <v>162.80915009276569</v>
      </c>
      <c r="H45" s="24">
        <v>148.631142857143</v>
      </c>
      <c r="I45" s="86"/>
      <c r="J45" s="183">
        <v>0.44957846000000001</v>
      </c>
      <c r="K45" s="128">
        <v>0.54050144999999994</v>
      </c>
      <c r="L45" s="129">
        <f>IF(ISERROR(J45/K45-1),"",IF((J45/K45-1)&gt;10000%,"",J45/K45-1))</f>
        <v>-0.16821969672791803</v>
      </c>
      <c r="M45" s="107">
        <f>IF(ISERROR(J45/C45),"",IF(J45/C45&gt;10000%,"",J45/C45))</f>
        <v>0.3512246601648763</v>
      </c>
    </row>
    <row r="46" spans="1:13" ht="12.75" customHeight="1" x14ac:dyDescent="0.2">
      <c r="A46" s="79" t="s">
        <v>2273</v>
      </c>
      <c r="B46" s="79" t="s">
        <v>1327</v>
      </c>
      <c r="C46" s="128">
        <v>1.27341547</v>
      </c>
      <c r="D46" s="128">
        <v>0.36464875000000002</v>
      </c>
      <c r="E46" s="129">
        <f>IF(ISERROR(C46/D46-1),"",IF((C46/D46-1)&gt;10000%,"",C46/D46-1))</f>
        <v>2.4921701226179986</v>
      </c>
      <c r="F46" s="107">
        <f>C46/$C$280</f>
        <v>1.7633355521702212E-3</v>
      </c>
      <c r="G46" s="80">
        <v>4.3892297660150978</v>
      </c>
      <c r="H46" s="24">
        <v>100.12919047619</v>
      </c>
      <c r="I46" s="86"/>
      <c r="J46" s="183">
        <v>4.813224E-2</v>
      </c>
      <c r="K46" s="128">
        <v>4.1652010000000003E-2</v>
      </c>
      <c r="L46" s="129">
        <f>IF(ISERROR(J46/K46-1),"",IF((J46/K46-1)&gt;10000%,"",J46/K46-1))</f>
        <v>0.15558024690765215</v>
      </c>
      <c r="M46" s="107">
        <f>IF(ISERROR(J46/C46),"",IF(J46/C46&gt;10000%,"",J46/C46))</f>
        <v>3.7797750328885202E-2</v>
      </c>
    </row>
    <row r="47" spans="1:13" ht="12.75" customHeight="1" x14ac:dyDescent="0.2">
      <c r="A47" s="79" t="s">
        <v>2289</v>
      </c>
      <c r="B47" s="79" t="s">
        <v>1242</v>
      </c>
      <c r="C47" s="128">
        <v>1.2432666399999999</v>
      </c>
      <c r="D47" s="128">
        <v>3.0274293399999999</v>
      </c>
      <c r="E47" s="129">
        <f>IF(ISERROR(C47/D47-1),"",IF((C47/D47-1)&gt;10000%,"",C47/D47-1))</f>
        <v>-0.58933256556204217</v>
      </c>
      <c r="F47" s="107">
        <f>C47/$C$280</f>
        <v>1.7215875877016128E-3</v>
      </c>
      <c r="G47" s="80">
        <v>44.053014186857524</v>
      </c>
      <c r="H47" s="24">
        <v>23.472142857142899</v>
      </c>
      <c r="I47" s="86"/>
      <c r="J47" s="183">
        <v>2.861503E-2</v>
      </c>
      <c r="K47" s="128">
        <v>2.3402163799999998</v>
      </c>
      <c r="L47" s="129">
        <f>IF(ISERROR(J47/K47-1),"",IF((J47/K47-1)&gt;10000%,"",J47/K47-1))</f>
        <v>-0.9877724853801767</v>
      </c>
      <c r="M47" s="107">
        <f>IF(ISERROR(J47/C47),"",IF(J47/C47&gt;10000%,"",J47/C47))</f>
        <v>2.3016004032731067E-2</v>
      </c>
    </row>
    <row r="48" spans="1:13" ht="12.75" customHeight="1" x14ac:dyDescent="0.2">
      <c r="A48" s="79" t="s">
        <v>2254</v>
      </c>
      <c r="B48" s="79" t="s">
        <v>1248</v>
      </c>
      <c r="C48" s="128">
        <v>1.1871296</v>
      </c>
      <c r="D48" s="128">
        <v>7.9506310899999999</v>
      </c>
      <c r="E48" s="129">
        <f>IF(ISERROR(C48/D48-1),"",IF((C48/D48-1)&gt;10000%,"",C48/D48-1))</f>
        <v>-0.85068737480561429</v>
      </c>
      <c r="F48" s="107">
        <f>C48/$C$280</f>
        <v>1.6438529906611027E-3</v>
      </c>
      <c r="G48" s="80">
        <v>98.589633197729242</v>
      </c>
      <c r="H48" s="24">
        <v>41.853571428571399</v>
      </c>
      <c r="I48" s="86"/>
      <c r="J48" s="183">
        <v>0.60109853000000002</v>
      </c>
      <c r="K48" s="128">
        <v>4.98143125</v>
      </c>
      <c r="L48" s="129">
        <f>IF(ISERROR(J48/K48-1),"",IF((J48/K48-1)&gt;10000%,"",J48/K48-1))</f>
        <v>-0.87933216382339918</v>
      </c>
      <c r="M48" s="107">
        <f>IF(ISERROR(J48/C48),"",IF(J48/C48&gt;10000%,"",J48/C48))</f>
        <v>0.50634617315582053</v>
      </c>
    </row>
    <row r="49" spans="1:13" ht="12.75" customHeight="1" x14ac:dyDescent="0.2">
      <c r="A49" s="79" t="s">
        <v>2240</v>
      </c>
      <c r="B49" s="79" t="s">
        <v>2239</v>
      </c>
      <c r="C49" s="128">
        <v>1.13853264</v>
      </c>
      <c r="D49" s="128">
        <v>4.6473095899999999</v>
      </c>
      <c r="E49" s="129">
        <f>IF(ISERROR(C49/D49-1),"",IF((C49/D49-1)&gt;10000%,"",C49/D49-1))</f>
        <v>-0.75501252542979391</v>
      </c>
      <c r="F49" s="107">
        <f>C49/$C$280</f>
        <v>1.5765593623722975E-3</v>
      </c>
      <c r="G49" s="80">
        <v>1.6368661974560001</v>
      </c>
      <c r="H49" s="24">
        <v>40.257619047619002</v>
      </c>
      <c r="I49" s="86"/>
      <c r="J49" s="183">
        <v>1.13853264</v>
      </c>
      <c r="K49" s="128">
        <v>5.3179438600000006</v>
      </c>
      <c r="L49" s="129">
        <f>IF(ISERROR(J49/K49-1),"",IF((J49/K49-1)&gt;10000%,"",J49/K49-1))</f>
        <v>-0.78590736006754314</v>
      </c>
      <c r="M49" s="107">
        <f>IF(ISERROR(J49/C49),"",IF(J49/C49&gt;10000%,"",J49/C49))</f>
        <v>1</v>
      </c>
    </row>
    <row r="50" spans="1:13" ht="12.75" customHeight="1" x14ac:dyDescent="0.2">
      <c r="A50" s="79" t="s">
        <v>1534</v>
      </c>
      <c r="B50" s="79" t="s">
        <v>1294</v>
      </c>
      <c r="C50" s="128">
        <v>1.108953547</v>
      </c>
      <c r="D50" s="128">
        <v>0.16391224400000001</v>
      </c>
      <c r="E50" s="129">
        <f>IF(ISERROR(C50/D50-1),"",IF((C50/D50-1)&gt;10000%,"",C50/D50-1))</f>
        <v>5.7655320916721751</v>
      </c>
      <c r="F50" s="107">
        <f>C50/$C$280</f>
        <v>1.5356003293492031E-3</v>
      </c>
      <c r="G50" s="80">
        <v>18.703518490624745</v>
      </c>
      <c r="H50" s="24">
        <v>101.37142857142901</v>
      </c>
      <c r="I50" s="86"/>
      <c r="J50" s="183">
        <v>1.33133575</v>
      </c>
      <c r="K50" s="128">
        <v>0.15903373000000001</v>
      </c>
      <c r="L50" s="129">
        <f>IF(ISERROR(J50/K50-1),"",IF((J50/K50-1)&gt;10000%,"",J50/K50-1))</f>
        <v>7.3714049214591135</v>
      </c>
      <c r="M50" s="107">
        <f>IF(ISERROR(J50/C50),"",IF(J50/C50&gt;10000%,"",J50/C50))</f>
        <v>1.2005333799613158</v>
      </c>
    </row>
    <row r="51" spans="1:13" ht="12.75" customHeight="1" x14ac:dyDescent="0.2">
      <c r="A51" s="79" t="s">
        <v>1409</v>
      </c>
      <c r="B51" s="79" t="s">
        <v>1251</v>
      </c>
      <c r="C51" s="128">
        <v>1.0701364899999999</v>
      </c>
      <c r="D51" s="128">
        <v>1.27756837</v>
      </c>
      <c r="E51" s="129">
        <f>IF(ISERROR(C51/D51-1),"",IF((C51/D51-1)&gt;10000%,"",C51/D51-1))</f>
        <v>-0.16236460206039705</v>
      </c>
      <c r="F51" s="107">
        <f>C51/$C$280</f>
        <v>1.4818492180652182E-3</v>
      </c>
      <c r="G51" s="80">
        <v>244.89753174782356</v>
      </c>
      <c r="H51" s="24">
        <v>15.894619047619001</v>
      </c>
      <c r="I51" s="86"/>
      <c r="J51" s="183">
        <v>0.11301483999999999</v>
      </c>
      <c r="K51" s="128">
        <v>27.832004269999999</v>
      </c>
      <c r="L51" s="129">
        <f>IF(ISERROR(J51/K51-1),"",IF((J51/K51-1)&gt;10000%,"",J51/K51-1))</f>
        <v>-0.99593939268966636</v>
      </c>
      <c r="M51" s="107">
        <f>IF(ISERROR(J51/C51),"",IF(J51/C51&gt;10000%,"",J51/C51))</f>
        <v>0.10560787437497809</v>
      </c>
    </row>
    <row r="52" spans="1:13" ht="12.75" customHeight="1" x14ac:dyDescent="0.2">
      <c r="A52" s="79" t="s">
        <v>2015</v>
      </c>
      <c r="B52" s="79" t="s">
        <v>345</v>
      </c>
      <c r="C52" s="128">
        <v>1.02743528</v>
      </c>
      <c r="D52" s="128">
        <v>0.51208827000000001</v>
      </c>
      <c r="E52" s="129">
        <f>IF(ISERROR(C52/D52-1),"",IF((C52/D52-1)&gt;10000%,"",C52/D52-1))</f>
        <v>1.0063636294578666</v>
      </c>
      <c r="F52" s="107">
        <f>C52/$C$280</f>
        <v>1.4227196068051268E-3</v>
      </c>
      <c r="G52" s="80">
        <v>9.1195415783640001</v>
      </c>
      <c r="H52" s="24">
        <v>152.022428571429</v>
      </c>
      <c r="I52" s="86"/>
      <c r="J52" s="183">
        <v>0.93768678999999999</v>
      </c>
      <c r="K52" s="128">
        <v>0.27229912000000001</v>
      </c>
      <c r="L52" s="129">
        <f>IF(ISERROR(J52/K52-1),"",IF((J52/K52-1)&gt;10000%,"",J52/K52-1))</f>
        <v>2.4435909671687517</v>
      </c>
      <c r="M52" s="107">
        <f>IF(ISERROR(J52/C52),"",IF(J52/C52&gt;10000%,"",J52/C52))</f>
        <v>0.91264803560181429</v>
      </c>
    </row>
    <row r="53" spans="1:13" ht="12.75" customHeight="1" x14ac:dyDescent="0.2">
      <c r="A53" s="79" t="s">
        <v>2266</v>
      </c>
      <c r="B53" s="79" t="s">
        <v>1273</v>
      </c>
      <c r="C53" s="128">
        <v>0.99956201599999994</v>
      </c>
      <c r="D53" s="128">
        <v>1.7538004739999999</v>
      </c>
      <c r="E53" s="129">
        <f>IF(ISERROR(C53/D53-1),"",IF((C53/D53-1)&gt;10000%,"",C53/D53-1))</f>
        <v>-0.43005944472107605</v>
      </c>
      <c r="F53" s="107">
        <f>C53/$C$280</f>
        <v>1.3841226849645068E-3</v>
      </c>
      <c r="G53" s="80">
        <v>39.92700556679403</v>
      </c>
      <c r="H53" s="24">
        <v>86.181952380952396</v>
      </c>
      <c r="I53" s="86"/>
      <c r="J53" s="183">
        <v>0.16569378000000001</v>
      </c>
      <c r="K53" s="128">
        <v>0.46130282</v>
      </c>
      <c r="L53" s="129">
        <f>IF(ISERROR(J53/K53-1),"",IF((J53/K53-1)&gt;10000%,"",J53/K53-1))</f>
        <v>-0.64081342489950521</v>
      </c>
      <c r="M53" s="107">
        <f>IF(ISERROR(J53/C53),"",IF(J53/C53&gt;10000%,"",J53/C53))</f>
        <v>0.16576638302350219</v>
      </c>
    </row>
    <row r="54" spans="1:13" ht="12.75" customHeight="1" x14ac:dyDescent="0.2">
      <c r="A54" s="79" t="s">
        <v>2703</v>
      </c>
      <c r="B54" s="79" t="s">
        <v>2704</v>
      </c>
      <c r="C54" s="128">
        <v>0.99907769999999996</v>
      </c>
      <c r="D54" s="128">
        <v>0</v>
      </c>
      <c r="E54" s="129" t="str">
        <f>IF(ISERROR(C54/D54-1),"",IF((C54/D54-1)&gt;10000%,"",C54/D54-1))</f>
        <v/>
      </c>
      <c r="F54" s="107">
        <f>C54/$C$280</f>
        <v>1.3834520384697813E-3</v>
      </c>
      <c r="G54" s="80">
        <v>0.3390431371773</v>
      </c>
      <c r="H54" s="24">
        <v>59.689</v>
      </c>
      <c r="I54" s="86"/>
      <c r="J54" s="183">
        <v>0</v>
      </c>
      <c r="K54" s="128">
        <v>0</v>
      </c>
      <c r="L54" s="129" t="str">
        <f>IF(ISERROR(J54/K54-1),"",IF((J54/K54-1)&gt;10000%,"",J54/K54-1))</f>
        <v/>
      </c>
      <c r="M54" s="107">
        <f>IF(ISERROR(J54/C54),"",IF(J54/C54&gt;10000%,"",J54/C54))</f>
        <v>0</v>
      </c>
    </row>
    <row r="55" spans="1:13" ht="12.75" customHeight="1" x14ac:dyDescent="0.2">
      <c r="A55" s="79" t="s">
        <v>2275</v>
      </c>
      <c r="B55" s="79" t="s">
        <v>1253</v>
      </c>
      <c r="C55" s="128">
        <v>0.99749367</v>
      </c>
      <c r="D55" s="128">
        <v>2.8694415099999997</v>
      </c>
      <c r="E55" s="129">
        <f>IF(ISERROR(C55/D55-1),"",IF((C55/D55-1)&gt;10000%,"",C55/D55-1))</f>
        <v>-0.65237358331796069</v>
      </c>
      <c r="F55" s="107">
        <f>C55/$C$280</f>
        <v>1.3812585859159937E-3</v>
      </c>
      <c r="G55" s="80">
        <v>30.717305501194357</v>
      </c>
      <c r="H55" s="24">
        <v>59.474809523809498</v>
      </c>
      <c r="I55" s="86"/>
      <c r="J55" s="183">
        <v>0.84776450999999997</v>
      </c>
      <c r="K55" s="128">
        <v>0.51486942999999996</v>
      </c>
      <c r="L55" s="129">
        <f>IF(ISERROR(J55/K55-1),"",IF((J55/K55-1)&gt;10000%,"",J55/K55-1))</f>
        <v>0.64656213906504423</v>
      </c>
      <c r="M55" s="107">
        <f>IF(ISERROR(J55/C55),"",IF(J55/C55&gt;10000%,"",J55/C55))</f>
        <v>0.8498946263989825</v>
      </c>
    </row>
    <row r="56" spans="1:13" ht="12.75" customHeight="1" x14ac:dyDescent="0.2">
      <c r="A56" s="79" t="s">
        <v>1405</v>
      </c>
      <c r="B56" s="79" t="s">
        <v>1246</v>
      </c>
      <c r="C56" s="128">
        <v>0.97537990000000008</v>
      </c>
      <c r="D56" s="128">
        <v>7.9070000000000008E-3</v>
      </c>
      <c r="E56" s="129" t="str">
        <f>IF(ISERROR(C56/D56-1),"",IF((C56/D56-1)&gt;10000%,"",C56/D56-1))</f>
        <v/>
      </c>
      <c r="F56" s="107">
        <f>C56/$C$280</f>
        <v>1.3506370034457296E-3</v>
      </c>
      <c r="G56" s="80">
        <v>0.53510275731270007</v>
      </c>
      <c r="H56" s="24">
        <v>51.194761904761897</v>
      </c>
      <c r="I56" s="86"/>
      <c r="J56" s="183">
        <v>1.16699957</v>
      </c>
      <c r="K56" s="128">
        <v>0</v>
      </c>
      <c r="L56" s="129" t="str">
        <f>IF(ISERROR(J56/K56-1),"",IF((J56/K56-1)&gt;10000%,"",J56/K56-1))</f>
        <v/>
      </c>
      <c r="M56" s="107">
        <f>IF(ISERROR(J56/C56),"",IF(J56/C56&gt;10000%,"",J56/C56))</f>
        <v>1.1964564473801438</v>
      </c>
    </row>
    <row r="57" spans="1:13" ht="12.75" customHeight="1" x14ac:dyDescent="0.2">
      <c r="A57" s="79" t="s">
        <v>1419</v>
      </c>
      <c r="B57" s="79" t="s">
        <v>1264</v>
      </c>
      <c r="C57" s="128">
        <v>0.97106506000000004</v>
      </c>
      <c r="D57" s="128">
        <v>0.35433608</v>
      </c>
      <c r="E57" s="129">
        <f>IF(ISERROR(C57/D57-1),"",IF((C57/D57-1)&gt;10000%,"",C57/D57-1))</f>
        <v>1.740519847710682</v>
      </c>
      <c r="F57" s="107">
        <f>C57/$C$280</f>
        <v>1.3446621186157799E-3</v>
      </c>
      <c r="G57" s="80">
        <v>157.66149712553644</v>
      </c>
      <c r="H57" s="24">
        <v>35.4304285714286</v>
      </c>
      <c r="I57" s="86"/>
      <c r="J57" s="183">
        <v>0.11365564</v>
      </c>
      <c r="K57" s="128">
        <v>0.41846815000000004</v>
      </c>
      <c r="L57" s="129">
        <f>IF(ISERROR(J57/K57-1),"",IF((J57/K57-1)&gt;10000%,"",J57/K57-1))</f>
        <v>-0.72840073969787189</v>
      </c>
      <c r="M57" s="107">
        <f>IF(ISERROR(J57/C57),"",IF(J57/C57&gt;10000%,"",J57/C57))</f>
        <v>0.11704225049555382</v>
      </c>
    </row>
    <row r="58" spans="1:13" ht="12.75" customHeight="1" x14ac:dyDescent="0.2">
      <c r="A58" s="79" t="s">
        <v>2228</v>
      </c>
      <c r="B58" s="79" t="s">
        <v>2227</v>
      </c>
      <c r="C58" s="128">
        <v>0.96854806000000004</v>
      </c>
      <c r="D58" s="128">
        <v>8.4870000000000001E-2</v>
      </c>
      <c r="E58" s="129">
        <f>IF(ISERROR(C58/D58-1),"",IF((C58/D58-1)&gt;10000%,"",C58/D58-1))</f>
        <v>10.412136915282197</v>
      </c>
      <c r="F58" s="107">
        <f>C58/$C$280</f>
        <v>1.3411767552843508E-3</v>
      </c>
      <c r="G58" s="80">
        <v>0.98240826566999995</v>
      </c>
      <c r="H58" s="24">
        <v>65.345380952380907</v>
      </c>
      <c r="I58" s="86"/>
      <c r="J58" s="183">
        <v>0.77773806000000001</v>
      </c>
      <c r="K58" s="128">
        <v>0.30881732000000001</v>
      </c>
      <c r="L58" s="129">
        <f>IF(ISERROR(J58/K58-1),"",IF((J58/K58-1)&gt;10000%,"",J58/K58-1))</f>
        <v>1.5184405460160071</v>
      </c>
      <c r="M58" s="107">
        <f>IF(ISERROR(J58/C58),"",IF(J58/C58&gt;10000%,"",J58/C58))</f>
        <v>0.8029937719352821</v>
      </c>
    </row>
    <row r="59" spans="1:13" ht="12.75" customHeight="1" x14ac:dyDescent="0.2">
      <c r="A59" s="79" t="s">
        <v>1554</v>
      </c>
      <c r="B59" s="79" t="s">
        <v>1322</v>
      </c>
      <c r="C59" s="128">
        <v>0.95182181999999993</v>
      </c>
      <c r="D59" s="128">
        <v>3.5661549300000002</v>
      </c>
      <c r="E59" s="129">
        <f>IF(ISERROR(C59/D59-1),"",IF((C59/D59-1)&gt;10000%,"",C59/D59-1))</f>
        <v>-0.7330957743891402</v>
      </c>
      <c r="F59" s="107">
        <f>C59/$C$280</f>
        <v>1.3180154427818948E-3</v>
      </c>
      <c r="G59" s="80">
        <v>3.1975864359023309</v>
      </c>
      <c r="H59" s="24">
        <v>23.131761904761898</v>
      </c>
      <c r="I59" s="86"/>
      <c r="J59" s="183">
        <v>0</v>
      </c>
      <c r="K59" s="128">
        <v>0.10442224999999999</v>
      </c>
      <c r="L59" s="129">
        <f>IF(ISERROR(J59/K59-1),"",IF((J59/K59-1)&gt;10000%,"",J59/K59-1))</f>
        <v>-1</v>
      </c>
      <c r="M59" s="107">
        <f>IF(ISERROR(J59/C59),"",IF(J59/C59&gt;10000%,"",J59/C59))</f>
        <v>0</v>
      </c>
    </row>
    <row r="60" spans="1:13" ht="12.75" customHeight="1" x14ac:dyDescent="0.2">
      <c r="A60" s="79" t="s">
        <v>1533</v>
      </c>
      <c r="B60" s="79" t="s">
        <v>1293</v>
      </c>
      <c r="C60" s="128">
        <v>0.90636738999999999</v>
      </c>
      <c r="D60" s="128">
        <v>0.13522567999999999</v>
      </c>
      <c r="E60" s="129">
        <f>IF(ISERROR(C60/D60-1),"",IF((C60/D60-1)&gt;10000%,"",C60/D60-1))</f>
        <v>5.702627710949578</v>
      </c>
      <c r="F60" s="107">
        <f>C60/$C$280</f>
        <v>1.255073367464848E-3</v>
      </c>
      <c r="G60" s="80">
        <v>2.521191450667482</v>
      </c>
      <c r="H60" s="24">
        <v>62.166428571428597</v>
      </c>
      <c r="I60" s="86"/>
      <c r="J60" s="183">
        <v>0</v>
      </c>
      <c r="K60" s="128">
        <v>0</v>
      </c>
      <c r="L60" s="129" t="str">
        <f>IF(ISERROR(J60/K60-1),"",IF((J60/K60-1)&gt;10000%,"",J60/K60-1))</f>
        <v/>
      </c>
      <c r="M60" s="107">
        <f>IF(ISERROR(J60/C60),"",IF(J60/C60&gt;10000%,"",J60/C60))</f>
        <v>0</v>
      </c>
    </row>
    <row r="61" spans="1:13" ht="12.75" customHeight="1" x14ac:dyDescent="0.2">
      <c r="A61" s="79" t="s">
        <v>1427</v>
      </c>
      <c r="B61" s="79" t="s">
        <v>1277</v>
      </c>
      <c r="C61" s="128">
        <v>0.88340266000000001</v>
      </c>
      <c r="D61" s="128">
        <v>0.54408000000000001</v>
      </c>
      <c r="E61" s="129">
        <f>IF(ISERROR(C61/D61-1),"",IF((C61/D61-1)&gt;10000%,"",C61/D61-1))</f>
        <v>0.62366317453315689</v>
      </c>
      <c r="F61" s="107">
        <f>C61/$C$280</f>
        <v>1.2232734358565175E-3</v>
      </c>
      <c r="G61" s="80">
        <v>1.0574331779819999</v>
      </c>
      <c r="H61" s="24">
        <v>88.152000000000001</v>
      </c>
      <c r="I61" s="86"/>
      <c r="J61" s="183">
        <v>0</v>
      </c>
      <c r="K61" s="128">
        <v>0</v>
      </c>
      <c r="L61" s="129" t="str">
        <f>IF(ISERROR(J61/K61-1),"",IF((J61/K61-1)&gt;10000%,"",J61/K61-1))</f>
        <v/>
      </c>
      <c r="M61" s="107">
        <f>IF(ISERROR(J61/C61),"",IF(J61/C61&gt;10000%,"",J61/C61))</f>
        <v>0</v>
      </c>
    </row>
    <row r="62" spans="1:13" ht="12.75" customHeight="1" x14ac:dyDescent="0.2">
      <c r="A62" s="79" t="s">
        <v>2282</v>
      </c>
      <c r="B62" s="79" t="s">
        <v>1260</v>
      </c>
      <c r="C62" s="128">
        <v>0.87173780000000001</v>
      </c>
      <c r="D62" s="128">
        <v>0.81163596999999998</v>
      </c>
      <c r="E62" s="129">
        <f>IF(ISERROR(C62/D62-1),"",IF((C62/D62-1)&gt;10000%,"",C62/D62-1))</f>
        <v>7.4050229686099422E-2</v>
      </c>
      <c r="F62" s="107">
        <f>C62/$C$280</f>
        <v>1.2071207639017091E-3</v>
      </c>
      <c r="G62" s="80">
        <v>22.049103502056031</v>
      </c>
      <c r="H62" s="24">
        <v>55.9527619047619</v>
      </c>
      <c r="I62" s="86"/>
      <c r="J62" s="183">
        <v>3.6366290000000003E-2</v>
      </c>
      <c r="K62" s="128">
        <v>4.264714E-2</v>
      </c>
      <c r="L62" s="129">
        <f>IF(ISERROR(J62/K62-1),"",IF((J62/K62-1)&gt;10000%,"",J62/K62-1))</f>
        <v>-0.14727482311826767</v>
      </c>
      <c r="M62" s="107">
        <f>IF(ISERROR(J62/C62),"",IF(J62/C62&gt;10000%,"",J62/C62))</f>
        <v>4.1717004814979919E-2</v>
      </c>
    </row>
    <row r="63" spans="1:13" ht="12.75" customHeight="1" x14ac:dyDescent="0.2">
      <c r="A63" s="79" t="s">
        <v>2238</v>
      </c>
      <c r="B63" s="79" t="s">
        <v>2237</v>
      </c>
      <c r="C63" s="128">
        <v>0.7973648000000001</v>
      </c>
      <c r="D63" s="128">
        <v>0.54446061000000001</v>
      </c>
      <c r="E63" s="129">
        <f>IF(ISERROR(C63/D63-1),"",IF((C63/D63-1)&gt;10000%,"",C63/D63-1))</f>
        <v>0.46450410801986219</v>
      </c>
      <c r="F63" s="107">
        <f>C63/$C$280</f>
        <v>1.1041343010298895E-3</v>
      </c>
      <c r="G63" s="80">
        <v>2.1989029232520001</v>
      </c>
      <c r="H63" s="24">
        <v>30.067714285714299</v>
      </c>
      <c r="I63" s="86"/>
      <c r="J63" s="183">
        <v>0.91375480000000009</v>
      </c>
      <c r="K63" s="128">
        <v>0.80665917000000009</v>
      </c>
      <c r="L63" s="129">
        <f>IF(ISERROR(J63/K63-1),"",IF((J63/K63-1)&gt;10000%,"",J63/K63-1))</f>
        <v>0.1327644115171962</v>
      </c>
      <c r="M63" s="107">
        <f>IF(ISERROR(J63/C63),"",IF(J63/C63&gt;10000%,"",J63/C63))</f>
        <v>1.1459683196449104</v>
      </c>
    </row>
    <row r="64" spans="1:13" ht="12.75" customHeight="1" x14ac:dyDescent="0.2">
      <c r="A64" s="79" t="s">
        <v>2090</v>
      </c>
      <c r="B64" s="79" t="s">
        <v>2091</v>
      </c>
      <c r="C64" s="128">
        <v>0.78679189999999999</v>
      </c>
      <c r="D64" s="128">
        <v>0.23705000000000001</v>
      </c>
      <c r="E64" s="129">
        <f>IF(ISERROR(C64/D64-1),"",IF((C64/D64-1)&gt;10000%,"",C64/D64-1))</f>
        <v>2.3190968150179283</v>
      </c>
      <c r="F64" s="107">
        <f>C64/$C$280</f>
        <v>1.0894936979441261E-3</v>
      </c>
      <c r="G64" s="80">
        <v>0.51416381599999994</v>
      </c>
      <c r="H64" s="24">
        <v>49.999095238095201</v>
      </c>
      <c r="I64" s="86"/>
      <c r="J64" s="183">
        <v>0</v>
      </c>
      <c r="K64" s="128">
        <v>0</v>
      </c>
      <c r="L64" s="129" t="str">
        <f>IF(ISERROR(J64/K64-1),"",IF((J64/K64-1)&gt;10000%,"",J64/K64-1))</f>
        <v/>
      </c>
      <c r="M64" s="107">
        <f>IF(ISERROR(J64/C64),"",IF(J64/C64&gt;10000%,"",J64/C64))</f>
        <v>0</v>
      </c>
    </row>
    <row r="65" spans="1:13" ht="12.75" customHeight="1" x14ac:dyDescent="0.2">
      <c r="A65" s="79" t="s">
        <v>2534</v>
      </c>
      <c r="B65" s="79" t="s">
        <v>2535</v>
      </c>
      <c r="C65" s="128">
        <v>0.73284805000000008</v>
      </c>
      <c r="D65" s="128">
        <v>2.8696799999999998E-2</v>
      </c>
      <c r="E65" s="129">
        <f>IF(ISERROR(C65/D65-1),"",IF((C65/D65-1)&gt;10000%,"",C65/D65-1))</f>
        <v>24.537622661760199</v>
      </c>
      <c r="F65" s="107">
        <f>C65/$C$280</f>
        <v>1.0147960750811517E-3</v>
      </c>
      <c r="G65" s="80">
        <v>0.26365497999999998</v>
      </c>
      <c r="H65" s="24">
        <v>99.991666666666703</v>
      </c>
      <c r="I65" s="86"/>
      <c r="J65" s="183">
        <v>8.7303119999999998E-2</v>
      </c>
      <c r="K65" s="128">
        <v>0</v>
      </c>
      <c r="L65" s="129" t="str">
        <f>IF(ISERROR(J65/K65-1),"",IF((J65/K65-1)&gt;10000%,"",J65/K65-1))</f>
        <v/>
      </c>
      <c r="M65" s="107">
        <f>IF(ISERROR(J65/C65),"",IF(J65/C65&gt;10000%,"",J65/C65))</f>
        <v>0.11912854240384482</v>
      </c>
    </row>
    <row r="66" spans="1:13" ht="12.75" customHeight="1" x14ac:dyDescent="0.2">
      <c r="A66" s="79" t="s">
        <v>1407</v>
      </c>
      <c r="B66" s="79" t="s">
        <v>1249</v>
      </c>
      <c r="C66" s="128">
        <v>0.73079201000000005</v>
      </c>
      <c r="D66" s="128">
        <v>1.7842636000000001</v>
      </c>
      <c r="E66" s="129">
        <f>IF(ISERROR(C66/D66-1),"",IF((C66/D66-1)&gt;10000%,"",C66/D66-1))</f>
        <v>-0.59042374120057151</v>
      </c>
      <c r="F66" s="107">
        <f>C66/$C$280</f>
        <v>1.0119490165098558E-3</v>
      </c>
      <c r="G66" s="80">
        <v>15.411362272468301</v>
      </c>
      <c r="H66" s="24">
        <v>62.0064285714286</v>
      </c>
      <c r="I66" s="86"/>
      <c r="J66" s="183">
        <v>3.13291539270742</v>
      </c>
      <c r="K66" s="128">
        <v>12.34299936618865</v>
      </c>
      <c r="L66" s="129">
        <f>IF(ISERROR(J66/K66-1),"",IF((J66/K66-1)&gt;10000%,"",J66/K66-1))</f>
        <v>-0.74617876095096802</v>
      </c>
      <c r="M66" s="107">
        <f>IF(ISERROR(J66/C66),"",IF(J66/C66&gt;10000%,"",J66/C66))</f>
        <v>4.2870137465069167</v>
      </c>
    </row>
    <row r="67" spans="1:13" ht="12.75" customHeight="1" x14ac:dyDescent="0.2">
      <c r="A67" s="79" t="s">
        <v>1556</v>
      </c>
      <c r="B67" s="79" t="s">
        <v>1325</v>
      </c>
      <c r="C67" s="128">
        <v>0.72774883999999995</v>
      </c>
      <c r="D67" s="128">
        <v>0.21432904</v>
      </c>
      <c r="E67" s="129">
        <f>IF(ISERROR(C67/D67-1),"",IF((C67/D67-1)&gt;10000%,"",C67/D67-1))</f>
        <v>2.3954747336151927</v>
      </c>
      <c r="F67" s="107">
        <f>C67/$C$280</f>
        <v>1.0077350502288448E-3</v>
      </c>
      <c r="G67" s="80">
        <v>21.576229560040058</v>
      </c>
      <c r="H67" s="24">
        <v>22.013904761904801</v>
      </c>
      <c r="I67" s="86"/>
      <c r="J67" s="183">
        <v>3.7389095399999999</v>
      </c>
      <c r="K67" s="128">
        <v>0</v>
      </c>
      <c r="L67" s="129" t="str">
        <f>IF(ISERROR(J67/K67-1),"",IF((J67/K67-1)&gt;10000%,"",J67/K67-1))</f>
        <v/>
      </c>
      <c r="M67" s="107">
        <f>IF(ISERROR(J67/C67),"",IF(J67/C67&gt;10000%,"",J67/C67))</f>
        <v>5.1376372375942232</v>
      </c>
    </row>
    <row r="68" spans="1:13" ht="12.75" customHeight="1" x14ac:dyDescent="0.2">
      <c r="A68" s="79" t="s">
        <v>2242</v>
      </c>
      <c r="B68" s="79" t="s">
        <v>2241</v>
      </c>
      <c r="C68" s="128">
        <v>0.71406093000000004</v>
      </c>
      <c r="D68" s="128">
        <v>0.1217</v>
      </c>
      <c r="E68" s="129">
        <f>IF(ISERROR(C68/D68-1),"",IF((C68/D68-1)&gt;10000%,"",C68/D68-1))</f>
        <v>4.8673864420706661</v>
      </c>
      <c r="F68" s="107">
        <f>C68/$C$280</f>
        <v>9.8878100191819693E-4</v>
      </c>
      <c r="G68" s="80">
        <v>1.1912933144640001</v>
      </c>
      <c r="H68" s="24">
        <v>43.9939523809524</v>
      </c>
      <c r="I68" s="86"/>
      <c r="J68" s="183">
        <v>0.71004093000000001</v>
      </c>
      <c r="K68" s="128">
        <v>0.18450767000000001</v>
      </c>
      <c r="L68" s="129">
        <f>IF(ISERROR(J68/K68-1),"",IF((J68/K68-1)&gt;10000%,"",J68/K68-1))</f>
        <v>2.8483003443705077</v>
      </c>
      <c r="M68" s="107">
        <f>IF(ISERROR(J68/C68),"",IF(J68/C68&gt;10000%,"",J68/C68))</f>
        <v>0.99437022832211253</v>
      </c>
    </row>
    <row r="69" spans="1:13" ht="12.75" customHeight="1" x14ac:dyDescent="0.2">
      <c r="A69" s="79" t="s">
        <v>1400</v>
      </c>
      <c r="B69" s="79" t="s">
        <v>1239</v>
      </c>
      <c r="C69" s="128">
        <v>0.67724506000000007</v>
      </c>
      <c r="D69" s="128">
        <v>3.4365359999999998E-2</v>
      </c>
      <c r="E69" s="129">
        <f>IF(ISERROR(C69/D69-1),"",IF((C69/D69-1)&gt;10000%,"",C69/D69-1))</f>
        <v>18.707201088537996</v>
      </c>
      <c r="F69" s="107">
        <f>C69/$C$280</f>
        <v>9.3780099265611619E-4</v>
      </c>
      <c r="G69" s="80">
        <v>1.0018228095288999</v>
      </c>
      <c r="H69" s="24">
        <v>77.916333333333299</v>
      </c>
      <c r="I69" s="86"/>
      <c r="J69" s="183">
        <v>0.26765092910120397</v>
      </c>
      <c r="K69" s="128">
        <v>0</v>
      </c>
      <c r="L69" s="129" t="str">
        <f>IF(ISERROR(J69/K69-1),"",IF((J69/K69-1)&gt;10000%,"",J69/K69-1))</f>
        <v/>
      </c>
      <c r="M69" s="107">
        <f>IF(ISERROR(J69/C69),"",IF(J69/C69&gt;10000%,"",J69/C69))</f>
        <v>0.39520543583027973</v>
      </c>
    </row>
    <row r="70" spans="1:13" ht="12.75" customHeight="1" x14ac:dyDescent="0.2">
      <c r="A70" s="79" t="s">
        <v>1422</v>
      </c>
      <c r="B70" s="79" t="s">
        <v>1270</v>
      </c>
      <c r="C70" s="128">
        <v>0.65011156000000003</v>
      </c>
      <c r="D70" s="128">
        <v>1.508E-2</v>
      </c>
      <c r="E70" s="129">
        <f>IF(ISERROR(C70/D70-1),"",IF((C70/D70-1)&gt;10000%,"",C70/D70-1))</f>
        <v>42.110846153846154</v>
      </c>
      <c r="F70" s="107">
        <f>C70/$C$280</f>
        <v>9.0022844360830947E-4</v>
      </c>
      <c r="G70" s="80">
        <v>29.258139313590501</v>
      </c>
      <c r="H70" s="24">
        <v>52.404904761904803</v>
      </c>
      <c r="I70" s="86"/>
      <c r="J70" s="183">
        <v>0.49154127000000003</v>
      </c>
      <c r="K70" s="128">
        <v>1.2581520000000001E-2</v>
      </c>
      <c r="L70" s="129">
        <f>IF(ISERROR(J70/K70-1),"",IF((J70/K70-1)&gt;10000%,"",J70/K70-1))</f>
        <v>38.068512389599988</v>
      </c>
      <c r="M70" s="107">
        <f>IF(ISERROR(J70/C70),"",IF(J70/C70&gt;10000%,"",J70/C70))</f>
        <v>0.75608757057019571</v>
      </c>
    </row>
    <row r="71" spans="1:13" ht="12.75" customHeight="1" x14ac:dyDescent="0.2">
      <c r="A71" s="79" t="s">
        <v>2236</v>
      </c>
      <c r="B71" s="79" t="s">
        <v>2235</v>
      </c>
      <c r="C71" s="128">
        <v>0.62668287</v>
      </c>
      <c r="D71" s="128">
        <v>0.12780460000000002</v>
      </c>
      <c r="E71" s="129">
        <f>IF(ISERROR(C71/D71-1),"",IF((C71/D71-1)&gt;10000%,"",C71/D71-1))</f>
        <v>3.903445337648253</v>
      </c>
      <c r="F71" s="107">
        <f>C71/$C$280</f>
        <v>8.6778605305232312E-4</v>
      </c>
      <c r="G71" s="80">
        <v>2.3016726865000003</v>
      </c>
      <c r="H71" s="24">
        <v>26.582142857142902</v>
      </c>
      <c r="I71" s="86"/>
      <c r="J71" s="183">
        <v>1.4291678700000001</v>
      </c>
      <c r="K71" s="128">
        <v>0.13153614000000002</v>
      </c>
      <c r="L71" s="129">
        <f>IF(ISERROR(J71/K71-1),"",IF((J71/K71-1)&gt;10000%,"",J71/K71-1))</f>
        <v>9.8652106561740354</v>
      </c>
      <c r="M71" s="107">
        <f>IF(ISERROR(J71/C71),"",IF(J71/C71&gt;10000%,"",J71/C71))</f>
        <v>2.2805280603888218</v>
      </c>
    </row>
    <row r="72" spans="1:13" ht="12.75" customHeight="1" x14ac:dyDescent="0.2">
      <c r="A72" s="79" t="s">
        <v>1552</v>
      </c>
      <c r="B72" s="79" t="s">
        <v>1317</v>
      </c>
      <c r="C72" s="128">
        <v>0.59270610000000001</v>
      </c>
      <c r="D72" s="128">
        <v>0.54651716000000006</v>
      </c>
      <c r="E72" s="129">
        <f>IF(ISERROR(C72/D72-1),"",IF((C72/D72-1)&gt;10000%,"",C72/D72-1))</f>
        <v>8.4515077257592441E-2</v>
      </c>
      <c r="F72" s="107">
        <f>C72/$C$280</f>
        <v>8.2073742838867695E-4</v>
      </c>
      <c r="G72" s="80">
        <v>0.45216844392170003</v>
      </c>
      <c r="H72" s="24">
        <v>83.030666666666704</v>
      </c>
      <c r="I72" s="86"/>
      <c r="J72" s="183">
        <v>1.09503450406477</v>
      </c>
      <c r="K72" s="128">
        <v>0</v>
      </c>
      <c r="L72" s="129" t="str">
        <f>IF(ISERROR(J72/K72-1),"",IF((J72/K72-1)&gt;10000%,"",J72/K72-1))</f>
        <v/>
      </c>
      <c r="M72" s="107">
        <f>IF(ISERROR(J72/C72),"",IF(J72/C72&gt;10000%,"",J72/C72))</f>
        <v>1.8475168453045614</v>
      </c>
    </row>
    <row r="73" spans="1:13" ht="12.75" customHeight="1" x14ac:dyDescent="0.2">
      <c r="A73" s="79" t="s">
        <v>1425</v>
      </c>
      <c r="B73" s="79" t="s">
        <v>1274</v>
      </c>
      <c r="C73" s="128">
        <v>0.58385734999999994</v>
      </c>
      <c r="D73" s="128">
        <v>7.0343000000000003E-3</v>
      </c>
      <c r="E73" s="129">
        <f>IF(ISERROR(C73/D73-1),"",IF((C73/D73-1)&gt;10000%,"",C73/D73-1))</f>
        <v>82.001485577811565</v>
      </c>
      <c r="F73" s="107">
        <f>C73/$C$280</f>
        <v>8.0848430610858839E-4</v>
      </c>
      <c r="G73" s="80">
        <v>33.551207026956753</v>
      </c>
      <c r="H73" s="24">
        <v>67.149238095238104</v>
      </c>
      <c r="I73" s="86"/>
      <c r="J73" s="183">
        <v>0.33229162000000001</v>
      </c>
      <c r="K73" s="128">
        <v>2.0018200000000001E-3</v>
      </c>
      <c r="L73" s="129" t="str">
        <f>IF(ISERROR(J73/K73-1),"",IF((J73/K73-1)&gt;10000%,"",J73/K73-1))</f>
        <v/>
      </c>
      <c r="M73" s="107">
        <f>IF(ISERROR(J73/C73),"",IF(J73/C73&gt;10000%,"",J73/C73))</f>
        <v>0.56913151816963514</v>
      </c>
    </row>
    <row r="74" spans="1:13" ht="12.75" customHeight="1" x14ac:dyDescent="0.2">
      <c r="A74" s="79" t="s">
        <v>1408</v>
      </c>
      <c r="B74" s="79" t="s">
        <v>1250</v>
      </c>
      <c r="C74" s="128">
        <v>0.54601849999999996</v>
      </c>
      <c r="D74" s="128">
        <v>0.59806802999999997</v>
      </c>
      <c r="E74" s="129">
        <f>IF(ISERROR(C74/D74-1),"",IF((C74/D74-1)&gt;10000%,"",C74/D74-1))</f>
        <v>-8.7029447134968962E-2</v>
      </c>
      <c r="F74" s="107">
        <f>C74/$C$280</f>
        <v>7.5608774659589764E-4</v>
      </c>
      <c r="G74" s="80">
        <v>136.89470154587707</v>
      </c>
      <c r="H74" s="24">
        <v>25.574142857142899</v>
      </c>
      <c r="I74" s="86"/>
      <c r="J74" s="183">
        <v>0.51454551000000004</v>
      </c>
      <c r="K74" s="128">
        <v>0.53731123000000003</v>
      </c>
      <c r="L74" s="129">
        <f>IF(ISERROR(J74/K74-1),"",IF((J74/K74-1)&gt;10000%,"",J74/K74-1))</f>
        <v>-4.2369708148478513E-2</v>
      </c>
      <c r="M74" s="107">
        <f>IF(ISERROR(J74/C74),"",IF(J74/C74&gt;10000%,"",J74/C74))</f>
        <v>0.94235911420583751</v>
      </c>
    </row>
    <row r="75" spans="1:13" ht="12.75" customHeight="1" x14ac:dyDescent="0.2">
      <c r="A75" s="79" t="s">
        <v>2252</v>
      </c>
      <c r="B75" s="79" t="s">
        <v>1353</v>
      </c>
      <c r="C75" s="128">
        <v>0.53261884999999998</v>
      </c>
      <c r="D75" s="128">
        <v>0.49359632000000003</v>
      </c>
      <c r="E75" s="129">
        <f>IF(ISERROR(C75/D75-1),"",IF((C75/D75-1)&gt;10000%,"",C75/D75-1))</f>
        <v>7.9057578873359402E-2</v>
      </c>
      <c r="F75" s="107">
        <f>C75/$C$280</f>
        <v>7.3753286031700096E-4</v>
      </c>
      <c r="G75" s="80">
        <v>2.8630863917635589</v>
      </c>
      <c r="H75" s="24">
        <v>140.95909523809499</v>
      </c>
      <c r="I75" s="86"/>
      <c r="J75" s="183">
        <v>1.4758499999999999E-3</v>
      </c>
      <c r="K75" s="128">
        <v>6.8872200000000003E-3</v>
      </c>
      <c r="L75" s="129">
        <f>IF(ISERROR(J75/K75-1),"",IF((J75/K75-1)&gt;10000%,"",J75/K75-1))</f>
        <v>-0.78571179663202284</v>
      </c>
      <c r="M75" s="107">
        <f>IF(ISERROR(J75/C75),"",IF(J75/C75&gt;10000%,"",J75/C75))</f>
        <v>2.770930844824587E-3</v>
      </c>
    </row>
    <row r="76" spans="1:13" ht="12.75" customHeight="1" x14ac:dyDescent="0.2">
      <c r="A76" s="79" t="s">
        <v>1538</v>
      </c>
      <c r="B76" s="79" t="s">
        <v>1300</v>
      </c>
      <c r="C76" s="128">
        <v>0.52082015999999998</v>
      </c>
      <c r="D76" s="128">
        <v>0</v>
      </c>
      <c r="E76" s="129" t="str">
        <f>IF(ISERROR(C76/D76-1),"",IF((C76/D76-1)&gt;10000%,"",C76/D76-1))</f>
        <v/>
      </c>
      <c r="F76" s="107">
        <f>C76/$C$280</f>
        <v>7.2119487005681097E-4</v>
      </c>
      <c r="G76" s="80">
        <v>0.54524548370558856</v>
      </c>
      <c r="H76" s="24">
        <v>25.134190476190501</v>
      </c>
      <c r="I76" s="86"/>
      <c r="J76" s="183">
        <v>0</v>
      </c>
      <c r="K76" s="128">
        <v>0</v>
      </c>
      <c r="L76" s="129" t="str">
        <f>IF(ISERROR(J76/K76-1),"",IF((J76/K76-1)&gt;10000%,"",J76/K76-1))</f>
        <v/>
      </c>
      <c r="M76" s="107">
        <f>IF(ISERROR(J76/C76),"",IF(J76/C76&gt;10000%,"",J76/C76))</f>
        <v>0</v>
      </c>
    </row>
    <row r="77" spans="1:13" ht="12.75" customHeight="1" x14ac:dyDescent="0.2">
      <c r="A77" s="79" t="s">
        <v>1403</v>
      </c>
      <c r="B77" s="79" t="s">
        <v>1243</v>
      </c>
      <c r="C77" s="128">
        <v>0.51098531000000003</v>
      </c>
      <c r="D77" s="128">
        <v>0.77966000000000002</v>
      </c>
      <c r="E77" s="129">
        <f>IF(ISERROR(C77/D77-1),"",IF((C77/D77-1)&gt;10000%,"",C77/D77-1))</f>
        <v>-0.34460494318036061</v>
      </c>
      <c r="F77" s="107">
        <f>C77/$C$280</f>
        <v>7.0757626633805677E-4</v>
      </c>
      <c r="G77" s="80">
        <v>1.582367200367</v>
      </c>
      <c r="H77" s="24">
        <v>89.137571428571405</v>
      </c>
      <c r="I77" s="86"/>
      <c r="J77" s="183">
        <v>0.262040832602281</v>
      </c>
      <c r="K77" s="128">
        <v>1.3208244606023549</v>
      </c>
      <c r="L77" s="129">
        <f>IF(ISERROR(J77/K77-1),"",IF((J77/K77-1)&gt;10000%,"",J77/K77-1))</f>
        <v>-0.8016081315735335</v>
      </c>
      <c r="M77" s="107">
        <f>IF(ISERROR(J77/C77),"",IF(J77/C77&gt;10000%,"",J77/C77))</f>
        <v>0.51281480597217366</v>
      </c>
    </row>
    <row r="78" spans="1:13" ht="12.75" customHeight="1" x14ac:dyDescent="0.2">
      <c r="A78" s="79" t="s">
        <v>1430</v>
      </c>
      <c r="B78" s="79" t="s">
        <v>1280</v>
      </c>
      <c r="C78" s="128">
        <v>0.50361872799999996</v>
      </c>
      <c r="D78" s="128">
        <v>0.22703315400000001</v>
      </c>
      <c r="E78" s="129">
        <f>IF(ISERROR(C78/D78-1),"",IF((C78/D78-1)&gt;10000%,"",C78/D78-1))</f>
        <v>1.2182607215155894</v>
      </c>
      <c r="F78" s="107">
        <f>C78/$C$280</f>
        <v>6.9737554532861481E-4</v>
      </c>
      <c r="G78" s="80">
        <v>47.438681030550654</v>
      </c>
      <c r="H78" s="24">
        <v>37.0794285714286</v>
      </c>
      <c r="I78" s="86"/>
      <c r="J78" s="183">
        <v>2.4047399999999998E-3</v>
      </c>
      <c r="K78" s="128">
        <v>2.4559630000000002E-2</v>
      </c>
      <c r="L78" s="129">
        <f>IF(ISERROR(J78/K78-1),"",IF((J78/K78-1)&gt;10000%,"",J78/K78-1))</f>
        <v>-0.90208565845658095</v>
      </c>
      <c r="M78" s="107">
        <f>IF(ISERROR(J78/C78),"",IF(J78/C78&gt;10000%,"",J78/C78))</f>
        <v>4.7749217141901043E-3</v>
      </c>
    </row>
    <row r="79" spans="1:13" ht="12.75" customHeight="1" x14ac:dyDescent="0.2">
      <c r="A79" s="79" t="s">
        <v>2660</v>
      </c>
      <c r="B79" s="79" t="s">
        <v>1295</v>
      </c>
      <c r="C79" s="128">
        <v>0.45298208000000001</v>
      </c>
      <c r="D79" s="128">
        <v>0.21631333999999999</v>
      </c>
      <c r="E79" s="129">
        <f>IF(ISERROR(C79/D79-1),"",IF((C79/D79-1)&gt;10000%,"",C79/D79-1))</f>
        <v>1.0941014548617298</v>
      </c>
      <c r="F79" s="107">
        <f>C79/$C$280</f>
        <v>6.272575015599703E-4</v>
      </c>
      <c r="G79" s="80">
        <v>2.1361318898463604</v>
      </c>
      <c r="H79" s="24">
        <v>79.247190476190497</v>
      </c>
      <c r="I79" s="86"/>
      <c r="J79" s="183">
        <v>0</v>
      </c>
      <c r="K79" s="128">
        <v>1.150194E-2</v>
      </c>
      <c r="L79" s="129">
        <f>IF(ISERROR(J79/K79-1),"",IF((J79/K79-1)&gt;10000%,"",J79/K79-1))</f>
        <v>-1</v>
      </c>
      <c r="M79" s="107">
        <f>IF(ISERROR(J79/C79),"",IF(J79/C79&gt;10000%,"",J79/C79))</f>
        <v>0</v>
      </c>
    </row>
    <row r="80" spans="1:13" ht="12.75" customHeight="1" x14ac:dyDescent="0.2">
      <c r="A80" s="79" t="s">
        <v>2020</v>
      </c>
      <c r="B80" s="79" t="s">
        <v>968</v>
      </c>
      <c r="C80" s="128">
        <v>0.44324469</v>
      </c>
      <c r="D80" s="128">
        <v>0.13626831</v>
      </c>
      <c r="E80" s="129">
        <f>IF(ISERROR(C80/D80-1),"",IF((C80/D80-1)&gt;10000%,"",C80/D80-1))</f>
        <v>2.2527349168709878</v>
      </c>
      <c r="F80" s="107">
        <f>C80/$C$280</f>
        <v>6.1377385354653225E-4</v>
      </c>
      <c r="G80" s="80">
        <v>13.918681596798001</v>
      </c>
      <c r="H80" s="24">
        <v>82.848285714285694</v>
      </c>
      <c r="I80" s="86"/>
      <c r="J80" s="183">
        <v>0.77092689000000003</v>
      </c>
      <c r="K80" s="128">
        <v>5.14312083</v>
      </c>
      <c r="L80" s="129">
        <f>IF(ISERROR(J80/K80-1),"",IF((J80/K80-1)&gt;10000%,"",J80/K80-1))</f>
        <v>-0.85010523464602328</v>
      </c>
      <c r="M80" s="107">
        <f>IF(ISERROR(J80/C80),"",IF(J80/C80&gt;10000%,"",J80/C80))</f>
        <v>1.7392805991652152</v>
      </c>
    </row>
    <row r="81" spans="1:13" ht="12.75" customHeight="1" x14ac:dyDescent="0.2">
      <c r="A81" s="79" t="s">
        <v>2604</v>
      </c>
      <c r="B81" s="79" t="s">
        <v>2605</v>
      </c>
      <c r="C81" s="128">
        <v>0.4198153</v>
      </c>
      <c r="D81" s="128">
        <v>7.75087E-2</v>
      </c>
      <c r="E81" s="129">
        <f>IF(ISERROR(C81/D81-1),"",IF((C81/D81-1)&gt;10000%,"",C81/D81-1))</f>
        <v>4.4163635824107486</v>
      </c>
      <c r="F81" s="107">
        <f>C81/$C$280</f>
        <v>5.8133049368012393E-4</v>
      </c>
      <c r="G81" s="80">
        <v>0.32561826100000002</v>
      </c>
      <c r="H81" s="24">
        <v>49.989047619047597</v>
      </c>
      <c r="I81" s="86"/>
      <c r="J81" s="183">
        <v>0</v>
      </c>
      <c r="K81" s="128">
        <v>0</v>
      </c>
      <c r="L81" s="129" t="str">
        <f>IF(ISERROR(J81/K81-1),"",IF((J81/K81-1)&gt;10000%,"",J81/K81-1))</f>
        <v/>
      </c>
      <c r="M81" s="107">
        <f>IF(ISERROR(J81/C81),"",IF(J81/C81&gt;10000%,"",J81/C81))</f>
        <v>0</v>
      </c>
    </row>
    <row r="82" spans="1:13" ht="12.75" customHeight="1" x14ac:dyDescent="0.2">
      <c r="A82" s="79" t="s">
        <v>2410</v>
      </c>
      <c r="B82" s="79" t="s">
        <v>2409</v>
      </c>
      <c r="C82" s="128">
        <v>0.41802499999999998</v>
      </c>
      <c r="D82" s="128">
        <v>0.26251999999999998</v>
      </c>
      <c r="E82" s="129">
        <f>IF(ISERROR(C82/D82-1),"",IF((C82/D82-1)&gt;10000%,"",C82/D82-1))</f>
        <v>0.59235486820051819</v>
      </c>
      <c r="F82" s="107">
        <f>C82/$C$280</f>
        <v>5.7885141303957673E-4</v>
      </c>
      <c r="G82" s="80">
        <v>0.25960444199999999</v>
      </c>
      <c r="H82" s="24">
        <v>74.994761904761901</v>
      </c>
      <c r="I82" s="86"/>
      <c r="J82" s="183">
        <v>0</v>
      </c>
      <c r="K82" s="128">
        <v>0</v>
      </c>
      <c r="L82" s="129" t="str">
        <f>IF(ISERROR(J82/K82-1),"",IF((J82/K82-1)&gt;10000%,"",J82/K82-1))</f>
        <v/>
      </c>
      <c r="M82" s="107">
        <f>IF(ISERROR(J82/C82),"",IF(J82/C82&gt;10000%,"",J82/C82))</f>
        <v>0</v>
      </c>
    </row>
    <row r="83" spans="1:13" ht="12.75" customHeight="1" x14ac:dyDescent="0.2">
      <c r="A83" s="79" t="s">
        <v>2263</v>
      </c>
      <c r="B83" s="79" t="s">
        <v>1275</v>
      </c>
      <c r="C83" s="128">
        <v>0.41175631000000001</v>
      </c>
      <c r="D83" s="128">
        <v>0.20552489999999998</v>
      </c>
      <c r="E83" s="129">
        <f>IF(ISERROR(C83/D83-1),"",IF((C83/D83-1)&gt;10000%,"",C83/D83-1))</f>
        <v>1.0034375883408777</v>
      </c>
      <c r="F83" s="107">
        <f>C83/$C$280</f>
        <v>5.7017097511264162E-4</v>
      </c>
      <c r="G83" s="80">
        <v>1.348770096540945</v>
      </c>
      <c r="H83" s="24">
        <v>45.526666666666699</v>
      </c>
      <c r="I83" s="86"/>
      <c r="J83" s="183">
        <v>0</v>
      </c>
      <c r="K83" s="128">
        <v>0</v>
      </c>
      <c r="L83" s="129" t="str">
        <f>IF(ISERROR(J83/K83-1),"",IF((J83/K83-1)&gt;10000%,"",J83/K83-1))</f>
        <v/>
      </c>
      <c r="M83" s="107">
        <f>IF(ISERROR(J83/C83),"",IF(J83/C83&gt;10000%,"",J83/C83))</f>
        <v>0</v>
      </c>
    </row>
    <row r="84" spans="1:13" ht="12.75" customHeight="1" x14ac:dyDescent="0.2">
      <c r="A84" s="79" t="s">
        <v>1416</v>
      </c>
      <c r="B84" s="79" t="s">
        <v>1261</v>
      </c>
      <c r="C84" s="128">
        <v>0.41143334000000004</v>
      </c>
      <c r="D84" s="128">
        <v>0.61822579</v>
      </c>
      <c r="E84" s="129">
        <f>IF(ISERROR(C84/D84-1),"",IF((C84/D84-1)&gt;10000%,"",C84/D84-1))</f>
        <v>-0.33449340571832176</v>
      </c>
      <c r="F84" s="107">
        <f>C84/$C$280</f>
        <v>5.6972374913125438E-4</v>
      </c>
      <c r="G84" s="80">
        <v>133.98148525894649</v>
      </c>
      <c r="H84" s="24">
        <v>39.422761904761899</v>
      </c>
      <c r="I84" s="86"/>
      <c r="J84" s="183">
        <v>0.30837959999999998</v>
      </c>
      <c r="K84" s="128">
        <v>0.27724512000000001</v>
      </c>
      <c r="L84" s="129">
        <f>IF(ISERROR(J84/K84-1),"",IF((J84/K84-1)&gt;10000%,"",J84/K84-1))</f>
        <v>0.11229946986983919</v>
      </c>
      <c r="M84" s="107">
        <f>IF(ISERROR(J84/C84),"",IF(J84/C84&gt;10000%,"",J84/C84))</f>
        <v>0.7495250627963207</v>
      </c>
    </row>
    <row r="85" spans="1:13" ht="12.75" customHeight="1" x14ac:dyDescent="0.2">
      <c r="A85" s="79" t="s">
        <v>1432</v>
      </c>
      <c r="B85" s="79" t="s">
        <v>1284</v>
      </c>
      <c r="C85" s="128">
        <v>0.38838519999999999</v>
      </c>
      <c r="D85" s="128">
        <v>6.3036999999999998E-3</v>
      </c>
      <c r="E85" s="129">
        <f>IF(ISERROR(C85/D85-1),"",IF((C85/D85-1)&gt;10000%,"",C85/D85-1))</f>
        <v>60.612259466662437</v>
      </c>
      <c r="F85" s="107">
        <f>C85/$C$280</f>
        <v>5.3780831726250487E-4</v>
      </c>
      <c r="G85" s="80">
        <v>11.141640536071552</v>
      </c>
      <c r="H85" s="24">
        <v>60.340238095238099</v>
      </c>
      <c r="I85" s="86"/>
      <c r="J85" s="183">
        <v>0.27913500000000002</v>
      </c>
      <c r="K85" s="128">
        <v>4.9881790000000002E-2</v>
      </c>
      <c r="L85" s="129">
        <f>IF(ISERROR(J85/K85-1),"",IF((J85/K85-1)&gt;10000%,"",J85/K85-1))</f>
        <v>4.5959298974635834</v>
      </c>
      <c r="M85" s="107">
        <f>IF(ISERROR(J85/C85),"",IF(J85/C85&gt;10000%,"",J85/C85))</f>
        <v>0.71870658305208346</v>
      </c>
    </row>
    <row r="86" spans="1:13" ht="12.75" customHeight="1" x14ac:dyDescent="0.2">
      <c r="A86" s="79" t="s">
        <v>2251</v>
      </c>
      <c r="B86" s="79" t="s">
        <v>1265</v>
      </c>
      <c r="C86" s="128">
        <v>0.37905729999999999</v>
      </c>
      <c r="D86" s="128">
        <v>7.1751600000000013E-2</v>
      </c>
      <c r="E86" s="129">
        <f>IF(ISERROR(C86/D86-1),"",IF((C86/D86-1)&gt;10000%,"",C86/D86-1))</f>
        <v>4.2829107643592605</v>
      </c>
      <c r="F86" s="107">
        <f>C86/$C$280</f>
        <v>5.2489170199860474E-4</v>
      </c>
      <c r="G86" s="80">
        <v>12.097914731160346</v>
      </c>
      <c r="H86" s="24">
        <v>51.5060476190476</v>
      </c>
      <c r="I86" s="86"/>
      <c r="J86" s="183">
        <v>0.34046557</v>
      </c>
      <c r="K86" s="128">
        <v>0</v>
      </c>
      <c r="L86" s="129" t="str">
        <f>IF(ISERROR(J86/K86-1),"",IF((J86/K86-1)&gt;10000%,"",J86/K86-1))</f>
        <v/>
      </c>
      <c r="M86" s="107">
        <f>IF(ISERROR(J86/C86),"",IF(J86/C86&gt;10000%,"",J86/C86))</f>
        <v>0.89819024722647478</v>
      </c>
    </row>
    <row r="87" spans="1:13" ht="12.75" customHeight="1" x14ac:dyDescent="0.2">
      <c r="A87" s="79" t="s">
        <v>2287</v>
      </c>
      <c r="B87" s="79" t="s">
        <v>1282</v>
      </c>
      <c r="C87" s="128">
        <v>0.36436630999999997</v>
      </c>
      <c r="D87" s="128">
        <v>2.1374721499999998</v>
      </c>
      <c r="E87" s="129">
        <f>IF(ISERROR(C87/D87-1),"",IF((C87/D87-1)&gt;10000%,"",C87/D87-1))</f>
        <v>-0.82953400819748691</v>
      </c>
      <c r="F87" s="107">
        <f>C87/$C$280</f>
        <v>5.045486595479132E-4</v>
      </c>
      <c r="G87" s="80">
        <v>4.9702814726318554</v>
      </c>
      <c r="H87" s="24">
        <v>25.890999999999998</v>
      </c>
      <c r="I87" s="86"/>
      <c r="J87" s="183">
        <v>0.20484082999999997</v>
      </c>
      <c r="K87" s="128">
        <v>0.20560143</v>
      </c>
      <c r="L87" s="129">
        <f>IF(ISERROR(J87/K87-1),"",IF((J87/K87-1)&gt;10000%,"",J87/K87-1))</f>
        <v>-3.6993906122152476E-3</v>
      </c>
      <c r="M87" s="107">
        <f>IF(ISERROR(J87/C87),"",IF(J87/C87&gt;10000%,"",J87/C87))</f>
        <v>0.56218378148078507</v>
      </c>
    </row>
    <row r="88" spans="1:13" ht="12.75" customHeight="1" x14ac:dyDescent="0.2">
      <c r="A88" s="79" t="s">
        <v>1549</v>
      </c>
      <c r="B88" s="79" t="s">
        <v>1314</v>
      </c>
      <c r="C88" s="128">
        <v>0.36337521500000003</v>
      </c>
      <c r="D88" s="128">
        <v>0.15210959500000001</v>
      </c>
      <c r="E88" s="129">
        <f>IF(ISERROR(C88/D88-1),"",IF((C88/D88-1)&gt;10000%,"",C88/D88-1))</f>
        <v>1.3889039675636505</v>
      </c>
      <c r="F88" s="107">
        <f>C88/$C$280</f>
        <v>5.0317626138702231E-4</v>
      </c>
      <c r="G88" s="80">
        <v>16.564419435072239</v>
      </c>
      <c r="H88" s="24">
        <v>94.229333333333301</v>
      </c>
      <c r="I88" s="86"/>
      <c r="J88" s="183">
        <v>1.8902970000000002E-2</v>
      </c>
      <c r="K88" s="128">
        <v>5.7686620000000001E-2</v>
      </c>
      <c r="L88" s="129">
        <f>IF(ISERROR(J88/K88-1),"",IF((J88/K88-1)&gt;10000%,"",J88/K88-1))</f>
        <v>-0.67231621474789127</v>
      </c>
      <c r="M88" s="107">
        <f>IF(ISERROR(J88/C88),"",IF(J88/C88&gt;10000%,"",J88/C88))</f>
        <v>5.2020526496282915E-2</v>
      </c>
    </row>
    <row r="89" spans="1:13" ht="12.75" customHeight="1" x14ac:dyDescent="0.2">
      <c r="A89" s="79" t="s">
        <v>2634</v>
      </c>
      <c r="B89" s="79" t="s">
        <v>2635</v>
      </c>
      <c r="C89" s="128">
        <v>0.32944499999999999</v>
      </c>
      <c r="D89" s="128">
        <v>0.41128579999999998</v>
      </c>
      <c r="E89" s="129">
        <f>IF(ISERROR(C89/D89-1),"",IF((C89/D89-1)&gt;10000%,"",C89/D89-1))</f>
        <v>-0.19898766259374867</v>
      </c>
      <c r="F89" s="107">
        <f>C89/$C$280</f>
        <v>4.5619210279008039E-4</v>
      </c>
      <c r="G89" s="80">
        <v>5.3904857E-2</v>
      </c>
      <c r="H89" s="24">
        <v>282.17514285714299</v>
      </c>
      <c r="I89" s="86"/>
      <c r="J89" s="183">
        <v>0</v>
      </c>
      <c r="K89" s="128">
        <v>0</v>
      </c>
      <c r="L89" s="129" t="str">
        <f>IF(ISERROR(J89/K89-1),"",IF((J89/K89-1)&gt;10000%,"",J89/K89-1))</f>
        <v/>
      </c>
      <c r="M89" s="107">
        <f>IF(ISERROR(J89/C89),"",IF(J89/C89&gt;10000%,"",J89/C89))</f>
        <v>0</v>
      </c>
    </row>
    <row r="90" spans="1:13" ht="12.75" customHeight="1" x14ac:dyDescent="0.2">
      <c r="A90" s="79" t="s">
        <v>5</v>
      </c>
      <c r="B90" s="79" t="s">
        <v>1393</v>
      </c>
      <c r="C90" s="128">
        <v>0.31881520000000002</v>
      </c>
      <c r="D90" s="128">
        <v>7.5361999999999998E-4</v>
      </c>
      <c r="E90" s="129" t="str">
        <f>IF(ISERROR(C90/D90-1),"",IF((C90/D90-1)&gt;10000%,"",C90/D90-1))</f>
        <v/>
      </c>
      <c r="F90" s="107">
        <f>C90/$C$280</f>
        <v>4.41472708614306E-4</v>
      </c>
      <c r="G90" s="80">
        <v>14.835476591069101</v>
      </c>
      <c r="H90" s="24">
        <v>83.733238095238093</v>
      </c>
      <c r="I90" s="86"/>
      <c r="J90" s="183">
        <v>0.26701256000000001</v>
      </c>
      <c r="K90" s="128">
        <v>0</v>
      </c>
      <c r="L90" s="129" t="str">
        <f>IF(ISERROR(J90/K90-1),"",IF((J90/K90-1)&gt;10000%,"",J90/K90-1))</f>
        <v/>
      </c>
      <c r="M90" s="107">
        <f>IF(ISERROR(J90/C90),"",IF(J90/C90&gt;10000%,"",J90/C90))</f>
        <v>0.83751514984229103</v>
      </c>
    </row>
    <row r="91" spans="1:13" ht="12.75" customHeight="1" x14ac:dyDescent="0.2">
      <c r="A91" s="79" t="s">
        <v>2249</v>
      </c>
      <c r="B91" s="79" t="s">
        <v>1354</v>
      </c>
      <c r="C91" s="128">
        <v>0.30707115000000001</v>
      </c>
      <c r="D91" s="128">
        <v>0.24501345000000002</v>
      </c>
      <c r="E91" s="129">
        <f>IF(ISERROR(C91/D91-1),"",IF((C91/D91-1)&gt;10000%,"",C91/D91-1))</f>
        <v>0.25328282998341511</v>
      </c>
      <c r="F91" s="107">
        <f>C91/$C$280</f>
        <v>4.252103799561936E-4</v>
      </c>
      <c r="G91" s="80">
        <v>4.4361267950194652</v>
      </c>
      <c r="H91" s="24">
        <v>217.79433333333299</v>
      </c>
      <c r="I91" s="86"/>
      <c r="J91" s="183">
        <v>7.4989119999999992E-2</v>
      </c>
      <c r="K91" s="128">
        <v>3.019614E-2</v>
      </c>
      <c r="L91" s="129">
        <f>IF(ISERROR(J91/K91-1),"",IF((J91/K91-1)&gt;10000%,"",J91/K91-1))</f>
        <v>1.4834008585203273</v>
      </c>
      <c r="M91" s="107">
        <f>IF(ISERROR(J91/C91),"",IF(J91/C91&gt;10000%,"",J91/C91))</f>
        <v>0.24420763722023378</v>
      </c>
    </row>
    <row r="92" spans="1:13" ht="12.75" customHeight="1" x14ac:dyDescent="0.2">
      <c r="A92" s="79" t="s">
        <v>2226</v>
      </c>
      <c r="B92" s="79" t="s">
        <v>2225</v>
      </c>
      <c r="C92" s="128">
        <v>0.30258580000000002</v>
      </c>
      <c r="D92" s="128">
        <v>0.12519260000000001</v>
      </c>
      <c r="E92" s="129">
        <f>IF(ISERROR(C92/D92-1),"",IF((C92/D92-1)&gt;10000%,"",C92/D92-1))</f>
        <v>1.4169623444197179</v>
      </c>
      <c r="F92" s="107">
        <f>C92/$C$280</f>
        <v>4.1899938495475333E-4</v>
      </c>
      <c r="G92" s="80">
        <v>0.86152231151600012</v>
      </c>
      <c r="H92" s="24">
        <v>85.812095238095196</v>
      </c>
      <c r="I92" s="86"/>
      <c r="J92" s="183">
        <v>0.26607143999999999</v>
      </c>
      <c r="K92" s="128">
        <v>0.13358343</v>
      </c>
      <c r="L92" s="129">
        <f>IF(ISERROR(J92/K92-1),"",IF((J92/K92-1)&gt;10000%,"",J92/K92-1))</f>
        <v>0.99179973144872813</v>
      </c>
      <c r="M92" s="107">
        <f>IF(ISERROR(J92/C92),"",IF(J92/C92&gt;10000%,"",J92/C92))</f>
        <v>0.87932559954895428</v>
      </c>
    </row>
    <row r="93" spans="1:13" ht="12.75" customHeight="1" x14ac:dyDescent="0.2">
      <c r="A93" s="79" t="s">
        <v>2257</v>
      </c>
      <c r="B93" s="79" t="s">
        <v>1345</v>
      </c>
      <c r="C93" s="128">
        <v>0.2945623</v>
      </c>
      <c r="D93" s="128">
        <v>3.9205000000000004E-3</v>
      </c>
      <c r="E93" s="129">
        <f>IF(ISERROR(C93/D93-1),"",IF((C93/D93-1)&gt;10000%,"",C93/D93-1))</f>
        <v>74.133860476979976</v>
      </c>
      <c r="F93" s="107">
        <f>C93/$C$280</f>
        <v>4.0788901042566281E-4</v>
      </c>
      <c r="G93" s="80">
        <v>1.418233117743837</v>
      </c>
      <c r="H93" s="24">
        <v>125.911333333333</v>
      </c>
      <c r="I93" s="86"/>
      <c r="J93" s="183">
        <v>0</v>
      </c>
      <c r="K93" s="128">
        <v>0</v>
      </c>
      <c r="L93" s="129" t="str">
        <f>IF(ISERROR(J93/K93-1),"",IF((J93/K93-1)&gt;10000%,"",J93/K93-1))</f>
        <v/>
      </c>
      <c r="M93" s="107">
        <f>IF(ISERROR(J93/C93),"",IF(J93/C93&gt;10000%,"",J93/C93))</f>
        <v>0</v>
      </c>
    </row>
    <row r="94" spans="1:13" ht="12.75" customHeight="1" x14ac:dyDescent="0.2">
      <c r="A94" s="79" t="s">
        <v>2088</v>
      </c>
      <c r="B94" s="79" t="s">
        <v>2089</v>
      </c>
      <c r="C94" s="128">
        <v>0.29098499999999999</v>
      </c>
      <c r="D94" s="128">
        <v>0.24282899999999999</v>
      </c>
      <c r="E94" s="129">
        <f>IF(ISERROR(C94/D94-1),"",IF((C94/D94-1)&gt;10000%,"",C94/D94-1))</f>
        <v>0.19831239267138612</v>
      </c>
      <c r="F94" s="107">
        <f>C94/$C$280</f>
        <v>4.0293541875084318E-4</v>
      </c>
      <c r="G94" s="80">
        <v>0.29645135</v>
      </c>
      <c r="H94" s="24">
        <v>52.574238095238101</v>
      </c>
      <c r="I94" s="86"/>
      <c r="J94" s="183">
        <v>0</v>
      </c>
      <c r="K94" s="128">
        <v>0</v>
      </c>
      <c r="L94" s="129" t="str">
        <f>IF(ISERROR(J94/K94-1),"",IF((J94/K94-1)&gt;10000%,"",J94/K94-1))</f>
        <v/>
      </c>
      <c r="M94" s="107">
        <f>IF(ISERROR(J94/C94),"",IF(J94/C94&gt;10000%,"",J94/C94))</f>
        <v>0</v>
      </c>
    </row>
    <row r="95" spans="1:13" ht="12.75" customHeight="1" x14ac:dyDescent="0.2">
      <c r="A95" s="79" t="s">
        <v>2232</v>
      </c>
      <c r="B95" s="79" t="s">
        <v>2231</v>
      </c>
      <c r="C95" s="128">
        <v>0.27697070000000001</v>
      </c>
      <c r="D95" s="128">
        <v>2.2194400000000003E-2</v>
      </c>
      <c r="E95" s="129">
        <f>IF(ISERROR(C95/D95-1),"",IF((C95/D95-1)&gt;10000%,"",C95/D95-1))</f>
        <v>11.479305590599429</v>
      </c>
      <c r="F95" s="107">
        <f>C95/$C$280</f>
        <v>3.8352940868503245E-4</v>
      </c>
      <c r="G95" s="80">
        <v>0.76510987532700003</v>
      </c>
      <c r="H95" s="24">
        <v>144.59833333333299</v>
      </c>
      <c r="I95" s="86"/>
      <c r="J95" s="183">
        <v>0.19566349999999999</v>
      </c>
      <c r="K95" s="128">
        <v>2.2194400000000003E-2</v>
      </c>
      <c r="L95" s="129">
        <f>IF(ISERROR(J95/K95-1),"",IF((J95/K95-1)&gt;10000%,"",J95/K95-1))</f>
        <v>7.8158950005406744</v>
      </c>
      <c r="M95" s="107">
        <f>IF(ISERROR(J95/C95),"",IF(J95/C95&gt;10000%,"",J95/C95))</f>
        <v>0.70644115063434498</v>
      </c>
    </row>
    <row r="96" spans="1:13" ht="12.75" customHeight="1" x14ac:dyDescent="0.2">
      <c r="A96" s="79" t="s">
        <v>2250</v>
      </c>
      <c r="B96" s="79" t="s">
        <v>1287</v>
      </c>
      <c r="C96" s="128">
        <v>0.27294202000000001</v>
      </c>
      <c r="D96" s="128">
        <v>0.39258591999999998</v>
      </c>
      <c r="E96" s="129">
        <f>IF(ISERROR(C96/D96-1),"",IF((C96/D96-1)&gt;10000%,"",C96/D96-1))</f>
        <v>-0.30475850993331599</v>
      </c>
      <c r="F96" s="107">
        <f>C96/$C$280</f>
        <v>3.7795077795556824E-4</v>
      </c>
      <c r="G96" s="80">
        <v>3.2219013005769721</v>
      </c>
      <c r="H96" s="24">
        <v>180.998095238095</v>
      </c>
      <c r="I96" s="86"/>
      <c r="J96" s="183">
        <v>2.0983830000000002E-2</v>
      </c>
      <c r="K96" s="128">
        <v>3.7087299999999999E-3</v>
      </c>
      <c r="L96" s="129">
        <f>IF(ISERROR(J96/K96-1),"",IF((J96/K96-1)&gt;10000%,"",J96/K96-1))</f>
        <v>4.6579556883353606</v>
      </c>
      <c r="M96" s="107">
        <f>IF(ISERROR(J96/C96),"",IF(J96/C96&gt;10000%,"",J96/C96))</f>
        <v>7.6880174038427659E-2</v>
      </c>
    </row>
    <row r="97" spans="1:13" ht="12.75" customHeight="1" x14ac:dyDescent="0.2">
      <c r="A97" s="79" t="s">
        <v>1576</v>
      </c>
      <c r="B97" s="79" t="s">
        <v>1578</v>
      </c>
      <c r="C97" s="128">
        <v>0.26267606999999998</v>
      </c>
      <c r="D97" s="128">
        <v>6.5347940000000007E-2</v>
      </c>
      <c r="E97" s="129">
        <f>IF(ISERROR(C97/D97-1),"",IF((C97/D97-1)&gt;10000%,"",C97/D97-1))</f>
        <v>3.019653412181011</v>
      </c>
      <c r="F97" s="107">
        <f>C97/$C$280</f>
        <v>3.6373521748982179E-4</v>
      </c>
      <c r="G97" s="80">
        <v>12.567886301048</v>
      </c>
      <c r="H97" s="24">
        <v>791.34611111111099</v>
      </c>
      <c r="I97" s="86"/>
      <c r="J97" s="183">
        <v>0.60613952999999998</v>
      </c>
      <c r="K97" s="128">
        <v>8.483447999999999E-2</v>
      </c>
      <c r="L97" s="129">
        <f>IF(ISERROR(J97/K97-1),"",IF((J97/K97-1)&gt;10000%,"",J97/K97-1))</f>
        <v>6.1449666456374823</v>
      </c>
      <c r="M97" s="107">
        <f>IF(ISERROR(J97/C97),"",IF(J97/C97&gt;10000%,"",J97/C97))</f>
        <v>2.3075551952638853</v>
      </c>
    </row>
    <row r="98" spans="1:13" ht="12.75" customHeight="1" x14ac:dyDescent="0.2">
      <c r="A98" s="79" t="s">
        <v>2705</v>
      </c>
      <c r="B98" s="79" t="s">
        <v>2706</v>
      </c>
      <c r="C98" s="128">
        <v>0.25585253000000002</v>
      </c>
      <c r="D98" s="128">
        <v>0</v>
      </c>
      <c r="E98" s="129" t="str">
        <f>IF(ISERROR(C98/D98-1),"",IF((C98/D98-1)&gt;10000%,"",C98/D98-1))</f>
        <v/>
      </c>
      <c r="F98" s="107">
        <f>C98/$C$280</f>
        <v>3.5428646258058895E-4</v>
      </c>
      <c r="G98" s="80">
        <v>0.14193410525</v>
      </c>
      <c r="H98" s="24">
        <v>79.916380952381004</v>
      </c>
      <c r="I98" s="86"/>
      <c r="J98" s="183">
        <v>0</v>
      </c>
      <c r="K98" s="128">
        <v>0</v>
      </c>
      <c r="L98" s="129" t="str">
        <f>IF(ISERROR(J98/K98-1),"",IF((J98/K98-1)&gt;10000%,"",J98/K98-1))</f>
        <v/>
      </c>
      <c r="M98" s="107">
        <f>IF(ISERROR(J98/C98),"",IF(J98/C98&gt;10000%,"",J98/C98))</f>
        <v>0</v>
      </c>
    </row>
    <row r="99" spans="1:13" ht="12.75" customHeight="1" x14ac:dyDescent="0.2">
      <c r="A99" s="79" t="s">
        <v>2026</v>
      </c>
      <c r="B99" s="79" t="s">
        <v>218</v>
      </c>
      <c r="C99" s="128">
        <v>0.24997369</v>
      </c>
      <c r="D99" s="128">
        <v>3.2111799999999996E-2</v>
      </c>
      <c r="E99" s="129">
        <f>IF(ISERROR(C99/D99-1),"",IF((C99/D99-1)&gt;10000%,"",C99/D99-1))</f>
        <v>6.7844807827652147</v>
      </c>
      <c r="F99" s="107">
        <f>C99/$C$280</f>
        <v>3.4614586132221067E-4</v>
      </c>
      <c r="G99" s="80">
        <v>7.5626578131300004</v>
      </c>
      <c r="H99" s="24">
        <v>68.538095238095195</v>
      </c>
      <c r="I99" s="86"/>
      <c r="J99" s="183">
        <v>19.015113579999998</v>
      </c>
      <c r="K99" s="128">
        <v>22.465325750000002</v>
      </c>
      <c r="L99" s="129">
        <f>IF(ISERROR(J99/K99-1),"",IF((J99/K99-1)&gt;10000%,"",J99/K99-1))</f>
        <v>-0.15357944097472098</v>
      </c>
      <c r="M99" s="107">
        <f>IF(ISERROR(J99/C99),"",IF(J99/C99&gt;10000%,"",J99/C99))</f>
        <v>76.068459764705622</v>
      </c>
    </row>
    <row r="100" spans="1:13" ht="12.75" customHeight="1" x14ac:dyDescent="0.2">
      <c r="A100" s="79" t="s">
        <v>2840</v>
      </c>
      <c r="B100" s="79" t="s">
        <v>2829</v>
      </c>
      <c r="C100" s="128">
        <v>0.23249600000000001</v>
      </c>
      <c r="D100" s="128">
        <v>0</v>
      </c>
      <c r="E100" s="129" t="str">
        <f>IF(ISERROR(C100/D100-1),"",IF((C100/D100-1)&gt;10000%,"",C100/D100-1))</f>
        <v/>
      </c>
      <c r="F100" s="107">
        <f>C100/$C$280</f>
        <v>3.2194399408181192E-4</v>
      </c>
      <c r="G100" s="80">
        <v>0</v>
      </c>
      <c r="H100" s="24">
        <v>150.00128571428601</v>
      </c>
      <c r="I100" s="86"/>
      <c r="J100" s="183">
        <v>0</v>
      </c>
      <c r="K100" s="128">
        <v>0</v>
      </c>
      <c r="L100" s="129" t="str">
        <f>IF(ISERROR(J100/K100-1),"",IF((J100/K100-1)&gt;10000%,"",J100/K100-1))</f>
        <v/>
      </c>
      <c r="M100" s="107">
        <f>IF(ISERROR(J100/C100),"",IF(J100/C100&gt;10000%,"",J100/C100))</f>
        <v>0</v>
      </c>
    </row>
    <row r="101" spans="1:13" ht="12.75" customHeight="1" x14ac:dyDescent="0.2">
      <c r="A101" s="79" t="s">
        <v>1406</v>
      </c>
      <c r="B101" s="79" t="s">
        <v>1247</v>
      </c>
      <c r="C101" s="128">
        <v>0.23074898000000002</v>
      </c>
      <c r="D101" s="128">
        <v>1.7586611599999999</v>
      </c>
      <c r="E101" s="129">
        <f>IF(ISERROR(C101/D101-1),"",IF((C101/D101-1)&gt;10000%,"",C101/D101-1))</f>
        <v>-0.86879281509804884</v>
      </c>
      <c r="F101" s="107">
        <f>C101/$C$280</f>
        <v>3.1952484451992351E-4</v>
      </c>
      <c r="G101" s="80">
        <v>144.75461459934206</v>
      </c>
      <c r="H101" s="24">
        <v>32.562571428571403</v>
      </c>
      <c r="I101" s="86"/>
      <c r="J101" s="183">
        <v>0.10418213999999999</v>
      </c>
      <c r="K101" s="128">
        <v>0</v>
      </c>
      <c r="L101" s="129" t="str">
        <f>IF(ISERROR(J101/K101-1),"",IF((J101/K101-1)&gt;10000%,"",J101/K101-1))</f>
        <v/>
      </c>
      <c r="M101" s="107">
        <f>IF(ISERROR(J101/C101),"",IF(J101/C101&gt;10000%,"",J101/C101))</f>
        <v>0.45149556024039622</v>
      </c>
    </row>
    <row r="102" spans="1:13" ht="12.75" customHeight="1" x14ac:dyDescent="0.2">
      <c r="A102" s="79" t="s">
        <v>2244</v>
      </c>
      <c r="B102" s="79" t="s">
        <v>2243</v>
      </c>
      <c r="C102" s="128">
        <v>0.22947000000000001</v>
      </c>
      <c r="D102" s="128">
        <v>0.14949000000000001</v>
      </c>
      <c r="E102" s="129">
        <f>IF(ISERROR(C102/D102-1),"",IF((C102/D102-1)&gt;10000%,"",C102/D102-1))</f>
        <v>0.53501906482038919</v>
      </c>
      <c r="F102" s="107">
        <f>C102/$C$280</f>
        <v>3.1775380360072166E-4</v>
      </c>
      <c r="G102" s="80">
        <v>1.145417459758</v>
      </c>
      <c r="H102" s="24">
        <v>24.1432857142857</v>
      </c>
      <c r="I102" s="86"/>
      <c r="J102" s="183">
        <v>0.34116000000000002</v>
      </c>
      <c r="K102" s="128">
        <v>0.40669309000000003</v>
      </c>
      <c r="L102" s="129">
        <f>IF(ISERROR(J102/K102-1),"",IF((J102/K102-1)&gt;10000%,"",J102/K102-1))</f>
        <v>-0.16113647271459663</v>
      </c>
      <c r="M102" s="107">
        <f>IF(ISERROR(J102/C102),"",IF(J102/C102&gt;10000%,"",J102/C102))</f>
        <v>1.486730291541378</v>
      </c>
    </row>
    <row r="103" spans="1:13" ht="12.75" customHeight="1" x14ac:dyDescent="0.2">
      <c r="A103" s="79" t="s">
        <v>1424</v>
      </c>
      <c r="B103" s="79" t="s">
        <v>1272</v>
      </c>
      <c r="C103" s="128">
        <v>0.22856727100000002</v>
      </c>
      <c r="D103" s="128">
        <v>4.6948603999999998E-2</v>
      </c>
      <c r="E103" s="129">
        <f>IF(ISERROR(C103/D103-1),"",IF((C103/D103-1)&gt;10000%,"",C103/D103-1))</f>
        <v>3.8684572388989462</v>
      </c>
      <c r="F103" s="107">
        <f>C103/$C$280</f>
        <v>3.1650376841803687E-4</v>
      </c>
      <c r="G103" s="80">
        <v>30.91594625535312</v>
      </c>
      <c r="H103" s="24">
        <v>67.1503809523809</v>
      </c>
      <c r="I103" s="86"/>
      <c r="J103" s="183">
        <v>4.3635589999999995E-2</v>
      </c>
      <c r="K103" s="128">
        <v>5.1630370999999995</v>
      </c>
      <c r="L103" s="129">
        <f>IF(ISERROR(J103/K103-1),"",IF((J103/K103-1)&gt;10000%,"",J103/K103-1))</f>
        <v>-0.9915484647592403</v>
      </c>
      <c r="M103" s="107">
        <f>IF(ISERROR(J103/C103),"",IF(J103/C103&gt;10000%,"",J103/C103))</f>
        <v>0.19090917876864352</v>
      </c>
    </row>
    <row r="104" spans="1:13" ht="12.75" customHeight="1" x14ac:dyDescent="0.2">
      <c r="A104" s="79" t="s">
        <v>2695</v>
      </c>
      <c r="B104" s="79" t="s">
        <v>2696</v>
      </c>
      <c r="C104" s="128">
        <v>0.21829934500000001</v>
      </c>
      <c r="D104" s="128">
        <v>8.806746E-2</v>
      </c>
      <c r="E104" s="129">
        <f>IF(ISERROR(C104/D104-1),"",IF((C104/D104-1)&gt;10000%,"",C104/D104-1))</f>
        <v>1.4787741692561589</v>
      </c>
      <c r="F104" s="107">
        <f>C104/$C$280</f>
        <v>3.0228547172744227E-4</v>
      </c>
      <c r="G104" s="80">
        <v>31.525156868175998</v>
      </c>
      <c r="H104" s="24">
        <v>90.084285714285699</v>
      </c>
      <c r="I104" s="86"/>
      <c r="J104" s="183">
        <v>0.34350528000000002</v>
      </c>
      <c r="K104" s="128">
        <v>16.171632169999999</v>
      </c>
      <c r="L104" s="129">
        <f>IF(ISERROR(J104/K104-1),"",IF((J104/K104-1)&gt;10000%,"",J104/K104-1))</f>
        <v>-0.97875877484789464</v>
      </c>
      <c r="M104" s="107">
        <f>IF(ISERROR(J104/C104),"",IF(J104/C104&gt;10000%,"",J104/C104))</f>
        <v>1.5735515834919249</v>
      </c>
    </row>
    <row r="105" spans="1:13" ht="12.75" customHeight="1" x14ac:dyDescent="0.2">
      <c r="A105" s="79" t="s">
        <v>2264</v>
      </c>
      <c r="B105" s="79" t="s">
        <v>1312</v>
      </c>
      <c r="C105" s="128">
        <v>0.21399185000000001</v>
      </c>
      <c r="D105" s="128">
        <v>0.20922489999999999</v>
      </c>
      <c r="E105" s="129">
        <f>IF(ISERROR(C105/D105-1),"",IF((C105/D105-1)&gt;10000%,"",C105/D105-1))</f>
        <v>2.278385603243227E-2</v>
      </c>
      <c r="F105" s="107">
        <f>C105/$C$280</f>
        <v>2.9632075773327709E-4</v>
      </c>
      <c r="G105" s="80">
        <v>4.291003972235738</v>
      </c>
      <c r="H105" s="24">
        <v>158.670285714286</v>
      </c>
      <c r="I105" s="86"/>
      <c r="J105" s="183">
        <v>6.0415000000000002E-4</v>
      </c>
      <c r="K105" s="128">
        <v>1.8032450000000002E-2</v>
      </c>
      <c r="L105" s="129">
        <f>IF(ISERROR(J105/K105-1),"",IF((J105/K105-1)&gt;10000%,"",J105/K105-1))</f>
        <v>-0.96649651045753626</v>
      </c>
      <c r="M105" s="107">
        <f>IF(ISERROR(J105/C105),"",IF(J105/C105&gt;10000%,"",J105/C105))</f>
        <v>2.8232383616478853E-3</v>
      </c>
    </row>
    <row r="106" spans="1:13" ht="12.75" customHeight="1" x14ac:dyDescent="0.2">
      <c r="A106" s="79" t="s">
        <v>1540</v>
      </c>
      <c r="B106" s="79" t="s">
        <v>1302</v>
      </c>
      <c r="C106" s="128">
        <v>0.213913622</v>
      </c>
      <c r="D106" s="128">
        <v>1.88474E-3</v>
      </c>
      <c r="E106" s="129" t="str">
        <f>IF(ISERROR(C106/D106-1),"",IF((C106/D106-1)&gt;10000%,"",C106/D106-1))</f>
        <v/>
      </c>
      <c r="F106" s="107">
        <f>C106/$C$280</f>
        <v>2.9621243313943877E-4</v>
      </c>
      <c r="G106" s="80">
        <v>9.9200403340975125</v>
      </c>
      <c r="H106" s="24">
        <v>65.667333333333303</v>
      </c>
      <c r="I106" s="86"/>
      <c r="J106" s="183">
        <v>1.4545889999999999E-2</v>
      </c>
      <c r="K106" s="128">
        <v>0</v>
      </c>
      <c r="L106" s="129" t="str">
        <f>IF(ISERROR(J106/K106-1),"",IF((J106/K106-1)&gt;10000%,"",J106/K106-1))</f>
        <v/>
      </c>
      <c r="M106" s="107">
        <f>IF(ISERROR(J106/C106),"",IF(J106/C106&gt;10000%,"",J106/C106))</f>
        <v>6.7998895367215081E-2</v>
      </c>
    </row>
    <row r="107" spans="1:13" ht="12.75" customHeight="1" x14ac:dyDescent="0.2">
      <c r="A107" s="79" t="s">
        <v>2412</v>
      </c>
      <c r="B107" s="79" t="s">
        <v>2411</v>
      </c>
      <c r="C107" s="128">
        <v>0.21345175</v>
      </c>
      <c r="D107" s="128">
        <v>7.8989839999999992E-2</v>
      </c>
      <c r="E107" s="129">
        <f>IF(ISERROR(C107/D107-1),"",IF((C107/D107-1)&gt;10000%,"",C107/D107-1))</f>
        <v>1.7022684183181029</v>
      </c>
      <c r="F107" s="107">
        <f>C107/$C$280</f>
        <v>2.955728655062986E-4</v>
      </c>
      <c r="G107" s="80">
        <v>0.42043867700000004</v>
      </c>
      <c r="H107" s="24">
        <v>99.840904761904795</v>
      </c>
      <c r="I107" s="86"/>
      <c r="J107" s="183">
        <v>1.518623E-2</v>
      </c>
      <c r="K107" s="128">
        <v>0</v>
      </c>
      <c r="L107" s="129" t="str">
        <f>IF(ISERROR(J107/K107-1),"",IF((J107/K107-1)&gt;10000%,"",J107/K107-1))</f>
        <v/>
      </c>
      <c r="M107" s="107">
        <f>IF(ISERROR(J107/C107),"",IF(J107/C107&gt;10000%,"",J107/C107))</f>
        <v>7.1145961558057039E-2</v>
      </c>
    </row>
    <row r="108" spans="1:13" ht="12.75" customHeight="1" x14ac:dyDescent="0.2">
      <c r="A108" s="79" t="s">
        <v>2283</v>
      </c>
      <c r="B108" s="79" t="s">
        <v>1380</v>
      </c>
      <c r="C108" s="128">
        <v>0.2052891</v>
      </c>
      <c r="D108" s="128">
        <v>0.11274594</v>
      </c>
      <c r="E108" s="129">
        <f>IF(ISERROR(C108/D108-1),"",IF((C108/D108-1)&gt;10000%,"",C108/D108-1))</f>
        <v>0.82081146336621957</v>
      </c>
      <c r="F108" s="107">
        <f>C108/$C$280</f>
        <v>2.8426980591261998E-4</v>
      </c>
      <c r="G108" s="80">
        <v>2.4743579695473659</v>
      </c>
      <c r="H108" s="24">
        <v>29.657</v>
      </c>
      <c r="I108" s="86"/>
      <c r="J108" s="183">
        <v>0</v>
      </c>
      <c r="K108" s="128">
        <v>0</v>
      </c>
      <c r="L108" s="129" t="str">
        <f>IF(ISERROR(J108/K108-1),"",IF((J108/K108-1)&gt;10000%,"",J108/K108-1))</f>
        <v/>
      </c>
      <c r="M108" s="107">
        <f>IF(ISERROR(J108/C108),"",IF(J108/C108&gt;10000%,"",J108/C108))</f>
        <v>0</v>
      </c>
    </row>
    <row r="109" spans="1:13" ht="12.75" customHeight="1" x14ac:dyDescent="0.2">
      <c r="A109" s="79" t="s">
        <v>2021</v>
      </c>
      <c r="B109" s="79" t="s">
        <v>969</v>
      </c>
      <c r="C109" s="128">
        <v>0.20211382999999999</v>
      </c>
      <c r="D109" s="128">
        <v>1.8382300000000001E-2</v>
      </c>
      <c r="E109" s="129">
        <f>IF(ISERROR(C109/D109-1),"",IF((C109/D109-1)&gt;10000%,"",C109/D109-1))</f>
        <v>9.99502401766917</v>
      </c>
      <c r="F109" s="107">
        <f>C109/$C$280</f>
        <v>2.7987291690769877E-4</v>
      </c>
      <c r="G109" s="80">
        <v>6.1215825231329992</v>
      </c>
      <c r="H109" s="24">
        <v>35.281952380952397</v>
      </c>
      <c r="I109" s="86"/>
      <c r="J109" s="183">
        <v>0.25385312999999998</v>
      </c>
      <c r="K109" s="128">
        <v>6.8595539999999997E-2</v>
      </c>
      <c r="L109" s="129">
        <f>IF(ISERROR(J109/K109-1),"",IF((J109/K109-1)&gt;10000%,"",J109/K109-1))</f>
        <v>2.7007235455832843</v>
      </c>
      <c r="M109" s="107">
        <f>IF(ISERROR(J109/C109),"",IF(J109/C109&gt;10000%,"",J109/C109))</f>
        <v>1.2559908938443252</v>
      </c>
    </row>
    <row r="110" spans="1:13" ht="12.75" customHeight="1" x14ac:dyDescent="0.2">
      <c r="A110" s="79" t="s">
        <v>1420</v>
      </c>
      <c r="B110" s="79" t="s">
        <v>1267</v>
      </c>
      <c r="C110" s="128">
        <v>0.198688</v>
      </c>
      <c r="D110" s="128">
        <v>2.8299513999999998E-2</v>
      </c>
      <c r="E110" s="129">
        <f>IF(ISERROR(C110/D110-1),"",IF((C110/D110-1)&gt;10000%,"",C110/D110-1))</f>
        <v>6.0208979560567721</v>
      </c>
      <c r="F110" s="107">
        <f>C110/$C$280</f>
        <v>2.751290701608933E-4</v>
      </c>
      <c r="G110" s="80">
        <v>0.4916652193453</v>
      </c>
      <c r="H110" s="24">
        <v>77.841285714285704</v>
      </c>
      <c r="I110" s="86"/>
      <c r="J110" s="183">
        <v>0.254691710255191</v>
      </c>
      <c r="K110" s="128">
        <v>2.2901700000000002E-3</v>
      </c>
      <c r="L110" s="129" t="str">
        <f>IF(ISERROR(J110/K110-1),"",IF((J110/K110-1)&gt;10000%,"",J110/K110-1))</f>
        <v/>
      </c>
      <c r="M110" s="107">
        <f>IF(ISERROR(J110/C110),"",IF(J110/C110&gt;10000%,"",J110/C110))</f>
        <v>1.2818676027499949</v>
      </c>
    </row>
    <row r="111" spans="1:13" ht="12.75" customHeight="1" x14ac:dyDescent="0.2">
      <c r="A111" s="79" t="s">
        <v>2022</v>
      </c>
      <c r="B111" s="79" t="s">
        <v>967</v>
      </c>
      <c r="C111" s="128">
        <v>0.19787917000000002</v>
      </c>
      <c r="D111" s="128">
        <v>0.15756848000000001</v>
      </c>
      <c r="E111" s="129">
        <f>IF(ISERROR(C111/D111-1),"",IF((C111/D111-1)&gt;10000%,"",C111/D111-1))</f>
        <v>0.25582965577887151</v>
      </c>
      <c r="F111" s="107">
        <f>C111/$C$280</f>
        <v>2.7400905966293553E-4</v>
      </c>
      <c r="G111" s="80">
        <v>1.5131661310679998</v>
      </c>
      <c r="H111" s="24">
        <v>248.75728571428601</v>
      </c>
      <c r="I111" s="86"/>
      <c r="J111" s="183">
        <v>0.32432253999999999</v>
      </c>
      <c r="K111" s="128">
        <v>0.1169317</v>
      </c>
      <c r="L111" s="129">
        <f>IF(ISERROR(J111/K111-1),"",IF((J111/K111-1)&gt;10000%,"",J111/K111-1))</f>
        <v>1.773606643878435</v>
      </c>
      <c r="M111" s="107">
        <f>IF(ISERROR(J111/C111),"",IF(J111/C111&gt;10000%,"",J111/C111))</f>
        <v>1.638992825773425</v>
      </c>
    </row>
    <row r="112" spans="1:13" ht="12.75" customHeight="1" x14ac:dyDescent="0.2">
      <c r="A112" s="79" t="s">
        <v>2248</v>
      </c>
      <c r="B112" s="79" t="s">
        <v>1299</v>
      </c>
      <c r="C112" s="128">
        <v>0.19778166</v>
      </c>
      <c r="D112" s="128">
        <v>0.13138917</v>
      </c>
      <c r="E112" s="129">
        <f>IF(ISERROR(C112/D112-1),"",IF((C112/D112-1)&gt;10000%,"",C112/D112-1))</f>
        <v>0.50531173916388994</v>
      </c>
      <c r="F112" s="107">
        <f>C112/$C$280</f>
        <v>2.7387403472116053E-4</v>
      </c>
      <c r="G112" s="80">
        <v>2.76111989013339</v>
      </c>
      <c r="H112" s="24">
        <v>151.53647619047601</v>
      </c>
      <c r="I112" s="86"/>
      <c r="J112" s="183">
        <v>7.8711110000000001E-2</v>
      </c>
      <c r="K112" s="128">
        <v>0</v>
      </c>
      <c r="L112" s="129" t="str">
        <f>IF(ISERROR(J112/K112-1),"",IF((J112/K112-1)&gt;10000%,"",J112/K112-1))</f>
        <v/>
      </c>
      <c r="M112" s="107">
        <f>IF(ISERROR(J112/C112),"",IF(J112/C112&gt;10000%,"",J112/C112))</f>
        <v>0.39796971063950015</v>
      </c>
    </row>
    <row r="113" spans="1:13" ht="12.75" customHeight="1" x14ac:dyDescent="0.2">
      <c r="A113" s="79" t="s">
        <v>2843</v>
      </c>
      <c r="B113" s="79" t="s">
        <v>2832</v>
      </c>
      <c r="C113" s="128">
        <v>0.196545</v>
      </c>
      <c r="D113" s="128">
        <v>0.32350499999999999</v>
      </c>
      <c r="E113" s="129">
        <f>IF(ISERROR(C113/D113-1),"",IF((C113/D113-1)&gt;10000%,"",C113/D113-1))</f>
        <v>-0.39245143042611397</v>
      </c>
      <c r="F113" s="107">
        <f>C113/$C$280</f>
        <v>2.7216159554061025E-4</v>
      </c>
      <c r="G113" s="80">
        <v>9.9095064999999996E-2</v>
      </c>
      <c r="H113" s="24">
        <v>24.9967619047619</v>
      </c>
      <c r="I113" s="86"/>
      <c r="J113" s="183">
        <v>0</v>
      </c>
      <c r="K113" s="128">
        <v>0</v>
      </c>
      <c r="L113" s="129" t="str">
        <f>IF(ISERROR(J113/K113-1),"",IF((J113/K113-1)&gt;10000%,"",J113/K113-1))</f>
        <v/>
      </c>
      <c r="M113" s="107">
        <f>IF(ISERROR(J113/C113),"",IF(J113/C113&gt;10000%,"",J113/C113))</f>
        <v>0</v>
      </c>
    </row>
    <row r="114" spans="1:13" ht="12.75" customHeight="1" x14ac:dyDescent="0.2">
      <c r="A114" s="79" t="s">
        <v>2082</v>
      </c>
      <c r="B114" s="79" t="s">
        <v>2083</v>
      </c>
      <c r="C114" s="128">
        <v>0.18038999999999999</v>
      </c>
      <c r="D114" s="128">
        <v>0</v>
      </c>
      <c r="E114" s="129" t="str">
        <f>IF(ISERROR(C114/D114-1),"",IF((C114/D114-1)&gt;10000%,"",C114/D114-1))</f>
        <v/>
      </c>
      <c r="F114" s="107">
        <f>C114/$C$280</f>
        <v>2.4979129573161711E-4</v>
      </c>
      <c r="G114" s="80">
        <v>0.26566466900000002</v>
      </c>
      <c r="H114" s="24">
        <v>49.997809523809501</v>
      </c>
      <c r="I114" s="86"/>
      <c r="J114" s="183">
        <v>0</v>
      </c>
      <c r="K114" s="128">
        <v>0</v>
      </c>
      <c r="L114" s="129" t="str">
        <f>IF(ISERROR(J114/K114-1),"",IF((J114/K114-1)&gt;10000%,"",J114/K114-1))</f>
        <v/>
      </c>
      <c r="M114" s="107">
        <f>IF(ISERROR(J114/C114),"",IF(J114/C114&gt;10000%,"",J114/C114))</f>
        <v>0</v>
      </c>
    </row>
    <row r="115" spans="1:13" ht="12.75" customHeight="1" x14ac:dyDescent="0.2">
      <c r="A115" s="79" t="s">
        <v>2278</v>
      </c>
      <c r="B115" s="79" t="s">
        <v>1355</v>
      </c>
      <c r="C115" s="128">
        <v>0.17882914000000003</v>
      </c>
      <c r="D115" s="128">
        <v>0</v>
      </c>
      <c r="E115" s="129" t="str">
        <f>IF(ISERROR(C115/D115-1),"",IF((C115/D115-1)&gt;10000%,"",C115/D115-1))</f>
        <v/>
      </c>
      <c r="F115" s="107">
        <f>C115/$C$280</f>
        <v>2.4762992735279544E-4</v>
      </c>
      <c r="G115" s="80">
        <v>0.35779786133268898</v>
      </c>
      <c r="H115" s="24">
        <v>61.264666666666699</v>
      </c>
      <c r="I115" s="86"/>
      <c r="J115" s="183">
        <v>0</v>
      </c>
      <c r="K115" s="128">
        <v>0</v>
      </c>
      <c r="L115" s="129" t="str">
        <f>IF(ISERROR(J115/K115-1),"",IF((J115/K115-1)&gt;10000%,"",J115/K115-1))</f>
        <v/>
      </c>
      <c r="M115" s="107">
        <f>IF(ISERROR(J115/C115),"",IF(J115/C115&gt;10000%,"",J115/C115))</f>
        <v>0</v>
      </c>
    </row>
    <row r="116" spans="1:13" ht="12.75" customHeight="1" x14ac:dyDescent="0.2">
      <c r="A116" s="79" t="s">
        <v>2418</v>
      </c>
      <c r="B116" s="79" t="s">
        <v>2417</v>
      </c>
      <c r="C116" s="128">
        <v>0.17155000000000001</v>
      </c>
      <c r="D116" s="128">
        <v>0.190525</v>
      </c>
      <c r="E116" s="129">
        <f>IF(ISERROR(C116/D116-1),"",IF((C116/D116-1)&gt;10000%,"",C116/D116-1))</f>
        <v>-9.9593229235008462E-2</v>
      </c>
      <c r="F116" s="107">
        <f>C116/$C$280</f>
        <v>2.3755028983180285E-4</v>
      </c>
      <c r="G116" s="80">
        <v>8.2672471999999997E-2</v>
      </c>
      <c r="H116" s="24">
        <v>99.995380952380998</v>
      </c>
      <c r="I116" s="86"/>
      <c r="J116" s="183">
        <v>0</v>
      </c>
      <c r="K116" s="128">
        <v>0</v>
      </c>
      <c r="L116" s="129" t="str">
        <f>IF(ISERROR(J116/K116-1),"",IF((J116/K116-1)&gt;10000%,"",J116/K116-1))</f>
        <v/>
      </c>
      <c r="M116" s="107">
        <f>IF(ISERROR(J116/C116),"",IF(J116/C116&gt;10000%,"",J116/C116))</f>
        <v>0</v>
      </c>
    </row>
    <row r="117" spans="1:13" ht="12.75" customHeight="1" x14ac:dyDescent="0.2">
      <c r="A117" s="79" t="s">
        <v>2406</v>
      </c>
      <c r="B117" s="79" t="s">
        <v>2405</v>
      </c>
      <c r="C117" s="128">
        <v>0.16972000000000001</v>
      </c>
      <c r="D117" s="128">
        <v>7.879400000000001E-4</v>
      </c>
      <c r="E117" s="129" t="str">
        <f>IF(ISERROR(C117/D117-1),"",IF((C117/D117-1)&gt;10000%,"",C117/D117-1))</f>
        <v/>
      </c>
      <c r="F117" s="107">
        <f>C117/$C$280</f>
        <v>2.3501623544304042E-4</v>
      </c>
      <c r="G117" s="80">
        <v>0.14025347399999999</v>
      </c>
      <c r="H117" s="24">
        <v>74.993190476190506</v>
      </c>
      <c r="I117" s="86"/>
      <c r="J117" s="183">
        <v>0</v>
      </c>
      <c r="K117" s="128">
        <v>0</v>
      </c>
      <c r="L117" s="129" t="str">
        <f>IF(ISERROR(J117/K117-1),"",IF((J117/K117-1)&gt;10000%,"",J117/K117-1))</f>
        <v/>
      </c>
      <c r="M117" s="107">
        <f>IF(ISERROR(J117/C117),"",IF(J117/C117&gt;10000%,"",J117/C117))</f>
        <v>0</v>
      </c>
    </row>
    <row r="118" spans="1:13" ht="12.75" customHeight="1" x14ac:dyDescent="0.2">
      <c r="A118" s="79" t="s">
        <v>1417</v>
      </c>
      <c r="B118" s="79" t="s">
        <v>1262</v>
      </c>
      <c r="C118" s="128">
        <v>0.16837895</v>
      </c>
      <c r="D118" s="128">
        <v>1.59021637</v>
      </c>
      <c r="E118" s="129">
        <f>IF(ISERROR(C118/D118-1),"",IF((C118/D118-1)&gt;10000%,"",C118/D118-1))</f>
        <v>-0.89411569823042381</v>
      </c>
      <c r="F118" s="107">
        <f>C118/$C$280</f>
        <v>2.3315924438399674E-4</v>
      </c>
      <c r="G118" s="80">
        <v>5.0978516685065536</v>
      </c>
      <c r="H118" s="24">
        <v>119.937047619048</v>
      </c>
      <c r="I118" s="86"/>
      <c r="J118" s="183">
        <v>1.9546939999999999E-2</v>
      </c>
      <c r="K118" s="128">
        <v>1.1648549999999999E-2</v>
      </c>
      <c r="L118" s="129">
        <f>IF(ISERROR(J118/K118-1),"",IF((J118/K118-1)&gt;10000%,"",J118/K118-1))</f>
        <v>0.67805778401603645</v>
      </c>
      <c r="M118" s="107">
        <f>IF(ISERROR(J118/C118),"",IF(J118/C118&gt;10000%,"",J118/C118))</f>
        <v>0.1160889766802798</v>
      </c>
    </row>
    <row r="119" spans="1:13" ht="12.75" customHeight="1" x14ac:dyDescent="0.2">
      <c r="A119" s="79" t="s">
        <v>2414</v>
      </c>
      <c r="B119" s="79" t="s">
        <v>2413</v>
      </c>
      <c r="C119" s="128">
        <v>0.16733000000000001</v>
      </c>
      <c r="D119" s="128">
        <v>1.6102E-3</v>
      </c>
      <c r="E119" s="129" t="str">
        <f>IF(ISERROR(C119/D119-1),"",IF((C119/D119-1)&gt;10000%,"",C119/D119-1))</f>
        <v/>
      </c>
      <c r="F119" s="107">
        <f>C119/$C$280</f>
        <v>2.3170673271673316E-4</v>
      </c>
      <c r="G119" s="80">
        <v>0.28146913900000003</v>
      </c>
      <c r="H119" s="24">
        <v>99.997761904761902</v>
      </c>
      <c r="I119" s="86"/>
      <c r="J119" s="183">
        <v>0</v>
      </c>
      <c r="K119" s="128">
        <v>0</v>
      </c>
      <c r="L119" s="129" t="str">
        <f>IF(ISERROR(J119/K119-1),"",IF((J119/K119-1)&gt;10000%,"",J119/K119-1))</f>
        <v/>
      </c>
      <c r="M119" s="107">
        <f>IF(ISERROR(J119/C119),"",IF(J119/C119&gt;10000%,"",J119/C119))</f>
        <v>0</v>
      </c>
    </row>
    <row r="120" spans="1:13" ht="12.75" customHeight="1" x14ac:dyDescent="0.2">
      <c r="A120" s="79" t="s">
        <v>2374</v>
      </c>
      <c r="B120" s="79" t="s">
        <v>2382</v>
      </c>
      <c r="C120" s="128">
        <v>0.16386999999999999</v>
      </c>
      <c r="D120" s="128">
        <v>0</v>
      </c>
      <c r="E120" s="129" t="str">
        <f>IF(ISERROR(C120/D120-1),"",IF((C120/D120-1)&gt;10000%,"",C120/D120-1))</f>
        <v/>
      </c>
      <c r="F120" s="107">
        <f>C120/$C$280</f>
        <v>2.2691556977404563E-4</v>
      </c>
      <c r="G120" s="80">
        <v>0.13451252799999999</v>
      </c>
      <c r="H120" s="24">
        <v>174.894523809524</v>
      </c>
      <c r="I120" s="86"/>
      <c r="J120" s="183">
        <v>0</v>
      </c>
      <c r="K120" s="128">
        <v>1.8813E-4</v>
      </c>
      <c r="L120" s="129">
        <f>IF(ISERROR(J120/K120-1),"",IF((J120/K120-1)&gt;10000%,"",J120/K120-1))</f>
        <v>-1</v>
      </c>
      <c r="M120" s="107">
        <f>IF(ISERROR(J120/C120),"",IF(J120/C120&gt;10000%,"",J120/C120))</f>
        <v>0</v>
      </c>
    </row>
    <row r="121" spans="1:13" ht="12.75" customHeight="1" x14ac:dyDescent="0.2">
      <c r="A121" s="79" t="s">
        <v>2272</v>
      </c>
      <c r="B121" s="79" t="s">
        <v>1352</v>
      </c>
      <c r="C121" s="128">
        <v>0.15811219000000001</v>
      </c>
      <c r="D121" s="128">
        <v>0.30834876</v>
      </c>
      <c r="E121" s="129">
        <f>IF(ISERROR(C121/D121-1),"",IF((C121/D121-1)&gt;10000%,"",C121/D121-1))</f>
        <v>-0.48722936327034361</v>
      </c>
      <c r="F121" s="107">
        <f>C121/$C$280</f>
        <v>2.1894256228761926E-4</v>
      </c>
      <c r="G121" s="80">
        <v>1.2404561854416869</v>
      </c>
      <c r="H121" s="24">
        <v>48.055095238095198</v>
      </c>
      <c r="I121" s="86"/>
      <c r="J121" s="183">
        <v>0</v>
      </c>
      <c r="K121" s="128">
        <v>0.35649090999999999</v>
      </c>
      <c r="L121" s="129">
        <f>IF(ISERROR(J121/K121-1),"",IF((J121/K121-1)&gt;10000%,"",J121/K121-1))</f>
        <v>-1</v>
      </c>
      <c r="M121" s="107">
        <f>IF(ISERROR(J121/C121),"",IF(J121/C121&gt;10000%,"",J121/C121))</f>
        <v>0</v>
      </c>
    </row>
    <row r="122" spans="1:13" ht="12.75" customHeight="1" x14ac:dyDescent="0.2">
      <c r="A122" s="79" t="s">
        <v>2538</v>
      </c>
      <c r="B122" s="79" t="s">
        <v>2539</v>
      </c>
      <c r="C122" s="128">
        <v>0.15687285000000001</v>
      </c>
      <c r="D122" s="128">
        <v>0.22957413000000002</v>
      </c>
      <c r="E122" s="129">
        <f>IF(ISERROR(C122/D122-1),"",IF((C122/D122-1)&gt;10000%,"",C122/D122-1))</f>
        <v>-0.31667888712025172</v>
      </c>
      <c r="F122" s="107">
        <f>C122/$C$280</f>
        <v>2.1722641203288218E-4</v>
      </c>
      <c r="G122" s="80">
        <v>0.26810888999999999</v>
      </c>
      <c r="H122" s="24">
        <v>174.810571428571</v>
      </c>
      <c r="I122" s="86"/>
      <c r="J122" s="183">
        <v>0.2992071</v>
      </c>
      <c r="K122" s="128">
        <v>0.27100574999999999</v>
      </c>
      <c r="L122" s="129">
        <f>IF(ISERROR(J122/K122-1),"",IF((J122/K122-1)&gt;10000%,"",J122/K122-1))</f>
        <v>0.10406181418659943</v>
      </c>
      <c r="M122" s="107">
        <f>IF(ISERROR(J122/C122),"",IF(J122/C122&gt;10000%,"",J122/C122))</f>
        <v>1.9073223951754557</v>
      </c>
    </row>
    <row r="123" spans="1:13" ht="12.75" customHeight="1" x14ac:dyDescent="0.2">
      <c r="A123" s="79" t="s">
        <v>1584</v>
      </c>
      <c r="B123" s="79" t="s">
        <v>1371</v>
      </c>
      <c r="C123" s="128">
        <v>0.15511</v>
      </c>
      <c r="D123" s="128">
        <v>0.18217584000000001</v>
      </c>
      <c r="E123" s="129">
        <f>IF(ISERROR(C123/D123-1),"",IF((C123/D123-1)&gt;10000%,"",C123/D123-1))</f>
        <v>-0.14856986524667604</v>
      </c>
      <c r="F123" s="107">
        <f>C123/$C$280</f>
        <v>2.1478534220816637E-4</v>
      </c>
      <c r="G123" s="80">
        <v>15.991037904008071</v>
      </c>
      <c r="H123" s="24">
        <v>56.401714285714299</v>
      </c>
      <c r="I123" s="86"/>
      <c r="J123" s="183">
        <v>2.0425459999999999E-2</v>
      </c>
      <c r="K123" s="128">
        <v>0</v>
      </c>
      <c r="L123" s="129" t="str">
        <f>IF(ISERROR(J123/K123-1),"",IF((J123/K123-1)&gt;10000%,"",J123/K123-1))</f>
        <v/>
      </c>
      <c r="M123" s="107">
        <f>IF(ISERROR(J123/C123),"",IF(J123/C123&gt;10000%,"",J123/C123))</f>
        <v>0.13168370833601958</v>
      </c>
    </row>
    <row r="124" spans="1:13" ht="12.75" customHeight="1" x14ac:dyDescent="0.2">
      <c r="A124" s="79" t="s">
        <v>2836</v>
      </c>
      <c r="B124" s="79" t="s">
        <v>2825</v>
      </c>
      <c r="C124" s="128">
        <v>0.14307500000000001</v>
      </c>
      <c r="D124" s="128">
        <v>0</v>
      </c>
      <c r="E124" s="129" t="str">
        <f>IF(ISERROR(C124/D124-1),"",IF((C124/D124-1)&gt;10000%,"",C124/D124-1))</f>
        <v/>
      </c>
      <c r="F124" s="107">
        <f>C124/$C$280</f>
        <v>1.981201265968242E-4</v>
      </c>
      <c r="G124" s="80">
        <v>0.14316156799999999</v>
      </c>
      <c r="H124" s="24">
        <v>150.004095238095</v>
      </c>
      <c r="I124" s="86"/>
      <c r="J124" s="183">
        <v>0</v>
      </c>
      <c r="K124" s="128">
        <v>0</v>
      </c>
      <c r="L124" s="129" t="str">
        <f>IF(ISERROR(J124/K124-1),"",IF((J124/K124-1)&gt;10000%,"",J124/K124-1))</f>
        <v/>
      </c>
      <c r="M124" s="107">
        <f>IF(ISERROR(J124/C124),"",IF(J124/C124&gt;10000%,"",J124/C124))</f>
        <v>0</v>
      </c>
    </row>
    <row r="125" spans="1:13" ht="12.75" customHeight="1" x14ac:dyDescent="0.2">
      <c r="A125" s="79" t="s">
        <v>2260</v>
      </c>
      <c r="B125" s="79" t="s">
        <v>1288</v>
      </c>
      <c r="C125" s="128">
        <v>0.13924978800000001</v>
      </c>
      <c r="D125" s="128">
        <v>0.17947632999999999</v>
      </c>
      <c r="E125" s="129">
        <f>IF(ISERROR(C125/D125-1),"",IF((C125/D125-1)&gt;10000%,"",C125/D125-1))</f>
        <v>-0.224132853619193</v>
      </c>
      <c r="F125" s="107">
        <f>C125/$C$280</f>
        <v>1.9282324394297352E-4</v>
      </c>
      <c r="G125" s="80">
        <v>2.5452172955984405</v>
      </c>
      <c r="H125" s="24">
        <v>270.64185714285702</v>
      </c>
      <c r="I125" s="86"/>
      <c r="J125" s="183">
        <v>0</v>
      </c>
      <c r="K125" s="128">
        <v>0</v>
      </c>
      <c r="L125" s="129" t="str">
        <f>IF(ISERROR(J125/K125-1),"",IF((J125/K125-1)&gt;10000%,"",J125/K125-1))</f>
        <v/>
      </c>
      <c r="M125" s="107">
        <f>IF(ISERROR(J125/C125),"",IF(J125/C125&gt;10000%,"",J125/C125))</f>
        <v>0</v>
      </c>
    </row>
    <row r="126" spans="1:13" ht="12.75" customHeight="1" x14ac:dyDescent="0.2">
      <c r="A126" s="79" t="s">
        <v>2632</v>
      </c>
      <c r="B126" s="79" t="s">
        <v>2633</v>
      </c>
      <c r="C126" s="128">
        <v>0.13436100000000001</v>
      </c>
      <c r="D126" s="128">
        <v>0.2173967</v>
      </c>
      <c r="E126" s="129">
        <f>IF(ISERROR(C126/D126-1),"",IF((C126/D126-1)&gt;10000%,"",C126/D126-1))</f>
        <v>-0.38195473988335604</v>
      </c>
      <c r="F126" s="107">
        <f>C126/$C$280</f>
        <v>1.8605359657295753E-4</v>
      </c>
      <c r="G126" s="80">
        <v>0.20317181200000001</v>
      </c>
      <c r="H126" s="24">
        <v>212.5</v>
      </c>
      <c r="I126" s="86"/>
      <c r="J126" s="183">
        <v>0</v>
      </c>
      <c r="K126" s="128">
        <v>0</v>
      </c>
      <c r="L126" s="129" t="str">
        <f>IF(ISERROR(J126/K126-1),"",IF((J126/K126-1)&gt;10000%,"",J126/K126-1))</f>
        <v/>
      </c>
      <c r="M126" s="107">
        <f>IF(ISERROR(J126/C126),"",IF(J126/C126&gt;10000%,"",J126/C126))</f>
        <v>0</v>
      </c>
    </row>
    <row r="127" spans="1:13" ht="12.75" customHeight="1" x14ac:dyDescent="0.2">
      <c r="A127" s="79" t="s">
        <v>2368</v>
      </c>
      <c r="B127" s="79" t="s">
        <v>2376</v>
      </c>
      <c r="C127" s="128">
        <v>0.13147121000000001</v>
      </c>
      <c r="D127" s="128">
        <v>7.6740000000000003E-2</v>
      </c>
      <c r="E127" s="129">
        <f>IF(ISERROR(C127/D127-1),"",IF((C127/D127-1)&gt;10000%,"",C127/D127-1))</f>
        <v>0.71320315350534269</v>
      </c>
      <c r="F127" s="107">
        <f>C127/$C$280</f>
        <v>1.8205202005268329E-4</v>
      </c>
      <c r="G127" s="80">
        <v>0.11271450400000001</v>
      </c>
      <c r="H127" s="24">
        <v>29.9789523809524</v>
      </c>
      <c r="I127" s="86"/>
      <c r="J127" s="183">
        <v>0</v>
      </c>
      <c r="K127" s="128">
        <v>0</v>
      </c>
      <c r="L127" s="129" t="str">
        <f>IF(ISERROR(J127/K127-1),"",IF((J127/K127-1)&gt;10000%,"",J127/K127-1))</f>
        <v/>
      </c>
      <c r="M127" s="107">
        <f>IF(ISERROR(J127/C127),"",IF(J127/C127&gt;10000%,"",J127/C127))</f>
        <v>0</v>
      </c>
    </row>
    <row r="128" spans="1:13" ht="12.75" customHeight="1" x14ac:dyDescent="0.2">
      <c r="A128" s="79" t="s">
        <v>2271</v>
      </c>
      <c r="B128" s="79" t="s">
        <v>1340</v>
      </c>
      <c r="C128" s="128">
        <v>0.12198778</v>
      </c>
      <c r="D128" s="128">
        <v>0.21054202</v>
      </c>
      <c r="E128" s="129">
        <f>IF(ISERROR(C128/D128-1),"",IF((C128/D128-1)&gt;10000%,"",C128/D128-1))</f>
        <v>-0.42060126524861874</v>
      </c>
      <c r="F128" s="107">
        <f>C128/$C$280</f>
        <v>1.6892003786032179E-4</v>
      </c>
      <c r="G128" s="80">
        <v>1.3886184427312862</v>
      </c>
      <c r="H128" s="24">
        <v>108.979095238095</v>
      </c>
      <c r="I128" s="86"/>
      <c r="J128" s="183">
        <v>2.0021100000000001E-3</v>
      </c>
      <c r="K128" s="128">
        <v>6.5454150000000003E-2</v>
      </c>
      <c r="L128" s="129">
        <f>IF(ISERROR(J128/K128-1),"",IF((J128/K128-1)&gt;10000%,"",J128/K128-1))</f>
        <v>-0.96941202353097555</v>
      </c>
      <c r="M128" s="107">
        <f>IF(ISERROR(J128/C128),"",IF(J128/C128&gt;10000%,"",J128/C128))</f>
        <v>1.6412381633635762E-2</v>
      </c>
    </row>
    <row r="129" spans="1:13" ht="12.75" customHeight="1" x14ac:dyDescent="0.2">
      <c r="A129" s="79" t="s">
        <v>1421</v>
      </c>
      <c r="B129" s="79" t="s">
        <v>1269</v>
      </c>
      <c r="C129" s="128">
        <v>0.120012705</v>
      </c>
      <c r="D129" s="128">
        <v>1.208789342</v>
      </c>
      <c r="E129" s="129">
        <f>IF(ISERROR(C129/D129-1),"",IF((C129/D129-1)&gt;10000%,"",C129/D129-1))</f>
        <v>-0.90071660889941896</v>
      </c>
      <c r="F129" s="107">
        <f>C129/$C$280</f>
        <v>1.6618509388661412E-4</v>
      </c>
      <c r="G129" s="80">
        <v>59.05589705773933</v>
      </c>
      <c r="H129" s="24">
        <v>28.569238095238099</v>
      </c>
      <c r="I129" s="86"/>
      <c r="J129" s="183">
        <v>1.1561482299999999</v>
      </c>
      <c r="K129" s="128">
        <v>7.5143100000000006E-3</v>
      </c>
      <c r="L129" s="129" t="str">
        <f>IF(ISERROR(J129/K129-1),"",IF((J129/K129-1)&gt;10000%,"",J129/K129-1))</f>
        <v/>
      </c>
      <c r="M129" s="107">
        <f>IF(ISERROR(J129/C129),"",IF(J129/C129&gt;10000%,"",J129/C129))</f>
        <v>9.6335486313719869</v>
      </c>
    </row>
    <row r="130" spans="1:13" ht="12.75" customHeight="1" x14ac:dyDescent="0.2">
      <c r="A130" s="79" t="s">
        <v>1561</v>
      </c>
      <c r="B130" s="79" t="s">
        <v>1346</v>
      </c>
      <c r="C130" s="128">
        <v>0.11605752</v>
      </c>
      <c r="D130" s="128">
        <v>0.124958</v>
      </c>
      <c r="E130" s="129">
        <f>IF(ISERROR(C130/D130-1),"",IF((C130/D130-1)&gt;10000%,"",C130/D130-1))</f>
        <v>-7.1227772531570643E-2</v>
      </c>
      <c r="F130" s="107">
        <f>C130/$C$280</f>
        <v>1.607082338278068E-4</v>
      </c>
      <c r="G130" s="80">
        <v>7.5334837217293993</v>
      </c>
      <c r="H130" s="24">
        <v>85.440190476190494</v>
      </c>
      <c r="I130" s="86"/>
      <c r="J130" s="183">
        <v>0.10820150000000001</v>
      </c>
      <c r="K130" s="128">
        <v>0.12499549</v>
      </c>
      <c r="L130" s="129">
        <f>IF(ISERROR(J130/K130-1),"",IF((J130/K130-1)&gt;10000%,"",J130/K130-1))</f>
        <v>-0.13435676759217463</v>
      </c>
      <c r="M130" s="107">
        <f>IF(ISERROR(J130/C130),"",IF(J130/C130&gt;10000%,"",J130/C130))</f>
        <v>0.93230925492807371</v>
      </c>
    </row>
    <row r="131" spans="1:13" ht="12.75" customHeight="1" x14ac:dyDescent="0.2">
      <c r="A131" s="79" t="s">
        <v>2408</v>
      </c>
      <c r="B131" s="79" t="s">
        <v>2407</v>
      </c>
      <c r="C131" s="128">
        <v>0.111537</v>
      </c>
      <c r="D131" s="128">
        <v>0</v>
      </c>
      <c r="E131" s="129" t="str">
        <f>IF(ISERROR(C131/D131-1),"",IF((C131/D131-1)&gt;10000%,"",C131/D131-1))</f>
        <v/>
      </c>
      <c r="F131" s="107">
        <f>C131/$C$280</f>
        <v>1.5444853790131036E-4</v>
      </c>
      <c r="G131" s="80">
        <v>0.11587275800000001</v>
      </c>
      <c r="H131" s="24">
        <v>75.007055555555596</v>
      </c>
      <c r="I131" s="86"/>
      <c r="J131" s="183">
        <v>0</v>
      </c>
      <c r="K131" s="128">
        <v>0</v>
      </c>
      <c r="L131" s="129" t="str">
        <f>IF(ISERROR(J131/K131-1),"",IF((J131/K131-1)&gt;10000%,"",J131/K131-1))</f>
        <v/>
      </c>
      <c r="M131" s="107">
        <f>IF(ISERROR(J131/C131),"",IF(J131/C131&gt;10000%,"",J131/C131))</f>
        <v>0</v>
      </c>
    </row>
    <row r="132" spans="1:13" ht="12.75" customHeight="1" x14ac:dyDescent="0.2">
      <c r="A132" s="79" t="s">
        <v>1532</v>
      </c>
      <c r="B132" s="79" t="s">
        <v>1292</v>
      </c>
      <c r="C132" s="128">
        <v>0.10983721</v>
      </c>
      <c r="D132" s="128">
        <v>4.1403490000000001E-2</v>
      </c>
      <c r="E132" s="129">
        <f>IF(ISERROR(C132/D132-1),"",IF((C132/D132-1)&gt;10000%,"",C132/D132-1))</f>
        <v>1.6528490714188586</v>
      </c>
      <c r="F132" s="107">
        <f>C132/$C$280</f>
        <v>1.5209478909831883E-4</v>
      </c>
      <c r="G132" s="80">
        <v>26.865932045313173</v>
      </c>
      <c r="H132" s="24">
        <v>61.571047619047597</v>
      </c>
      <c r="I132" s="86"/>
      <c r="J132" s="183">
        <v>7.8248129999999999E-2</v>
      </c>
      <c r="K132" s="128">
        <v>0</v>
      </c>
      <c r="L132" s="129" t="str">
        <f>IF(ISERROR(J132/K132-1),"",IF((J132/K132-1)&gt;10000%,"",J132/K132-1))</f>
        <v/>
      </c>
      <c r="M132" s="107">
        <f>IF(ISERROR(J132/C132),"",IF(J132/C132&gt;10000%,"",J132/C132))</f>
        <v>0.71240092496886975</v>
      </c>
    </row>
    <row r="133" spans="1:13" ht="12.75" customHeight="1" x14ac:dyDescent="0.2">
      <c r="A133" s="79" t="s">
        <v>2284</v>
      </c>
      <c r="B133" s="79" t="s">
        <v>1356</v>
      </c>
      <c r="C133" s="128">
        <v>0.1096135</v>
      </c>
      <c r="D133" s="128">
        <v>0.29331615999999999</v>
      </c>
      <c r="E133" s="129">
        <f>IF(ISERROR(C133/D133-1),"",IF((C133/D133-1)&gt;10000%,"",C133/D133-1))</f>
        <v>-0.62629573495030066</v>
      </c>
      <c r="F133" s="107">
        <f>C133/$C$280</f>
        <v>1.5178501133476143E-4</v>
      </c>
      <c r="G133" s="80">
        <v>1.1442183261167103</v>
      </c>
      <c r="H133" s="24">
        <v>33.0219047619048</v>
      </c>
      <c r="I133" s="86"/>
      <c r="J133" s="183">
        <v>0</v>
      </c>
      <c r="K133" s="128">
        <v>0</v>
      </c>
      <c r="L133" s="129" t="str">
        <f>IF(ISERROR(J133/K133-1),"",IF((J133/K133-1)&gt;10000%,"",J133/K133-1))</f>
        <v/>
      </c>
      <c r="M133" s="107">
        <f>IF(ISERROR(J133/C133),"",IF(J133/C133&gt;10000%,"",J133/C133))</f>
        <v>0</v>
      </c>
    </row>
    <row r="134" spans="1:13" ht="12.75" customHeight="1" x14ac:dyDescent="0.2">
      <c r="A134" s="79" t="s">
        <v>2285</v>
      </c>
      <c r="B134" s="79" t="s">
        <v>1290</v>
      </c>
      <c r="C134" s="128">
        <v>0.10392878999999999</v>
      </c>
      <c r="D134" s="128">
        <v>0.43959116999999998</v>
      </c>
      <c r="E134" s="129">
        <f>IF(ISERROR(C134/D134-1),"",IF((C134/D134-1)&gt;10000%,"",C134/D134-1))</f>
        <v>-0.76357853138860821</v>
      </c>
      <c r="F134" s="107">
        <f>C134/$C$280</f>
        <v>1.4391322755096807E-4</v>
      </c>
      <c r="G134" s="80">
        <v>13.310662249077165</v>
      </c>
      <c r="H134" s="24">
        <v>86.387619047619097</v>
      </c>
      <c r="I134" s="86"/>
      <c r="J134" s="183">
        <v>4.7928739999999997E-2</v>
      </c>
      <c r="K134" s="128">
        <v>3.4377660000000004E-2</v>
      </c>
      <c r="L134" s="129">
        <f>IF(ISERROR(J134/K134-1),"",IF((J134/K134-1)&gt;10000%,"",J134/K134-1))</f>
        <v>0.39418273378699986</v>
      </c>
      <c r="M134" s="107">
        <f>IF(ISERROR(J134/C134),"",IF(J134/C134&gt;10000%,"",J134/C134))</f>
        <v>0.46116903699157857</v>
      </c>
    </row>
    <row r="135" spans="1:13" ht="12.75" customHeight="1" x14ac:dyDescent="0.2">
      <c r="A135" s="79" t="s">
        <v>2006</v>
      </c>
      <c r="B135" s="79" t="s">
        <v>977</v>
      </c>
      <c r="C135" s="128">
        <v>0.1012454</v>
      </c>
      <c r="D135" s="128">
        <v>2.6527500000000002E-3</v>
      </c>
      <c r="E135" s="129">
        <f>IF(ISERROR(C135/D135-1),"",IF((C135/D135-1)&gt;10000%,"",C135/D135-1))</f>
        <v>37.166204881726507</v>
      </c>
      <c r="F135" s="107">
        <f>C135/$C$280</f>
        <v>1.4019745913224606E-4</v>
      </c>
      <c r="G135" s="80">
        <v>11.72078763</v>
      </c>
      <c r="H135" s="24">
        <v>49.833809523809499</v>
      </c>
      <c r="I135" s="86"/>
      <c r="J135" s="183">
        <v>0</v>
      </c>
      <c r="K135" s="128">
        <v>2.6527500000000002E-3</v>
      </c>
      <c r="L135" s="129">
        <f>IF(ISERROR(J135/K135-1),"",IF((J135/K135-1)&gt;10000%,"",J135/K135-1))</f>
        <v>-1</v>
      </c>
      <c r="M135" s="107">
        <f>IF(ISERROR(J135/C135),"",IF(J135/C135&gt;10000%,"",J135/C135))</f>
        <v>0</v>
      </c>
    </row>
    <row r="136" spans="1:13" ht="12.75" customHeight="1" x14ac:dyDescent="0.2">
      <c r="A136" s="79" t="s">
        <v>2086</v>
      </c>
      <c r="B136" s="79" t="s">
        <v>2087</v>
      </c>
      <c r="C136" s="128">
        <v>9.5787999999999998E-2</v>
      </c>
      <c r="D136" s="128">
        <v>6.0299999999999998E-3</v>
      </c>
      <c r="E136" s="129">
        <f>IF(ISERROR(C136/D136-1),"",IF((C136/D136-1)&gt;10000%,"",C136/D136-1))</f>
        <v>14.885240464344943</v>
      </c>
      <c r="F136" s="107">
        <f>C136/$C$280</f>
        <v>1.3264043813703721E-4</v>
      </c>
      <c r="G136" s="80">
        <v>6.2626580000000001E-2</v>
      </c>
      <c r="H136" s="24">
        <v>61.559095238095203</v>
      </c>
      <c r="I136" s="86"/>
      <c r="J136" s="183">
        <v>3.6348400000000003E-3</v>
      </c>
      <c r="K136" s="128">
        <v>0</v>
      </c>
      <c r="L136" s="129" t="str">
        <f>IF(ISERROR(J136/K136-1),"",IF((J136/K136-1)&gt;10000%,"",J136/K136-1))</f>
        <v/>
      </c>
      <c r="M136" s="107">
        <f>IF(ISERROR(J136/C136),"",IF(J136/C136&gt;10000%,"",J136/C136))</f>
        <v>3.7946715663757472E-2</v>
      </c>
    </row>
    <row r="137" spans="1:13" ht="12.75" customHeight="1" x14ac:dyDescent="0.2">
      <c r="A137" s="79" t="s">
        <v>2270</v>
      </c>
      <c r="B137" s="79" t="s">
        <v>1319</v>
      </c>
      <c r="C137" s="128">
        <v>9.043735E-2</v>
      </c>
      <c r="D137" s="128">
        <v>0.45674999999999999</v>
      </c>
      <c r="E137" s="129">
        <f>IF(ISERROR(C137/D137-1),"",IF((C137/D137-1)&gt;10000%,"",C137/D137-1))</f>
        <v>-0.80199813902572525</v>
      </c>
      <c r="F137" s="107">
        <f>C137/$C$280</f>
        <v>1.2523123698117281E-4</v>
      </c>
      <c r="G137" s="80">
        <v>1.0435077581973451</v>
      </c>
      <c r="H137" s="24">
        <v>107.831476190476</v>
      </c>
      <c r="I137" s="86"/>
      <c r="J137" s="183">
        <v>0</v>
      </c>
      <c r="K137" s="128">
        <v>0</v>
      </c>
      <c r="L137" s="129" t="str">
        <f>IF(ISERROR(J137/K137-1),"",IF((J137/K137-1)&gt;10000%,"",J137/K137-1))</f>
        <v/>
      </c>
      <c r="M137" s="107">
        <f>IF(ISERROR(J137/C137),"",IF(J137/C137&gt;10000%,"",J137/C137))</f>
        <v>0</v>
      </c>
    </row>
    <row r="138" spans="1:13" ht="12.75" customHeight="1" x14ac:dyDescent="0.2">
      <c r="A138" s="79" t="s">
        <v>2080</v>
      </c>
      <c r="B138" s="79" t="s">
        <v>2081</v>
      </c>
      <c r="C138" s="128">
        <v>8.4959999999999994E-2</v>
      </c>
      <c r="D138" s="128">
        <v>8.1960000000000005E-2</v>
      </c>
      <c r="E138" s="129">
        <f>IF(ISERROR(C138/D138-1),"",IF((C138/D138-1)&gt;10000%,"",C138/D138-1))</f>
        <v>3.6603221083455262E-2</v>
      </c>
      <c r="F138" s="107">
        <f>C138/$C$280</f>
        <v>1.176465906389389E-4</v>
      </c>
      <c r="G138" s="80">
        <v>0.25506148300000003</v>
      </c>
      <c r="H138" s="24">
        <v>57.391190476190502</v>
      </c>
      <c r="I138" s="86"/>
      <c r="J138" s="183">
        <v>0</v>
      </c>
      <c r="K138" s="128">
        <v>0</v>
      </c>
      <c r="L138" s="129" t="str">
        <f>IF(ISERROR(J138/K138-1),"",IF((J138/K138-1)&gt;10000%,"",J138/K138-1))</f>
        <v/>
      </c>
      <c r="M138" s="107">
        <f>IF(ISERROR(J138/C138),"",IF(J138/C138&gt;10000%,"",J138/C138))</f>
        <v>0</v>
      </c>
    </row>
    <row r="139" spans="1:13" ht="12.75" customHeight="1" x14ac:dyDescent="0.2">
      <c r="A139" s="79" t="s">
        <v>1535</v>
      </c>
      <c r="B139" s="79" t="s">
        <v>1296</v>
      </c>
      <c r="C139" s="128">
        <v>8.2748950000000002E-2</v>
      </c>
      <c r="D139" s="128">
        <v>4.0230000000000002E-2</v>
      </c>
      <c r="E139" s="129">
        <f>IF(ISERROR(C139/D139-1),"",IF((C139/D139-1)&gt;10000%,"",C139/D139-1))</f>
        <v>1.0568965945811581</v>
      </c>
      <c r="F139" s="107">
        <f>C139/$C$280</f>
        <v>1.1458488519835244E-4</v>
      </c>
      <c r="G139" s="80">
        <v>6.7863435397550314</v>
      </c>
      <c r="H139" s="24">
        <v>52.110047619047599</v>
      </c>
      <c r="I139" s="86"/>
      <c r="J139" s="183">
        <v>6.4776710000000001E-2</v>
      </c>
      <c r="K139" s="128">
        <v>1.9911060000000001E-2</v>
      </c>
      <c r="L139" s="129">
        <f>IF(ISERROR(J139/K139-1),"",IF((J139/K139-1)&gt;10000%,"",J139/K139-1))</f>
        <v>2.2533029381660241</v>
      </c>
      <c r="M139" s="107">
        <f>IF(ISERROR(J139/C139),"",IF(J139/C139&gt;10000%,"",J139/C139))</f>
        <v>0.78281005378315982</v>
      </c>
    </row>
    <row r="140" spans="1:13" ht="12.75" customHeight="1" x14ac:dyDescent="0.2">
      <c r="A140" s="79" t="s">
        <v>2602</v>
      </c>
      <c r="B140" s="79" t="s">
        <v>2603</v>
      </c>
      <c r="C140" s="128">
        <v>8.1192320000000012E-2</v>
      </c>
      <c r="D140" s="128">
        <v>0.13609904</v>
      </c>
      <c r="E140" s="129">
        <f>IF(ISERROR(C140/D140-1),"",IF((C140/D140-1)&gt;10000%,"",C140/D140-1))</f>
        <v>-0.40343208886704851</v>
      </c>
      <c r="F140" s="107">
        <f>C140/$C$280</f>
        <v>1.1242937422393754E-4</v>
      </c>
      <c r="G140" s="80">
        <v>9.454872475618501</v>
      </c>
      <c r="H140" s="24">
        <v>47.2818095238095</v>
      </c>
      <c r="I140" s="86"/>
      <c r="J140" s="183">
        <v>5.5593100099999999</v>
      </c>
      <c r="K140" s="128">
        <v>0.21274609</v>
      </c>
      <c r="L140" s="129">
        <f>IF(ISERROR(J140/K140-1),"",IF((J140/K140-1)&gt;10000%,"",J140/K140-1))</f>
        <v>25.131197099791589</v>
      </c>
      <c r="M140" s="107">
        <f>IF(ISERROR(J140/C140),"",IF(J140/C140&gt;10000%,"",J140/C140))</f>
        <v>68.470885054152888</v>
      </c>
    </row>
    <row r="141" spans="1:13" ht="12.75" customHeight="1" x14ac:dyDescent="0.2">
      <c r="A141" s="79" t="s">
        <v>2019</v>
      </c>
      <c r="B141" s="79" t="s">
        <v>970</v>
      </c>
      <c r="C141" s="128">
        <v>7.9795350000000001E-2</v>
      </c>
      <c r="D141" s="128">
        <v>0.25385531</v>
      </c>
      <c r="E141" s="129">
        <f>IF(ISERROR(C141/D141-1),"",IF((C141/D141-1)&gt;10000%,"",C141/D141-1))</f>
        <v>-0.68566601974959673</v>
      </c>
      <c r="F141" s="107">
        <f>C141/$C$280</f>
        <v>1.1049494910947334E-4</v>
      </c>
      <c r="G141" s="80">
        <v>15.167423602248</v>
      </c>
      <c r="H141" s="24">
        <v>73.660809523809505</v>
      </c>
      <c r="I141" s="86"/>
      <c r="J141" s="183">
        <v>5.0096299000000002</v>
      </c>
      <c r="K141" s="128">
        <v>0.43522375000000002</v>
      </c>
      <c r="L141" s="129">
        <f>IF(ISERROR(J141/K141-1),"",IF((J141/K141-1)&gt;10000%,"",J141/K141-1))</f>
        <v>10.510469959417426</v>
      </c>
      <c r="M141" s="107">
        <f>IF(ISERROR(J141/C141),"",IF(J141/C141&gt;10000%,"",J141/C141))</f>
        <v>62.780975332522509</v>
      </c>
    </row>
    <row r="142" spans="1:13" ht="12.75" customHeight="1" x14ac:dyDescent="0.2">
      <c r="A142" s="79" t="s">
        <v>2530</v>
      </c>
      <c r="B142" s="79" t="s">
        <v>2531</v>
      </c>
      <c r="C142" s="128">
        <v>7.4728990000000009E-2</v>
      </c>
      <c r="D142" s="128">
        <v>3.401908E-2</v>
      </c>
      <c r="E142" s="129">
        <f>IF(ISERROR(C142/D142-1),"",IF((C142/D142-1)&gt;10000%,"",C142/D142-1))</f>
        <v>1.1966787461624477</v>
      </c>
      <c r="F142" s="107">
        <f>C142/$C$280</f>
        <v>1.0347941261053861E-4</v>
      </c>
      <c r="G142" s="80">
        <v>0.24019437499999999</v>
      </c>
      <c r="H142" s="24">
        <v>99.996529411764698</v>
      </c>
      <c r="I142" s="86"/>
      <c r="J142" s="183">
        <v>0</v>
      </c>
      <c r="K142" s="128">
        <v>0.10069</v>
      </c>
      <c r="L142" s="129">
        <f>IF(ISERROR(J142/K142-1),"",IF((J142/K142-1)&gt;10000%,"",J142/K142-1))</f>
        <v>-1</v>
      </c>
      <c r="M142" s="107">
        <f>IF(ISERROR(J142/C142),"",IF(J142/C142&gt;10000%,"",J142/C142))</f>
        <v>0</v>
      </c>
    </row>
    <row r="143" spans="1:13" ht="12.75" customHeight="1" x14ac:dyDescent="0.2">
      <c r="A143" s="79" t="s">
        <v>2028</v>
      </c>
      <c r="B143" s="79" t="s">
        <v>1174</v>
      </c>
      <c r="C143" s="128">
        <v>7.4115E-2</v>
      </c>
      <c r="D143" s="128">
        <v>4.2389999999999997E-3</v>
      </c>
      <c r="E143" s="129">
        <f>IF(ISERROR(C143/D143-1),"",IF((C143/D143-1)&gt;10000%,"",C143/D143-1))</f>
        <v>16.484076433121022</v>
      </c>
      <c r="F143" s="107">
        <f>C143/$C$280</f>
        <v>1.0262920274487945E-4</v>
      </c>
      <c r="G143" s="80">
        <v>12.789490150000001</v>
      </c>
      <c r="H143" s="24">
        <v>48.937380952380899</v>
      </c>
      <c r="I143" s="86"/>
      <c r="J143" s="183">
        <v>0</v>
      </c>
      <c r="K143" s="128">
        <v>0</v>
      </c>
      <c r="L143" s="129" t="str">
        <f>IF(ISERROR(J143/K143-1),"",IF((J143/K143-1)&gt;10000%,"",J143/K143-1))</f>
        <v/>
      </c>
      <c r="M143" s="107">
        <f>IF(ISERROR(J143/C143),"",IF(J143/C143&gt;10000%,"",J143/C143))</f>
        <v>0</v>
      </c>
    </row>
    <row r="144" spans="1:13" ht="12.75" customHeight="1" x14ac:dyDescent="0.2">
      <c r="A144" s="79" t="s">
        <v>2630</v>
      </c>
      <c r="B144" s="79" t="s">
        <v>2631</v>
      </c>
      <c r="C144" s="128">
        <v>7.1837999999999999E-2</v>
      </c>
      <c r="D144" s="128">
        <v>0</v>
      </c>
      <c r="E144" s="129" t="str">
        <f>IF(ISERROR(C144/D144-1),"",IF((C144/D144-1)&gt;10000%,"",C144/D144-1))</f>
        <v/>
      </c>
      <c r="F144" s="107">
        <f>C144/$C$280</f>
        <v>9.9476174415255331E-5</v>
      </c>
      <c r="G144" s="80">
        <v>6.7333292000000003E-2</v>
      </c>
      <c r="H144" s="24">
        <v>212.629307692308</v>
      </c>
      <c r="I144" s="86"/>
      <c r="J144" s="183">
        <v>0</v>
      </c>
      <c r="K144" s="128">
        <v>0</v>
      </c>
      <c r="L144" s="129" t="str">
        <f>IF(ISERROR(J144/K144-1),"",IF((J144/K144-1)&gt;10000%,"",J144/K144-1))</f>
        <v/>
      </c>
      <c r="M144" s="107">
        <f>IF(ISERROR(J144/C144),"",IF(J144/C144&gt;10000%,"",J144/C144))</f>
        <v>0</v>
      </c>
    </row>
    <row r="145" spans="1:13" ht="12.75" customHeight="1" x14ac:dyDescent="0.2">
      <c r="A145" s="79" t="s">
        <v>1548</v>
      </c>
      <c r="B145" s="79" t="s">
        <v>1313</v>
      </c>
      <c r="C145" s="128">
        <v>7.0664005000000002E-2</v>
      </c>
      <c r="D145" s="128">
        <v>1.2365030000000001E-2</v>
      </c>
      <c r="E145" s="129">
        <f>IF(ISERROR(C145/D145-1),"",IF((C145/D145-1)&gt;10000%,"",C145/D145-1))</f>
        <v>4.7148268140069209</v>
      </c>
      <c r="F145" s="107">
        <f>C145/$C$280</f>
        <v>9.7850509288405509E-5</v>
      </c>
      <c r="G145" s="80">
        <v>1.0561886316315752</v>
      </c>
      <c r="H145" s="24">
        <v>88.680571428571398</v>
      </c>
      <c r="I145" s="86"/>
      <c r="J145" s="183">
        <v>0</v>
      </c>
      <c r="K145" s="128">
        <v>7.9948000000000005E-2</v>
      </c>
      <c r="L145" s="129">
        <f>IF(ISERROR(J145/K145-1),"",IF((J145/K145-1)&gt;10000%,"",J145/K145-1))</f>
        <v>-1</v>
      </c>
      <c r="M145" s="107">
        <f>IF(ISERROR(J145/C145),"",IF(J145/C145&gt;10000%,"",J145/C145))</f>
        <v>0</v>
      </c>
    </row>
    <row r="146" spans="1:13" ht="12.75" customHeight="1" x14ac:dyDescent="0.2">
      <c r="A146" s="79" t="s">
        <v>2027</v>
      </c>
      <c r="B146" s="79" t="s">
        <v>972</v>
      </c>
      <c r="C146" s="128">
        <v>6.943038E-2</v>
      </c>
      <c r="D146" s="128">
        <v>0.82002229000000004</v>
      </c>
      <c r="E146" s="129">
        <f>IF(ISERROR(C146/D146-1),"",IF((C146/D146-1)&gt;10000%,"",C146/D146-1))</f>
        <v>-0.91533110642638749</v>
      </c>
      <c r="F146" s="107">
        <f>C146/$C$280</f>
        <v>9.6142272760898912E-5</v>
      </c>
      <c r="G146" s="80">
        <v>32.804314890000001</v>
      </c>
      <c r="H146" s="24">
        <v>53.361476190476203</v>
      </c>
      <c r="I146" s="86"/>
      <c r="J146" s="183">
        <v>5.7676269999999995E-2</v>
      </c>
      <c r="K146" s="128">
        <v>4.840328E-2</v>
      </c>
      <c r="L146" s="129">
        <f>IF(ISERROR(J146/K146-1),"",IF((J146/K146-1)&gt;10000%,"",J146/K146-1))</f>
        <v>0.1915777195264452</v>
      </c>
      <c r="M146" s="107">
        <f>IF(ISERROR(J146/C146),"",IF(J146/C146&gt;10000%,"",J146/C146))</f>
        <v>0.83070652933197242</v>
      </c>
    </row>
    <row r="147" spans="1:13" ht="12.75" customHeight="1" x14ac:dyDescent="0.2">
      <c r="A147" s="79" t="s">
        <v>1550</v>
      </c>
      <c r="B147" s="79" t="s">
        <v>1315</v>
      </c>
      <c r="C147" s="128">
        <v>6.0560969999999999E-2</v>
      </c>
      <c r="D147" s="128">
        <v>1.3397200000000001E-2</v>
      </c>
      <c r="E147" s="129">
        <f>IF(ISERROR(C147/D147-1),"",IF((C147/D147-1)&gt;10000%,"",C147/D147-1))</f>
        <v>3.5204199384946104</v>
      </c>
      <c r="F147" s="107">
        <f>C147/$C$280</f>
        <v>8.3860541976071796E-5</v>
      </c>
      <c r="G147" s="80">
        <v>11.415150599238789</v>
      </c>
      <c r="H147" s="24">
        <v>19.143952380952399</v>
      </c>
      <c r="I147" s="86"/>
      <c r="J147" s="183">
        <v>0</v>
      </c>
      <c r="K147" s="128">
        <v>4.4401360000000001E-2</v>
      </c>
      <c r="L147" s="129">
        <f>IF(ISERROR(J147/K147-1),"",IF((J147/K147-1)&gt;10000%,"",J147/K147-1))</f>
        <v>-1</v>
      </c>
      <c r="M147" s="107">
        <f>IF(ISERROR(J147/C147),"",IF(J147/C147&gt;10000%,"",J147/C147))</f>
        <v>0</v>
      </c>
    </row>
    <row r="148" spans="1:13" ht="12.75" customHeight="1" x14ac:dyDescent="0.2">
      <c r="A148" s="79" t="s">
        <v>2269</v>
      </c>
      <c r="B148" s="79" t="s">
        <v>1376</v>
      </c>
      <c r="C148" s="128">
        <v>5.5608070000000002E-2</v>
      </c>
      <c r="D148" s="128">
        <v>0.15509700000000001</v>
      </c>
      <c r="E148" s="129">
        <f>IF(ISERROR(C148/D148-1),"",IF((C148/D148-1)&gt;10000%,"",C148/D148-1))</f>
        <v>-0.64146263306189033</v>
      </c>
      <c r="F148" s="107">
        <f>C148/$C$280</f>
        <v>7.7002116849240345E-5</v>
      </c>
      <c r="G148" s="80">
        <v>3.0898829677602317</v>
      </c>
      <c r="H148" s="24">
        <v>79.284952380952404</v>
      </c>
      <c r="I148" s="86"/>
      <c r="J148" s="183">
        <v>0</v>
      </c>
      <c r="K148" s="128">
        <v>0</v>
      </c>
      <c r="L148" s="129" t="str">
        <f>IF(ISERROR(J148/K148-1),"",IF((J148/K148-1)&gt;10000%,"",J148/K148-1))</f>
        <v/>
      </c>
      <c r="M148" s="107">
        <f>IF(ISERROR(J148/C148),"",IF(J148/C148&gt;10000%,"",J148/C148))</f>
        <v>0</v>
      </c>
    </row>
    <row r="149" spans="1:13" ht="12.75" customHeight="1" x14ac:dyDescent="0.2">
      <c r="A149" s="79" t="s">
        <v>1878</v>
      </c>
      <c r="B149" s="79" t="s">
        <v>1879</v>
      </c>
      <c r="C149" s="128">
        <v>5.3848440000000004E-2</v>
      </c>
      <c r="D149" s="128">
        <v>3.2704419999999998E-2</v>
      </c>
      <c r="E149" s="129">
        <f>IF(ISERROR(C149/D149-1),"",IF((C149/D149-1)&gt;10000%,"",C149/D149-1))</f>
        <v>0.64651872743806527</v>
      </c>
      <c r="F149" s="107">
        <f>C149/$C$280</f>
        <v>7.456550585246544E-5</v>
      </c>
      <c r="G149" s="80">
        <v>10.474119537815762</v>
      </c>
      <c r="H149" s="24">
        <v>91.025428571428606</v>
      </c>
      <c r="I149" s="86"/>
      <c r="J149" s="183">
        <v>6.7507799999999996E-3</v>
      </c>
      <c r="K149" s="128">
        <v>5.253008E-2</v>
      </c>
      <c r="L149" s="129">
        <f>IF(ISERROR(J149/K149-1),"",IF((J149/K149-1)&gt;10000%,"",J149/K149-1))</f>
        <v>-0.87148734591685373</v>
      </c>
      <c r="M149" s="107">
        <f>IF(ISERROR(J149/C149),"",IF(J149/C149&gt;10000%,"",J149/C149))</f>
        <v>0.12536630587627048</v>
      </c>
    </row>
    <row r="150" spans="1:13" ht="12.75" customHeight="1" x14ac:dyDescent="0.2">
      <c r="A150" s="79" t="s">
        <v>2610</v>
      </c>
      <c r="B150" s="79" t="s">
        <v>2611</v>
      </c>
      <c r="C150" s="128">
        <v>5.3826569999999997E-2</v>
      </c>
      <c r="D150" s="128">
        <v>0</v>
      </c>
      <c r="E150" s="129" t="str">
        <f>IF(ISERROR(C150/D150-1),"",IF((C150/D150-1)&gt;10000%,"",C150/D150-1))</f>
        <v/>
      </c>
      <c r="F150" s="107">
        <f>C150/$C$280</f>
        <v>7.4535221825425965E-5</v>
      </c>
      <c r="G150" s="80">
        <v>0.216398283</v>
      </c>
      <c r="H150" s="24">
        <v>124.992380952381</v>
      </c>
      <c r="I150" s="86"/>
      <c r="J150" s="183">
        <v>0.19398514</v>
      </c>
      <c r="K150" s="128">
        <v>0</v>
      </c>
      <c r="L150" s="129" t="str">
        <f>IF(ISERROR(J150/K150-1),"",IF((J150/K150-1)&gt;10000%,"",J150/K150-1))</f>
        <v/>
      </c>
      <c r="M150" s="107">
        <f>IF(ISERROR(J150/C150),"",IF(J150/C150&gt;10000%,"",J150/C150))</f>
        <v>3.6038919069151167</v>
      </c>
    </row>
    <row r="151" spans="1:13" ht="12.75" customHeight="1" x14ac:dyDescent="0.2">
      <c r="A151" s="79" t="s">
        <v>1492</v>
      </c>
      <c r="B151" s="79" t="s">
        <v>1285</v>
      </c>
      <c r="C151" s="128">
        <v>5.2254980000000006E-2</v>
      </c>
      <c r="D151" s="128">
        <v>6.1270839999999993E-2</v>
      </c>
      <c r="E151" s="129">
        <f>IF(ISERROR(C151/D151-1),"",IF((C151/D151-1)&gt;10000%,"",C151/D151-1))</f>
        <v>-0.14714764804921865</v>
      </c>
      <c r="F151" s="107">
        <f>C151/$C$280</f>
        <v>7.235899530256522E-5</v>
      </c>
      <c r="G151" s="80">
        <v>40.466222378671361</v>
      </c>
      <c r="H151" s="24">
        <v>71.249238095238098</v>
      </c>
      <c r="I151" s="86"/>
      <c r="J151" s="183">
        <v>4.4346318</v>
      </c>
      <c r="K151" s="128">
        <v>0</v>
      </c>
      <c r="L151" s="129" t="str">
        <f>IF(ISERROR(J151/K151-1),"",IF((J151/K151-1)&gt;10000%,"",J151/K151-1))</f>
        <v/>
      </c>
      <c r="M151" s="107">
        <f>IF(ISERROR(J151/C151),"",IF(J151/C151&gt;10000%,"",J151/C151))</f>
        <v>84.865247293176637</v>
      </c>
    </row>
    <row r="152" spans="1:13" ht="12.75" customHeight="1" x14ac:dyDescent="0.2">
      <c r="A152" s="79" t="s">
        <v>1547</v>
      </c>
      <c r="B152" s="79" t="s">
        <v>1311</v>
      </c>
      <c r="C152" s="128">
        <v>4.4680999999999998E-2</v>
      </c>
      <c r="D152" s="128">
        <v>8.4501999999999994E-2</v>
      </c>
      <c r="E152" s="129">
        <f>IF(ISERROR(C152/D152-1),"",IF((C152/D152-1)&gt;10000%,"",C152/D152-1))</f>
        <v>-0.47124328418262285</v>
      </c>
      <c r="F152" s="107">
        <f>C152/$C$280</f>
        <v>6.1871084231855341E-5</v>
      </c>
      <c r="G152" s="80">
        <v>2.8634853019922999</v>
      </c>
      <c r="H152" s="24">
        <v>104.91945</v>
      </c>
      <c r="I152" s="86"/>
      <c r="J152" s="183">
        <v>0.24686023227873402</v>
      </c>
      <c r="K152" s="128">
        <v>8.4402669999999999E-2</v>
      </c>
      <c r="L152" s="129">
        <f>IF(ISERROR(J152/K152-1),"",IF((J152/K152-1)&gt;10000%,"",J152/K152-1))</f>
        <v>1.9247917427106751</v>
      </c>
      <c r="M152" s="107">
        <f>IF(ISERROR(J152/C152),"",IF(J152/C152&gt;10000%,"",J152/C152))</f>
        <v>5.5249486868855673</v>
      </c>
    </row>
    <row r="153" spans="1:13" ht="12.75" customHeight="1" x14ac:dyDescent="0.2">
      <c r="A153" s="79" t="s">
        <v>2371</v>
      </c>
      <c r="B153" s="79" t="s">
        <v>2379</v>
      </c>
      <c r="C153" s="128">
        <v>4.3072730000000004E-2</v>
      </c>
      <c r="D153" s="128">
        <v>8.4357840000000003E-2</v>
      </c>
      <c r="E153" s="129">
        <f>IF(ISERROR(C153/D153-1),"",IF((C153/D153-1)&gt;10000%,"",C153/D153-1))</f>
        <v>-0.48940454141547485</v>
      </c>
      <c r="F153" s="107">
        <f>C153/$C$280</f>
        <v>5.9644065842885398E-5</v>
      </c>
      <c r="G153" s="80">
        <v>0.128306805</v>
      </c>
      <c r="H153" s="24">
        <v>174.84090476190499</v>
      </c>
      <c r="I153" s="86"/>
      <c r="J153" s="183">
        <v>0</v>
      </c>
      <c r="K153" s="128">
        <v>0</v>
      </c>
      <c r="L153" s="129" t="str">
        <f>IF(ISERROR(J153/K153-1),"",IF((J153/K153-1)&gt;10000%,"",J153/K153-1))</f>
        <v/>
      </c>
      <c r="M153" s="107">
        <f>IF(ISERROR(J153/C153),"",IF(J153/C153&gt;10000%,"",J153/C153))</f>
        <v>0</v>
      </c>
    </row>
    <row r="154" spans="1:13" ht="12.75" customHeight="1" x14ac:dyDescent="0.2">
      <c r="A154" s="79" t="s">
        <v>2018</v>
      </c>
      <c r="B154" s="79" t="s">
        <v>971</v>
      </c>
      <c r="C154" s="128">
        <v>3.9460620000000002E-2</v>
      </c>
      <c r="D154" s="128">
        <v>5.6400699999999996E-3</v>
      </c>
      <c r="E154" s="129">
        <f>IF(ISERROR(C154/D154-1),"",IF((C154/D154-1)&gt;10000%,"",C154/D154-1))</f>
        <v>5.9964769940798615</v>
      </c>
      <c r="F154" s="107">
        <f>C154/$C$280</f>
        <v>5.4642271745512306E-5</v>
      </c>
      <c r="G154" s="80">
        <v>1.8574795695619999</v>
      </c>
      <c r="H154" s="24">
        <v>39.7761904761905</v>
      </c>
      <c r="I154" s="86"/>
      <c r="J154" s="183">
        <v>4.1794129999999999E-2</v>
      </c>
      <c r="K154" s="128">
        <v>1.643853E-2</v>
      </c>
      <c r="L154" s="129">
        <f>IF(ISERROR(J154/K154-1),"",IF((J154/K154-1)&gt;10000%,"",J154/K154-1))</f>
        <v>1.5424493552647345</v>
      </c>
      <c r="M154" s="107">
        <f>IF(ISERROR(J154/C154),"",IF(J154/C154&gt;10000%,"",J154/C154))</f>
        <v>1.0591351580385711</v>
      </c>
    </row>
    <row r="155" spans="1:13" ht="12.75" customHeight="1" x14ac:dyDescent="0.2">
      <c r="A155" s="79" t="s">
        <v>2230</v>
      </c>
      <c r="B155" s="79" t="s">
        <v>2229</v>
      </c>
      <c r="C155" s="128">
        <v>3.9240800000000006E-2</v>
      </c>
      <c r="D155" s="128">
        <v>3.9724500000000003E-2</v>
      </c>
      <c r="E155" s="129">
        <f>IF(ISERROR(C155/D155-1),"",IF((C155/D155-1)&gt;10000%,"",C155/D155-1))</f>
        <v>-1.2176364711953491E-2</v>
      </c>
      <c r="F155" s="107">
        <f>C155/$C$280</f>
        <v>5.4337880578442498E-5</v>
      </c>
      <c r="G155" s="80">
        <v>0.34628076481199999</v>
      </c>
      <c r="H155" s="24">
        <v>302.83190476190498</v>
      </c>
      <c r="I155" s="86"/>
      <c r="J155" s="183">
        <v>3.8565000000000002E-2</v>
      </c>
      <c r="K155" s="128">
        <v>6.4789650000000004E-2</v>
      </c>
      <c r="L155" s="129">
        <f>IF(ISERROR(J155/K155-1),"",IF((J155/K155-1)&gt;10000%,"",J155/K155-1))</f>
        <v>-0.40476603902012132</v>
      </c>
      <c r="M155" s="107">
        <f>IF(ISERROR(J155/C155),"",IF(J155/C155&gt;10000%,"",J155/C155))</f>
        <v>0.98277812888626115</v>
      </c>
    </row>
    <row r="156" spans="1:13" ht="12.75" customHeight="1" x14ac:dyDescent="0.2">
      <c r="A156" s="79" t="s">
        <v>2008</v>
      </c>
      <c r="B156" s="79" t="s">
        <v>979</v>
      </c>
      <c r="C156" s="128">
        <v>3.370944E-2</v>
      </c>
      <c r="D156" s="128">
        <v>4.5447319999999999E-2</v>
      </c>
      <c r="E156" s="129">
        <f>IF(ISERROR(C156/D156-1),"",IF((C156/D156-1)&gt;10000%,"",C156/D156-1))</f>
        <v>-0.25827441530105621</v>
      </c>
      <c r="F156" s="107">
        <f>C156/$C$280</f>
        <v>4.6678445013510745E-5</v>
      </c>
      <c r="G156" s="80">
        <v>3.2905784800000002</v>
      </c>
      <c r="H156" s="24">
        <v>50.162190476190503</v>
      </c>
      <c r="I156" s="86"/>
      <c r="J156" s="183">
        <v>0</v>
      </c>
      <c r="K156" s="128">
        <v>0</v>
      </c>
      <c r="L156" s="129" t="str">
        <f>IF(ISERROR(J156/K156-1),"",IF((J156/K156-1)&gt;10000%,"",J156/K156-1))</f>
        <v/>
      </c>
      <c r="M156" s="107">
        <f>IF(ISERROR(J156/C156),"",IF(J156/C156&gt;10000%,"",J156/C156))</f>
        <v>0</v>
      </c>
    </row>
    <row r="157" spans="1:13" ht="12.75" customHeight="1" x14ac:dyDescent="0.2">
      <c r="A157" s="79" t="s">
        <v>1542</v>
      </c>
      <c r="B157" s="79" t="s">
        <v>1305</v>
      </c>
      <c r="C157" s="128">
        <v>3.3487969999999999E-2</v>
      </c>
      <c r="D157" s="128">
        <v>6.8260755000000006E-2</v>
      </c>
      <c r="E157" s="129">
        <f>IF(ISERROR(C157/D157-1),"",IF((C157/D157-1)&gt;10000%,"",C157/D157-1))</f>
        <v>-0.50941108108165523</v>
      </c>
      <c r="F157" s="107">
        <f>C157/$C$280</f>
        <v>4.637176904330352E-5</v>
      </c>
      <c r="G157" s="80">
        <v>5.3894115708084627</v>
      </c>
      <c r="H157" s="24">
        <v>121.97766666666701</v>
      </c>
      <c r="I157" s="86"/>
      <c r="J157" s="183">
        <v>0</v>
      </c>
      <c r="K157" s="128">
        <v>4.2325000000000002E-3</v>
      </c>
      <c r="L157" s="129">
        <f>IF(ISERROR(J157/K157-1),"",IF((J157/K157-1)&gt;10000%,"",J157/K157-1))</f>
        <v>-1</v>
      </c>
      <c r="M157" s="107">
        <f>IF(ISERROR(J157/C157),"",IF(J157/C157&gt;10000%,"",J157/C157))</f>
        <v>0</v>
      </c>
    </row>
    <row r="158" spans="1:13" ht="12.75" customHeight="1" x14ac:dyDescent="0.2">
      <c r="A158" s="79" t="s">
        <v>1558</v>
      </c>
      <c r="B158" s="79" t="s">
        <v>1338</v>
      </c>
      <c r="C158" s="128">
        <v>3.047689E-2</v>
      </c>
      <c r="D158" s="128">
        <v>1.468145E-2</v>
      </c>
      <c r="E158" s="129">
        <f>IF(ISERROR(C158/D158-1),"",IF((C158/D158-1)&gt;10000%,"",C158/D158-1))</f>
        <v>1.0758773826835903</v>
      </c>
      <c r="F158" s="107">
        <f>C158/$C$280</f>
        <v>4.2202238721492125E-5</v>
      </c>
      <c r="G158" s="80">
        <v>0.45045695666640001</v>
      </c>
      <c r="H158" s="24">
        <v>99.263952380952404</v>
      </c>
      <c r="I158" s="86"/>
      <c r="J158" s="183">
        <v>2.807308E-2</v>
      </c>
      <c r="K158" s="128">
        <v>1.4712610000000001E-2</v>
      </c>
      <c r="L158" s="129">
        <f>IF(ISERROR(J158/K158-1),"",IF((J158/K158-1)&gt;10000%,"",J158/K158-1))</f>
        <v>0.90809652400219942</v>
      </c>
      <c r="M158" s="107">
        <f>IF(ISERROR(J158/C158),"",IF(J158/C158&gt;10000%,"",J158/C158))</f>
        <v>0.92112679476153903</v>
      </c>
    </row>
    <row r="159" spans="1:13" ht="12.75" customHeight="1" x14ac:dyDescent="0.2">
      <c r="A159" s="79" t="s">
        <v>2234</v>
      </c>
      <c r="B159" s="79" t="s">
        <v>2233</v>
      </c>
      <c r="C159" s="128">
        <v>2.6540299999999999E-2</v>
      </c>
      <c r="D159" s="128">
        <v>0.41537859999999999</v>
      </c>
      <c r="E159" s="129">
        <f>IF(ISERROR(C159/D159-1),"",IF((C159/D159-1)&gt;10000%,"",C159/D159-1))</f>
        <v>-0.93610575990193046</v>
      </c>
      <c r="F159" s="107">
        <f>C159/$C$280</f>
        <v>3.6751127701678795E-5</v>
      </c>
      <c r="G159" s="80">
        <v>0.85692698626500008</v>
      </c>
      <c r="H159" s="24">
        <v>93.819666666666706</v>
      </c>
      <c r="I159" s="86"/>
      <c r="J159" s="183">
        <v>8.8252049999999999E-2</v>
      </c>
      <c r="K159" s="128">
        <v>0.4911566</v>
      </c>
      <c r="L159" s="129">
        <f>IF(ISERROR(J159/K159-1),"",IF((J159/K159-1)&gt;10000%,"",J159/K159-1))</f>
        <v>-0.82031789860911974</v>
      </c>
      <c r="M159" s="107">
        <f>IF(ISERROR(J159/C159),"",IF(J159/C159&gt;10000%,"",J159/C159))</f>
        <v>3.3252092101445725</v>
      </c>
    </row>
    <row r="160" spans="1:13" ht="12.75" customHeight="1" x14ac:dyDescent="0.2">
      <c r="A160" s="79" t="s">
        <v>1426</v>
      </c>
      <c r="B160" s="79" t="s">
        <v>1276</v>
      </c>
      <c r="C160" s="128">
        <v>2.5852E-2</v>
      </c>
      <c r="D160" s="128">
        <v>8.1425999999999998E-3</v>
      </c>
      <c r="E160" s="129">
        <f>IF(ISERROR(C160/D160-1),"",IF((C160/D160-1)&gt;10000%,"",C160/D160-1))</f>
        <v>2.1749072777736842</v>
      </c>
      <c r="F160" s="107">
        <f>C160/$C$280</f>
        <v>3.5798018611085788E-5</v>
      </c>
      <c r="G160" s="80">
        <v>10.284480840570133</v>
      </c>
      <c r="H160" s="24">
        <v>78.645333333333298</v>
      </c>
      <c r="I160" s="86"/>
      <c r="J160" s="183">
        <v>0</v>
      </c>
      <c r="K160" s="128">
        <v>0</v>
      </c>
      <c r="L160" s="129" t="str">
        <f>IF(ISERROR(J160/K160-1),"",IF((J160/K160-1)&gt;10000%,"",J160/K160-1))</f>
        <v/>
      </c>
      <c r="M160" s="107">
        <f>IF(ISERROR(J160/C160),"",IF(J160/C160&gt;10000%,"",J160/C160))</f>
        <v>0</v>
      </c>
    </row>
    <row r="161" spans="1:13" ht="12.75" customHeight="1" x14ac:dyDescent="0.2">
      <c r="A161" s="79" t="s">
        <v>2707</v>
      </c>
      <c r="B161" s="79" t="s">
        <v>2708</v>
      </c>
      <c r="C161" s="128">
        <v>2.49342E-2</v>
      </c>
      <c r="D161" s="128">
        <v>4.9738910000000004E-2</v>
      </c>
      <c r="E161" s="129">
        <f>IF(ISERROR(C161/D161-1),"",IF((C161/D161-1)&gt;10000%,"",C161/D161-1))</f>
        <v>-0.49869830279754823</v>
      </c>
      <c r="F161" s="107">
        <f>C161/$C$280</f>
        <v>3.4527114175016836E-5</v>
      </c>
      <c r="G161" s="80">
        <v>3.8393887317333211</v>
      </c>
      <c r="H161" s="24">
        <v>73.743666666666698</v>
      </c>
      <c r="I161" s="86"/>
      <c r="J161" s="183">
        <v>0</v>
      </c>
      <c r="K161" s="128">
        <v>0</v>
      </c>
      <c r="L161" s="129" t="str">
        <f>IF(ISERROR(J161/K161-1),"",IF((J161/K161-1)&gt;10000%,"",J161/K161-1))</f>
        <v/>
      </c>
      <c r="M161" s="107">
        <f>IF(ISERROR(J161/C161),"",IF(J161/C161&gt;10000%,"",J161/C161))</f>
        <v>0</v>
      </c>
    </row>
    <row r="162" spans="1:13" ht="12.75" customHeight="1" x14ac:dyDescent="0.2">
      <c r="A162" s="79" t="s">
        <v>2370</v>
      </c>
      <c r="B162" s="79" t="s">
        <v>2378</v>
      </c>
      <c r="C162" s="128">
        <v>2.1937419999999999E-2</v>
      </c>
      <c r="D162" s="128">
        <v>0</v>
      </c>
      <c r="E162" s="129" t="str">
        <f>IF(ISERROR(C162/D162-1),"",IF((C162/D162-1)&gt;10000%,"",C162/D162-1))</f>
        <v/>
      </c>
      <c r="F162" s="107">
        <f>C162/$C$280</f>
        <v>3.0377385480396319E-5</v>
      </c>
      <c r="G162" s="80">
        <v>2.5538302999999998E-2</v>
      </c>
      <c r="H162" s="24">
        <v>29.9892857142857</v>
      </c>
      <c r="I162" s="86"/>
      <c r="J162" s="183">
        <v>0</v>
      </c>
      <c r="K162" s="128">
        <v>0</v>
      </c>
      <c r="L162" s="129" t="str">
        <f>IF(ISERROR(J162/K162-1),"",IF((J162/K162-1)&gt;10000%,"",J162/K162-1))</f>
        <v/>
      </c>
      <c r="M162" s="107">
        <f>IF(ISERROR(J162/C162),"",IF(J162/C162&gt;10000%,"",J162/C162))</f>
        <v>0</v>
      </c>
    </row>
    <row r="163" spans="1:13" ht="12.75" customHeight="1" x14ac:dyDescent="0.2">
      <c r="A163" s="79" t="s">
        <v>2286</v>
      </c>
      <c r="B163" s="79" t="s">
        <v>1348</v>
      </c>
      <c r="C163" s="128">
        <v>1.979361E-2</v>
      </c>
      <c r="D163" s="128">
        <v>0.35751301000000002</v>
      </c>
      <c r="E163" s="129">
        <f>IF(ISERROR(C163/D163-1),"",IF((C163/D163-1)&gt;10000%,"",C163/D163-1))</f>
        <v>-0.94463527355270238</v>
      </c>
      <c r="F163" s="107">
        <f>C163/$C$280</f>
        <v>2.7408789229482199E-5</v>
      </c>
      <c r="G163" s="80">
        <v>0.25349935607718754</v>
      </c>
      <c r="H163" s="24">
        <v>112.24042857142901</v>
      </c>
      <c r="I163" s="86"/>
      <c r="J163" s="183">
        <v>0</v>
      </c>
      <c r="K163" s="128">
        <v>0</v>
      </c>
      <c r="L163" s="129" t="str">
        <f>IF(ISERROR(J163/K163-1),"",IF((J163/K163-1)&gt;10000%,"",J163/K163-1))</f>
        <v/>
      </c>
      <c r="M163" s="107">
        <f>IF(ISERROR(J163/C163),"",IF(J163/C163&gt;10000%,"",J163/C163))</f>
        <v>0</v>
      </c>
    </row>
    <row r="164" spans="1:13" ht="12.75" customHeight="1" x14ac:dyDescent="0.2">
      <c r="A164" s="79" t="s">
        <v>2276</v>
      </c>
      <c r="B164" s="79" t="s">
        <v>1378</v>
      </c>
      <c r="C164" s="128">
        <v>1.868071E-2</v>
      </c>
      <c r="D164" s="128">
        <v>8.3113500000000003E-3</v>
      </c>
      <c r="E164" s="129">
        <f>IF(ISERROR(C164/D164-1),"",IF((C164/D164-1)&gt;10000%,"",C164/D164-1))</f>
        <v>1.2476144068051518</v>
      </c>
      <c r="F164" s="107">
        <f>C164/$C$280</f>
        <v>2.5867724131529338E-5</v>
      </c>
      <c r="G164" s="80">
        <v>0.37916447885703758</v>
      </c>
      <c r="H164" s="24">
        <v>44.148857142857103</v>
      </c>
      <c r="I164" s="86"/>
      <c r="J164" s="183">
        <v>8.4827099999999992E-3</v>
      </c>
      <c r="K164" s="128">
        <v>5.8966000000000001E-3</v>
      </c>
      <c r="L164" s="129">
        <f>IF(ISERROR(J164/K164-1),"",IF((J164/K164-1)&gt;10000%,"",J164/K164-1))</f>
        <v>0.43857646779500037</v>
      </c>
      <c r="M164" s="107">
        <f>IF(ISERROR(J164/C164),"",IF(J164/C164&gt;10000%,"",J164/C164))</f>
        <v>0.45408927176750774</v>
      </c>
    </row>
    <row r="165" spans="1:13" ht="12.75" customHeight="1" x14ac:dyDescent="0.2">
      <c r="A165" s="79" t="s">
        <v>2265</v>
      </c>
      <c r="B165" s="79" t="s">
        <v>1321</v>
      </c>
      <c r="C165" s="128">
        <v>1.8581250000000001E-2</v>
      </c>
      <c r="D165" s="128">
        <v>4.86024E-3</v>
      </c>
      <c r="E165" s="129">
        <f>IF(ISERROR(C165/D165-1),"",IF((C165/D165-1)&gt;10000%,"",C165/D165-1))</f>
        <v>2.8231136733988444</v>
      </c>
      <c r="F165" s="107">
        <f>C165/$C$280</f>
        <v>2.5729998967864685E-5</v>
      </c>
      <c r="G165" s="80">
        <v>0.9595095079614121</v>
      </c>
      <c r="H165" s="24">
        <v>414.77447619047598</v>
      </c>
      <c r="I165" s="86"/>
      <c r="J165" s="183">
        <v>0</v>
      </c>
      <c r="K165" s="128">
        <v>1.0721E-4</v>
      </c>
      <c r="L165" s="129">
        <f>IF(ISERROR(J165/K165-1),"",IF((J165/K165-1)&gt;10000%,"",J165/K165-1))</f>
        <v>-1</v>
      </c>
      <c r="M165" s="107">
        <f>IF(ISERROR(J165/C165),"",IF(J165/C165&gt;10000%,"",J165/C165))</f>
        <v>0</v>
      </c>
    </row>
    <row r="166" spans="1:13" ht="12.75" customHeight="1" x14ac:dyDescent="0.2">
      <c r="A166" s="79" t="s">
        <v>2255</v>
      </c>
      <c r="B166" s="79" t="s">
        <v>1344</v>
      </c>
      <c r="C166" s="128">
        <v>1.6469250000000001E-2</v>
      </c>
      <c r="D166" s="128">
        <v>2.8565000000000001E-3</v>
      </c>
      <c r="E166" s="129">
        <f>IF(ISERROR(C166/D166-1),"",IF((C166/D166-1)&gt;10000%,"",C166/D166-1))</f>
        <v>4.7655347453176971</v>
      </c>
      <c r="F166" s="107">
        <f>C166/$C$280</f>
        <v>2.2805450951981458E-5</v>
      </c>
      <c r="G166" s="80">
        <v>0.60664712261818954</v>
      </c>
      <c r="H166" s="24">
        <v>68.515000000000001</v>
      </c>
      <c r="I166" s="86"/>
      <c r="J166" s="183">
        <v>0</v>
      </c>
      <c r="K166" s="128">
        <v>0</v>
      </c>
      <c r="L166" s="129" t="str">
        <f>IF(ISERROR(J166/K166-1),"",IF((J166/K166-1)&gt;10000%,"",J166/K166-1))</f>
        <v/>
      </c>
      <c r="M166" s="107">
        <f>IF(ISERROR(J166/C166),"",IF(J166/C166&gt;10000%,"",J166/C166))</f>
        <v>0</v>
      </c>
    </row>
    <row r="167" spans="1:13" ht="12.75" customHeight="1" x14ac:dyDescent="0.2">
      <c r="A167" s="79" t="s">
        <v>2281</v>
      </c>
      <c r="B167" s="79" t="s">
        <v>1304</v>
      </c>
      <c r="C167" s="128">
        <v>1.6258970000000001E-2</v>
      </c>
      <c r="D167" s="128">
        <v>2.1216499999999999E-2</v>
      </c>
      <c r="E167" s="129">
        <f>IF(ISERROR(C167/D167-1),"",IF((C167/D167-1)&gt;10000%,"",C167/D167-1))</f>
        <v>-0.23366389366766427</v>
      </c>
      <c r="F167" s="107">
        <f>C167/$C$280</f>
        <v>2.2514270101233387E-5</v>
      </c>
      <c r="G167" s="80">
        <v>0.46694848618497903</v>
      </c>
      <c r="H167" s="24">
        <v>118.440428571429</v>
      </c>
      <c r="I167" s="86"/>
      <c r="J167" s="183">
        <v>0</v>
      </c>
      <c r="K167" s="128">
        <v>0</v>
      </c>
      <c r="L167" s="129" t="str">
        <f>IF(ISERROR(J167/K167-1),"",IF((J167/K167-1)&gt;10000%,"",J167/K167-1))</f>
        <v/>
      </c>
      <c r="M167" s="107">
        <f>IF(ISERROR(J167/C167),"",IF(J167/C167&gt;10000%,"",J167/C167))</f>
        <v>0</v>
      </c>
    </row>
    <row r="168" spans="1:13" ht="12.75" customHeight="1" x14ac:dyDescent="0.2">
      <c r="A168" s="79" t="s">
        <v>2542</v>
      </c>
      <c r="B168" s="79" t="s">
        <v>2543</v>
      </c>
      <c r="C168" s="128">
        <v>1.45285E-2</v>
      </c>
      <c r="D168" s="128">
        <v>0.18185289999999998</v>
      </c>
      <c r="E168" s="129">
        <f>IF(ISERROR(C168/D168-1),"",IF((C168/D168-1)&gt;10000%,"",C168/D168-1))</f>
        <v>-0.92010850528091659</v>
      </c>
      <c r="F168" s="107">
        <f>C168/$C$280</f>
        <v>2.0118037807177778E-5</v>
      </c>
      <c r="G168" s="80">
        <v>5.1915718999999999E-2</v>
      </c>
      <c r="H168" s="24">
        <v>175.00299999999999</v>
      </c>
      <c r="I168" s="86"/>
      <c r="J168" s="183">
        <v>0.13945130999999999</v>
      </c>
      <c r="K168" s="128">
        <v>5.3407969999999999E-2</v>
      </c>
      <c r="L168" s="129">
        <f>IF(ISERROR(J168/K168-1),"",IF((J168/K168-1)&gt;10000%,"",J168/K168-1))</f>
        <v>1.6110580499502229</v>
      </c>
      <c r="M168" s="107">
        <f>IF(ISERROR(J168/C168),"",IF(J168/C168&gt;10000%,"",J168/C168))</f>
        <v>9.5984657741680142</v>
      </c>
    </row>
    <row r="169" spans="1:13" ht="12.75" customHeight="1" x14ac:dyDescent="0.2">
      <c r="A169" s="79" t="s">
        <v>1551</v>
      </c>
      <c r="B169" s="79" t="s">
        <v>1316</v>
      </c>
      <c r="C169" s="128">
        <v>1.36075E-2</v>
      </c>
      <c r="D169" s="128">
        <v>9.1231000000000003E-3</v>
      </c>
      <c r="E169" s="129">
        <f>IF(ISERROR(C169/D169-1),"",IF((C169/D169-1)&gt;10000%,"",C169/D169-1))</f>
        <v>0.49154344466245026</v>
      </c>
      <c r="F169" s="107">
        <f>C169/$C$280</f>
        <v>1.8842702237751425E-5</v>
      </c>
      <c r="G169" s="80">
        <v>9.4214259464373438</v>
      </c>
      <c r="H169" s="24">
        <v>34.513285714285701</v>
      </c>
      <c r="I169" s="86"/>
      <c r="J169" s="183">
        <v>0</v>
      </c>
      <c r="K169" s="128">
        <v>0</v>
      </c>
      <c r="L169" s="129" t="str">
        <f>IF(ISERROR(J169/K169-1),"",IF((J169/K169-1)&gt;10000%,"",J169/K169-1))</f>
        <v/>
      </c>
      <c r="M169" s="107">
        <f>IF(ISERROR(J169/C169),"",IF(J169/C169&gt;10000%,"",J169/C169))</f>
        <v>0</v>
      </c>
    </row>
    <row r="170" spans="1:13" ht="12.75" customHeight="1" x14ac:dyDescent="0.2">
      <c r="A170" s="79" t="s">
        <v>2608</v>
      </c>
      <c r="B170" s="79" t="s">
        <v>2609</v>
      </c>
      <c r="C170" s="128">
        <v>1.257374E-2</v>
      </c>
      <c r="D170" s="128">
        <v>1.703319E-2</v>
      </c>
      <c r="E170" s="129">
        <f>IF(ISERROR(C170/D170-1),"",IF((C170/D170-1)&gt;10000%,"",C170/D170-1))</f>
        <v>-0.26180944379766802</v>
      </c>
      <c r="F170" s="107">
        <f>C170/$C$280</f>
        <v>1.7411224606643736E-5</v>
      </c>
      <c r="G170" s="80">
        <v>2.3566708999999998E-2</v>
      </c>
      <c r="H170" s="24">
        <v>99.991</v>
      </c>
      <c r="I170" s="86"/>
      <c r="J170" s="183">
        <v>0</v>
      </c>
      <c r="K170" s="128">
        <v>0</v>
      </c>
      <c r="L170" s="129" t="str">
        <f>IF(ISERROR(J170/K170-1),"",IF((J170/K170-1)&gt;10000%,"",J170/K170-1))</f>
        <v/>
      </c>
      <c r="M170" s="107">
        <f>IF(ISERROR(J170/C170),"",IF(J170/C170&gt;10000%,"",J170/C170))</f>
        <v>0</v>
      </c>
    </row>
    <row r="171" spans="1:13" ht="12.75" customHeight="1" x14ac:dyDescent="0.2">
      <c r="A171" s="79" t="s">
        <v>1564</v>
      </c>
      <c r="B171" s="79" t="s">
        <v>1350</v>
      </c>
      <c r="C171" s="128">
        <v>1.21248E-2</v>
      </c>
      <c r="D171" s="128">
        <v>6.4372399999999995E-3</v>
      </c>
      <c r="E171" s="129">
        <f>IF(ISERROR(C171/D171-1),"",IF((C171/D171-1)&gt;10000%,"",C171/D171-1))</f>
        <v>0.88354015074783621</v>
      </c>
      <c r="F171" s="107">
        <f>C171/$C$280</f>
        <v>1.6789564291184161E-5</v>
      </c>
      <c r="G171" s="80">
        <v>2.8601555936993996</v>
      </c>
      <c r="H171" s="24">
        <v>82.396476190476207</v>
      </c>
      <c r="I171" s="86"/>
      <c r="J171" s="183">
        <v>4.2486899999999994E-3</v>
      </c>
      <c r="K171" s="128">
        <v>7.3290600000000001E-3</v>
      </c>
      <c r="L171" s="129">
        <f>IF(ISERROR(J171/K171-1),"",IF((J171/K171-1)&gt;10000%,"",J171/K171-1))</f>
        <v>-0.42029537212139079</v>
      </c>
      <c r="M171" s="107">
        <f>IF(ISERROR(J171/C171),"",IF(J171/C171&gt;10000%,"",J171/C171))</f>
        <v>0.3504132026920031</v>
      </c>
    </row>
    <row r="172" spans="1:13" ht="12.75" customHeight="1" x14ac:dyDescent="0.2">
      <c r="A172" s="79" t="s">
        <v>2277</v>
      </c>
      <c r="B172" s="79" t="s">
        <v>1324</v>
      </c>
      <c r="C172" s="128">
        <v>1.1811E-2</v>
      </c>
      <c r="D172" s="128">
        <v>0</v>
      </c>
      <c r="E172" s="129" t="str">
        <f>IF(ISERROR(C172/D172-1),"",IF((C172/D172-1)&gt;10000%,"",C172/D172-1))</f>
        <v/>
      </c>
      <c r="F172" s="107">
        <f>C172/$C$280</f>
        <v>1.6355036276324242E-5</v>
      </c>
      <c r="G172" s="80">
        <v>0.58806677638447202</v>
      </c>
      <c r="H172" s="24">
        <v>124.00723809523799</v>
      </c>
      <c r="I172" s="86"/>
      <c r="J172" s="183">
        <v>0</v>
      </c>
      <c r="K172" s="128">
        <v>0</v>
      </c>
      <c r="L172" s="129" t="str">
        <f>IF(ISERROR(J172/K172-1),"",IF((J172/K172-1)&gt;10000%,"",J172/K172-1))</f>
        <v/>
      </c>
      <c r="M172" s="107">
        <f>IF(ISERROR(J172/C172),"",IF(J172/C172&gt;10000%,"",J172/C172))</f>
        <v>0</v>
      </c>
    </row>
    <row r="173" spans="1:13" ht="12.75" customHeight="1" x14ac:dyDescent="0.2">
      <c r="A173" s="79" t="s">
        <v>2416</v>
      </c>
      <c r="B173" s="79" t="s">
        <v>2415</v>
      </c>
      <c r="C173" s="128">
        <v>1.070015E-2</v>
      </c>
      <c r="D173" s="128">
        <v>6.4781629999999993E-2</v>
      </c>
      <c r="E173" s="129">
        <f>IF(ISERROR(C173/D173-1),"",IF((C173/D173-1)&gt;10000%,"",C173/D173-1))</f>
        <v>-0.83482740400326449</v>
      </c>
      <c r="F173" s="107">
        <f>C173/$C$280</f>
        <v>1.4816809873178462E-5</v>
      </c>
      <c r="G173" s="80">
        <v>0.58695006199999999</v>
      </c>
      <c r="H173" s="24">
        <v>99.987809523809503</v>
      </c>
      <c r="I173" s="86"/>
      <c r="J173" s="183">
        <v>0</v>
      </c>
      <c r="K173" s="128">
        <v>3.2867710000000001E-2</v>
      </c>
      <c r="L173" s="129">
        <f>IF(ISERROR(J173/K173-1),"",IF((J173/K173-1)&gt;10000%,"",J173/K173-1))</f>
        <v>-1</v>
      </c>
      <c r="M173" s="107">
        <f>IF(ISERROR(J173/C173),"",IF(J173/C173&gt;10000%,"",J173/C173))</f>
        <v>0</v>
      </c>
    </row>
    <row r="174" spans="1:13" ht="12.75" customHeight="1" x14ac:dyDescent="0.2">
      <c r="A174" s="79" t="s">
        <v>1539</v>
      </c>
      <c r="B174" s="79" t="s">
        <v>1301</v>
      </c>
      <c r="C174" s="128">
        <v>9.5005000000000003E-3</v>
      </c>
      <c r="D174" s="128">
        <v>1.3762500000000001E-3</v>
      </c>
      <c r="E174" s="129">
        <f>IF(ISERROR(C174/D174-1),"",IF((C174/D174-1)&gt;10000%,"",C174/D174-1))</f>
        <v>5.9031789282470477</v>
      </c>
      <c r="F174" s="107">
        <f>C174/$C$280</f>
        <v>1.3155619519364867E-5</v>
      </c>
      <c r="G174" s="80">
        <v>0.54666262121657394</v>
      </c>
      <c r="H174" s="24">
        <v>52.162190476190503</v>
      </c>
      <c r="I174" s="86"/>
      <c r="J174" s="183">
        <v>0</v>
      </c>
      <c r="K174" s="128">
        <v>0</v>
      </c>
      <c r="L174" s="129" t="str">
        <f>IF(ISERROR(J174/K174-1),"",IF((J174/K174-1)&gt;10000%,"",J174/K174-1))</f>
        <v/>
      </c>
      <c r="M174" s="107">
        <f>IF(ISERROR(J174/C174),"",IF(J174/C174&gt;10000%,"",J174/C174))</f>
        <v>0</v>
      </c>
    </row>
    <row r="175" spans="1:13" ht="12.75" customHeight="1" x14ac:dyDescent="0.2">
      <c r="A175" s="79" t="s">
        <v>2835</v>
      </c>
      <c r="B175" s="79" t="s">
        <v>2824</v>
      </c>
      <c r="C175" s="128">
        <v>8.51675E-3</v>
      </c>
      <c r="D175" s="128">
        <v>0</v>
      </c>
      <c r="E175" s="129" t="str">
        <f>IF(ISERROR(C175/D175-1),"",IF((C175/D175-1)&gt;10000%,"",C175/D175-1))</f>
        <v/>
      </c>
      <c r="F175" s="107">
        <f>C175/$C$280</f>
        <v>1.1793392194258275E-5</v>
      </c>
      <c r="G175" s="80">
        <v>0</v>
      </c>
      <c r="H175" s="24">
        <v>125.00657142857099</v>
      </c>
      <c r="I175" s="86"/>
      <c r="J175" s="183">
        <v>0</v>
      </c>
      <c r="K175" s="128">
        <v>0</v>
      </c>
      <c r="L175" s="129" t="str">
        <f>IF(ISERROR(J175/K175-1),"",IF((J175/K175-1)&gt;10000%,"",J175/K175-1))</f>
        <v/>
      </c>
      <c r="M175" s="107">
        <f>IF(ISERROR(J175/C175),"",IF(J175/C175&gt;10000%,"",J175/C175))</f>
        <v>0</v>
      </c>
    </row>
    <row r="176" spans="1:13" ht="12.75" customHeight="1" x14ac:dyDescent="0.2">
      <c r="A176" s="79" t="s">
        <v>1581</v>
      </c>
      <c r="B176" s="79" t="s">
        <v>1368</v>
      </c>
      <c r="C176" s="128">
        <v>8.3940999999999998E-3</v>
      </c>
      <c r="D176" s="128">
        <v>6.0367320000000002E-2</v>
      </c>
      <c r="E176" s="129">
        <f>IF(ISERROR(C176/D176-1),"",IF((C176/D176-1)&gt;10000%,"",C176/D176-1))</f>
        <v>-0.86094959988285047</v>
      </c>
      <c r="F176" s="107">
        <f>C176/$C$280</f>
        <v>1.1623555161044221E-5</v>
      </c>
      <c r="G176" s="80">
        <v>26.93570870295504</v>
      </c>
      <c r="H176" s="24">
        <v>69.859047619047601</v>
      </c>
      <c r="I176" s="86"/>
      <c r="J176" s="183">
        <v>0</v>
      </c>
      <c r="K176" s="128">
        <v>0</v>
      </c>
      <c r="L176" s="129" t="str">
        <f>IF(ISERROR(J176/K176-1),"",IF((J176/K176-1)&gt;10000%,"",J176/K176-1))</f>
        <v/>
      </c>
      <c r="M176" s="107">
        <f>IF(ISERROR(J176/C176),"",IF(J176/C176&gt;10000%,"",J176/C176))</f>
        <v>0</v>
      </c>
    </row>
    <row r="177" spans="1:13" ht="12.75" customHeight="1" x14ac:dyDescent="0.2">
      <c r="A177" s="79" t="s">
        <v>2626</v>
      </c>
      <c r="B177" s="79" t="s">
        <v>2627</v>
      </c>
      <c r="C177" s="128">
        <v>8.2974899999999994E-3</v>
      </c>
      <c r="D177" s="128">
        <v>1.7028E-3</v>
      </c>
      <c r="E177" s="129">
        <f>IF(ISERROR(C177/D177-1),"",IF((C177/D177-1)&gt;10000%,"",C177/D177-1))</f>
        <v>3.8728505990133897</v>
      </c>
      <c r="F177" s="107">
        <f>C177/$C$280</f>
        <v>1.1489776475526002E-5</v>
      </c>
      <c r="G177" s="80">
        <v>6.8718203999999991E-2</v>
      </c>
      <c r="H177" s="24">
        <v>194.53825000000001</v>
      </c>
      <c r="I177" s="86"/>
      <c r="J177" s="183">
        <v>4.8883250000000003E-2</v>
      </c>
      <c r="K177" s="128">
        <v>4.2091489999999995E-2</v>
      </c>
      <c r="L177" s="129">
        <f>IF(ISERROR(J177/K177-1),"",IF((J177/K177-1)&gt;10000%,"",J177/K177-1))</f>
        <v>0.16135708191845932</v>
      </c>
      <c r="M177" s="107">
        <f>IF(ISERROR(J177/C177),"",IF(J177/C177&gt;10000%,"",J177/C177))</f>
        <v>5.8913297876827819</v>
      </c>
    </row>
    <row r="178" spans="1:13" ht="12.75" customHeight="1" x14ac:dyDescent="0.2">
      <c r="A178" s="79" t="s">
        <v>1544</v>
      </c>
      <c r="B178" s="79" t="s">
        <v>1308</v>
      </c>
      <c r="C178" s="128">
        <v>8.0744800000000002E-3</v>
      </c>
      <c r="D178" s="128">
        <v>0.11232</v>
      </c>
      <c r="E178" s="129">
        <f>IF(ISERROR(C178/D178-1),"",IF((C178/D178-1)&gt;10000%,"",C178/D178-1))</f>
        <v>-0.92811182336182341</v>
      </c>
      <c r="F178" s="107">
        <f>C178/$C$280</f>
        <v>1.1180968022390531E-5</v>
      </c>
      <c r="G178" s="80">
        <v>0.63069367896713713</v>
      </c>
      <c r="H178" s="24">
        <v>79.642571428571401</v>
      </c>
      <c r="I178" s="86"/>
      <c r="J178" s="183">
        <v>0</v>
      </c>
      <c r="K178" s="128">
        <v>0</v>
      </c>
      <c r="L178" s="129" t="str">
        <f>IF(ISERROR(J178/K178-1),"",IF((J178/K178-1)&gt;10000%,"",J178/K178-1))</f>
        <v/>
      </c>
      <c r="M178" s="107">
        <f>IF(ISERROR(J178/C178),"",IF(J178/C178&gt;10000%,"",J178/C178))</f>
        <v>0</v>
      </c>
    </row>
    <row r="179" spans="1:13" ht="12.75" customHeight="1" x14ac:dyDescent="0.2">
      <c r="A179" s="79" t="s">
        <v>1543</v>
      </c>
      <c r="B179" s="79" t="s">
        <v>1307</v>
      </c>
      <c r="C179" s="128">
        <v>7.9719999999999999E-3</v>
      </c>
      <c r="D179" s="128">
        <v>0</v>
      </c>
      <c r="E179" s="129" t="str">
        <f>IF(ISERROR(C179/D179-1),"",IF((C179/D179-1)&gt;10000%,"",C179/D179-1))</f>
        <v/>
      </c>
      <c r="F179" s="107">
        <f>C179/$C$280</f>
        <v>1.1039060976619833E-5</v>
      </c>
      <c r="G179" s="80">
        <v>7.1900169302248358</v>
      </c>
      <c r="H179" s="24">
        <v>39.260619047619002</v>
      </c>
      <c r="I179" s="86"/>
      <c r="J179" s="183">
        <v>0</v>
      </c>
      <c r="K179" s="128">
        <v>0</v>
      </c>
      <c r="L179" s="129" t="str">
        <f>IF(ISERROR(J179/K179-1),"",IF((J179/K179-1)&gt;10000%,"",J179/K179-1))</f>
        <v/>
      </c>
      <c r="M179" s="107">
        <f>IF(ISERROR(J179/C179),"",IF(J179/C179&gt;10000%,"",J179/C179))</f>
        <v>0</v>
      </c>
    </row>
    <row r="180" spans="1:13" ht="12.75" customHeight="1" x14ac:dyDescent="0.2">
      <c r="A180" s="79" t="s">
        <v>2606</v>
      </c>
      <c r="B180" s="79" t="s">
        <v>2607</v>
      </c>
      <c r="C180" s="128">
        <v>7.8843999999999997E-3</v>
      </c>
      <c r="D180" s="128">
        <v>1.7332999999999999E-3</v>
      </c>
      <c r="E180" s="129">
        <f>IF(ISERROR(C180/D180-1),"",IF((C180/D180-1)&gt;10000%,"",C180/D180-1))</f>
        <v>3.5487797842266202</v>
      </c>
      <c r="F180" s="107">
        <f>C180/$C$280</f>
        <v>1.0917758700961039E-5</v>
      </c>
      <c r="G180" s="80">
        <v>3.2504507000000002E-2</v>
      </c>
      <c r="H180" s="24">
        <v>75.004761904761907</v>
      </c>
      <c r="I180" s="86"/>
      <c r="J180" s="183">
        <v>0</v>
      </c>
      <c r="K180" s="128">
        <v>0</v>
      </c>
      <c r="L180" s="129" t="str">
        <f>IF(ISERROR(J180/K180-1),"",IF((J180/K180-1)&gt;10000%,"",J180/K180-1))</f>
        <v/>
      </c>
      <c r="M180" s="107">
        <f>IF(ISERROR(J180/C180),"",IF(J180/C180&gt;10000%,"",J180/C180))</f>
        <v>0</v>
      </c>
    </row>
    <row r="181" spans="1:13" ht="12.75" customHeight="1" x14ac:dyDescent="0.2">
      <c r="A181" s="79" t="s">
        <v>2687</v>
      </c>
      <c r="B181" s="79" t="s">
        <v>2688</v>
      </c>
      <c r="C181" s="128">
        <v>7.6319999999999999E-3</v>
      </c>
      <c r="D181" s="128">
        <v>0</v>
      </c>
      <c r="E181" s="129" t="str">
        <f>IF(ISERROR(C181/D181-1),"",IF((C181/D181-1)&gt;10000%,"",C181/D181-1))</f>
        <v/>
      </c>
      <c r="F181" s="107">
        <f>C181/$C$280</f>
        <v>1.0568253057396208E-5</v>
      </c>
      <c r="G181" s="80">
        <v>8.3874291749999996E-2</v>
      </c>
      <c r="H181" s="24">
        <v>85.468000000000004</v>
      </c>
      <c r="I181" s="86"/>
      <c r="J181" s="183">
        <v>0</v>
      </c>
      <c r="K181" s="128">
        <v>0</v>
      </c>
      <c r="L181" s="129" t="str">
        <f>IF(ISERROR(J181/K181-1),"",IF((J181/K181-1)&gt;10000%,"",J181/K181-1))</f>
        <v/>
      </c>
      <c r="M181" s="107">
        <f>IF(ISERROR(J181/C181),"",IF(J181/C181&gt;10000%,"",J181/C181))</f>
        <v>0</v>
      </c>
    </row>
    <row r="182" spans="1:13" ht="12.75" customHeight="1" x14ac:dyDescent="0.2">
      <c r="A182" s="79" t="s">
        <v>2246</v>
      </c>
      <c r="B182" s="79" t="s">
        <v>2245</v>
      </c>
      <c r="C182" s="128">
        <v>7.5987600000000004E-3</v>
      </c>
      <c r="D182" s="128">
        <v>1.2938799999999999E-2</v>
      </c>
      <c r="E182" s="129">
        <f>IF(ISERROR(C182/D182-1),"",IF((C182/D182-1)&gt;10000%,"",C182/D182-1))</f>
        <v>-0.41271524407209315</v>
      </c>
      <c r="F182" s="107">
        <f>C182/$C$280</f>
        <v>1.0522224659646228E-5</v>
      </c>
      <c r="G182" s="80">
        <v>0.87728706329499995</v>
      </c>
      <c r="H182" s="24">
        <v>85.484428571428595</v>
      </c>
      <c r="I182" s="86"/>
      <c r="J182" s="183">
        <v>1.6341140000000001E-2</v>
      </c>
      <c r="K182" s="128">
        <v>2.3906849999999997E-2</v>
      </c>
      <c r="L182" s="129">
        <f>IF(ISERROR(J182/K182-1),"",IF((J182/K182-1)&gt;10000%,"",J182/K182-1))</f>
        <v>-0.31646620110972368</v>
      </c>
      <c r="M182" s="107">
        <f>IF(ISERROR(J182/C182),"",IF(J182/C182&gt;10000%,"",J182/C182))</f>
        <v>2.1505008711947737</v>
      </c>
    </row>
    <row r="183" spans="1:13" ht="12.75" customHeight="1" x14ac:dyDescent="0.2">
      <c r="A183" s="79" t="s">
        <v>1583</v>
      </c>
      <c r="B183" s="79" t="s">
        <v>1370</v>
      </c>
      <c r="C183" s="128">
        <v>7.548E-3</v>
      </c>
      <c r="D183" s="128">
        <v>3.1319999999999998E-3</v>
      </c>
      <c r="E183" s="129">
        <f>IF(ISERROR(C183/D183-1),"",IF((C183/D183-1)&gt;10000%,"",C183/D183-1))</f>
        <v>1.4099616858237551</v>
      </c>
      <c r="F183" s="107">
        <f>C183/$C$280</f>
        <v>1.0451935806764487E-5</v>
      </c>
      <c r="G183" s="80">
        <v>0.75626402423946004</v>
      </c>
      <c r="H183" s="24">
        <v>136.740571428571</v>
      </c>
      <c r="I183" s="86"/>
      <c r="J183" s="183">
        <v>7.5466800000000001E-3</v>
      </c>
      <c r="K183" s="128">
        <v>0</v>
      </c>
      <c r="L183" s="129" t="str">
        <f>IF(ISERROR(J183/K183-1),"",IF((J183/K183-1)&gt;10000%,"",J183/K183-1))</f>
        <v/>
      </c>
      <c r="M183" s="107">
        <f>IF(ISERROR(J183/C183),"",IF(J183/C183&gt;10000%,"",J183/C183))</f>
        <v>0.999825119236884</v>
      </c>
    </row>
    <row r="184" spans="1:13" ht="12.75" customHeight="1" x14ac:dyDescent="0.2">
      <c r="A184" s="79" t="s">
        <v>1563</v>
      </c>
      <c r="B184" s="79" t="s">
        <v>1349</v>
      </c>
      <c r="C184" s="128">
        <v>7.1053599999999998E-3</v>
      </c>
      <c r="D184" s="128">
        <v>2.07895E-3</v>
      </c>
      <c r="E184" s="129">
        <f>IF(ISERROR(C184/D184-1),"",IF((C184/D184-1)&gt;10000%,"",C184/D184-1))</f>
        <v>2.4177637749825633</v>
      </c>
      <c r="F184" s="107">
        <f>C184/$C$280</f>
        <v>9.8389992851022953E-6</v>
      </c>
      <c r="G184" s="80">
        <v>0.5434163800190791</v>
      </c>
      <c r="H184" s="24">
        <v>41.732285714285702</v>
      </c>
      <c r="I184" s="86"/>
      <c r="J184" s="183">
        <v>0</v>
      </c>
      <c r="K184" s="128">
        <v>0</v>
      </c>
      <c r="L184" s="129" t="str">
        <f>IF(ISERROR(J184/K184-1),"",IF((J184/K184-1)&gt;10000%,"",J184/K184-1))</f>
        <v/>
      </c>
      <c r="M184" s="107">
        <f>IF(ISERROR(J184/C184),"",IF(J184/C184&gt;10000%,"",J184/C184))</f>
        <v>0</v>
      </c>
    </row>
    <row r="185" spans="1:13" ht="12.75" customHeight="1" x14ac:dyDescent="0.2">
      <c r="A185" s="79" t="s">
        <v>2267</v>
      </c>
      <c r="B185" s="79" t="s">
        <v>1283</v>
      </c>
      <c r="C185" s="128">
        <v>6.6193999999999992E-3</v>
      </c>
      <c r="D185" s="128">
        <v>0</v>
      </c>
      <c r="E185" s="129" t="str">
        <f>IF(ISERROR(C185/D185-1),"",IF((C185/D185-1)&gt;10000%,"",C185/D185-1))</f>
        <v/>
      </c>
      <c r="F185" s="107">
        <f>C185/$C$280</f>
        <v>9.1660762956143135E-6</v>
      </c>
      <c r="G185" s="80">
        <v>1.3325871531863385</v>
      </c>
      <c r="H185" s="24">
        <v>229.229428571429</v>
      </c>
      <c r="I185" s="86"/>
      <c r="J185" s="183">
        <v>0</v>
      </c>
      <c r="K185" s="128">
        <v>0</v>
      </c>
      <c r="L185" s="129" t="str">
        <f>IF(ISERROR(J185/K185-1),"",IF((J185/K185-1)&gt;10000%,"",J185/K185-1))</f>
        <v/>
      </c>
      <c r="M185" s="107">
        <f>IF(ISERROR(J185/C185),"",IF(J185/C185&gt;10000%,"",J185/C185))</f>
        <v>0</v>
      </c>
    </row>
    <row r="186" spans="1:13" ht="12.75" customHeight="1" x14ac:dyDescent="0.2">
      <c r="A186" s="79" t="s">
        <v>2693</v>
      </c>
      <c r="B186" s="79" t="s">
        <v>2694</v>
      </c>
      <c r="C186" s="128">
        <v>6.3876499999999999E-3</v>
      </c>
      <c r="D186" s="128">
        <v>4.1897000000000002E-3</v>
      </c>
      <c r="E186" s="129">
        <f>IF(ISERROR(C186/D186-1),"",IF((C186/D186-1)&gt;10000%,"",C186/D186-1))</f>
        <v>0.52460796715755298</v>
      </c>
      <c r="F186" s="107">
        <f>C186/$C$280</f>
        <v>8.8451653094964476E-6</v>
      </c>
      <c r="G186" s="80">
        <v>0.15055161218800001</v>
      </c>
      <c r="H186" s="24">
        <v>60.5068571428571</v>
      </c>
      <c r="I186" s="86"/>
      <c r="J186" s="183">
        <v>0</v>
      </c>
      <c r="K186" s="128">
        <v>0</v>
      </c>
      <c r="L186" s="129" t="str">
        <f>IF(ISERROR(J186/K186-1),"",IF((J186/K186-1)&gt;10000%,"",J186/K186-1))</f>
        <v/>
      </c>
      <c r="M186" s="107">
        <f>IF(ISERROR(J186/C186),"",IF(J186/C186&gt;10000%,"",J186/C186))</f>
        <v>0</v>
      </c>
    </row>
    <row r="187" spans="1:13" ht="12.75" customHeight="1" x14ac:dyDescent="0.2">
      <c r="A187" s="79" t="s">
        <v>1531</v>
      </c>
      <c r="B187" s="79" t="s">
        <v>1289</v>
      </c>
      <c r="C187" s="128">
        <v>6.3498199999999999E-3</v>
      </c>
      <c r="D187" s="128">
        <v>8.7984949999999992E-2</v>
      </c>
      <c r="E187" s="129">
        <f>IF(ISERROR(C187/D187-1),"",IF((C187/D187-1)&gt;10000%,"",C187/D187-1))</f>
        <v>-0.92783061193988292</v>
      </c>
      <c r="F187" s="107">
        <f>C187/$C$280</f>
        <v>8.7927810048369474E-6</v>
      </c>
      <c r="G187" s="80">
        <v>19.303566872751304</v>
      </c>
      <c r="H187" s="24">
        <v>69.325571428571394</v>
      </c>
      <c r="I187" s="86"/>
      <c r="J187" s="183">
        <v>0</v>
      </c>
      <c r="K187" s="128">
        <v>8.6243570000000006E-2</v>
      </c>
      <c r="L187" s="129">
        <f>IF(ISERROR(J187/K187-1),"",IF((J187/K187-1)&gt;10000%,"",J187/K187-1))</f>
        <v>-1</v>
      </c>
      <c r="M187" s="107">
        <f>IF(ISERROR(J187/C187),"",IF(J187/C187&gt;10000%,"",J187/C187))</f>
        <v>0</v>
      </c>
    </row>
    <row r="188" spans="1:13" ht="12.75" customHeight="1" x14ac:dyDescent="0.2">
      <c r="A188" s="79" t="s">
        <v>1557</v>
      </c>
      <c r="B188" s="79" t="s">
        <v>1326</v>
      </c>
      <c r="C188" s="128">
        <v>5.9199999999999999E-3</v>
      </c>
      <c r="D188" s="128">
        <v>0.42421211999999997</v>
      </c>
      <c r="E188" s="129">
        <f>IF(ISERROR(C188/D188-1),"",IF((C188/D188-1)&gt;10000%,"",C188/D188-1))</f>
        <v>-0.98604471743994493</v>
      </c>
      <c r="F188" s="107">
        <f>C188/$C$280</f>
        <v>8.1975967111878343E-6</v>
      </c>
      <c r="G188" s="80">
        <v>4.0789180799432874</v>
      </c>
      <c r="H188" s="24">
        <v>31.732238095238099</v>
      </c>
      <c r="I188" s="86"/>
      <c r="J188" s="183">
        <v>0</v>
      </c>
      <c r="K188" s="128">
        <v>0</v>
      </c>
      <c r="L188" s="129" t="str">
        <f>IF(ISERROR(J188/K188-1),"",IF((J188/K188-1)&gt;10000%,"",J188/K188-1))</f>
        <v/>
      </c>
      <c r="M188" s="107">
        <f>IF(ISERROR(J188/C188),"",IF(J188/C188&gt;10000%,"",J188/C188))</f>
        <v>0</v>
      </c>
    </row>
    <row r="189" spans="1:13" ht="12.75" customHeight="1" x14ac:dyDescent="0.2">
      <c r="A189" s="79" t="s">
        <v>1565</v>
      </c>
      <c r="B189" s="79" t="s">
        <v>1351</v>
      </c>
      <c r="C189" s="128">
        <v>5.7558599999999998E-3</v>
      </c>
      <c r="D189" s="128">
        <v>3.3108E-3</v>
      </c>
      <c r="E189" s="129">
        <f>IF(ISERROR(C189/D189-1),"",IF((C189/D189-1)&gt;10000%,"",C189/D189-1))</f>
        <v>0.73851032982964826</v>
      </c>
      <c r="F189" s="107">
        <f>C189/$C$280</f>
        <v>7.9703072645367578E-6</v>
      </c>
      <c r="G189" s="80">
        <v>0.20777232882594751</v>
      </c>
      <c r="H189" s="24">
        <v>52.017571428571401</v>
      </c>
      <c r="I189" s="86"/>
      <c r="J189" s="183">
        <v>0</v>
      </c>
      <c r="K189" s="128">
        <v>0</v>
      </c>
      <c r="L189" s="129" t="str">
        <f>IF(ISERROR(J189/K189-1),"",IF((J189/K189-1)&gt;10000%,"",J189/K189-1))</f>
        <v/>
      </c>
      <c r="M189" s="107">
        <f>IF(ISERROR(J189/C189),"",IF(J189/C189&gt;10000%,"",J189/C189))</f>
        <v>0</v>
      </c>
    </row>
    <row r="190" spans="1:13" ht="12.75" customHeight="1" x14ac:dyDescent="0.2">
      <c r="A190" s="79" t="s">
        <v>1588</v>
      </c>
      <c r="B190" s="79" t="s">
        <v>1375</v>
      </c>
      <c r="C190" s="128">
        <v>4.99008E-3</v>
      </c>
      <c r="D190" s="128">
        <v>0</v>
      </c>
      <c r="E190" s="129" t="str">
        <f>IF(ISERROR(C190/D190-1),"",IF((C190/D190-1)&gt;10000%,"",C190/D190-1))</f>
        <v/>
      </c>
      <c r="F190" s="107">
        <f>C190/$C$280</f>
        <v>6.9099093575277342E-6</v>
      </c>
      <c r="G190" s="80">
        <v>0.35656081340608797</v>
      </c>
      <c r="H190" s="24">
        <v>96.458142857142903</v>
      </c>
      <c r="I190" s="86"/>
      <c r="J190" s="183">
        <v>0</v>
      </c>
      <c r="K190" s="128">
        <v>0</v>
      </c>
      <c r="L190" s="129" t="str">
        <f>IF(ISERROR(J190/K190-1),"",IF((J190/K190-1)&gt;10000%,"",J190/K190-1))</f>
        <v/>
      </c>
      <c r="M190" s="107">
        <f>IF(ISERROR(J190/C190),"",IF(J190/C190&gt;10000%,"",J190/C190))</f>
        <v>0</v>
      </c>
    </row>
    <row r="191" spans="1:13" ht="12.75" customHeight="1" x14ac:dyDescent="0.2">
      <c r="A191" s="79" t="s">
        <v>1585</v>
      </c>
      <c r="B191" s="79" t="s">
        <v>1372</v>
      </c>
      <c r="C191" s="128">
        <v>4.9881600000000002E-3</v>
      </c>
      <c r="D191" s="128">
        <v>0</v>
      </c>
      <c r="E191" s="129" t="str">
        <f>IF(ISERROR(C191/D191-1),"",IF((C191/D191-1)&gt;10000%,"",C191/D191-1))</f>
        <v/>
      </c>
      <c r="F191" s="107">
        <f>C191/$C$280</f>
        <v>6.9072506775132948E-6</v>
      </c>
      <c r="G191" s="80">
        <v>0.17514836272389003</v>
      </c>
      <c r="H191" s="24">
        <v>60.4987142857143</v>
      </c>
      <c r="I191" s="86"/>
      <c r="J191" s="183">
        <v>0</v>
      </c>
      <c r="K191" s="128">
        <v>0</v>
      </c>
      <c r="L191" s="129" t="str">
        <f>IF(ISERROR(J191/K191-1),"",IF((J191/K191-1)&gt;10000%,"",J191/K191-1))</f>
        <v/>
      </c>
      <c r="M191" s="107">
        <f>IF(ISERROR(J191/C191),"",IF(J191/C191&gt;10000%,"",J191/C191))</f>
        <v>0</v>
      </c>
    </row>
    <row r="192" spans="1:13" ht="12.75" customHeight="1" x14ac:dyDescent="0.2">
      <c r="A192" s="79" t="s">
        <v>2367</v>
      </c>
      <c r="B192" s="79" t="s">
        <v>2375</v>
      </c>
      <c r="C192" s="128">
        <v>4.8258800000000003E-3</v>
      </c>
      <c r="D192" s="128">
        <v>1.7198399999999998E-3</v>
      </c>
      <c r="E192" s="129">
        <f>IF(ISERROR(C192/D192-1),"",IF((C192/D192-1)&gt;10000%,"",C192/D192-1))</f>
        <v>1.8060052097869574</v>
      </c>
      <c r="F192" s="107">
        <f>C192/$C$280</f>
        <v>6.6825368271262069E-6</v>
      </c>
      <c r="G192" s="80">
        <v>0.13043475299999999</v>
      </c>
      <c r="H192" s="24">
        <v>19.992761904761899</v>
      </c>
      <c r="I192" s="86"/>
      <c r="J192" s="183">
        <v>0</v>
      </c>
      <c r="K192" s="128">
        <v>0</v>
      </c>
      <c r="L192" s="129" t="str">
        <f>IF(ISERROR(J192/K192-1),"",IF((J192/K192-1)&gt;10000%,"",J192/K192-1))</f>
        <v/>
      </c>
      <c r="M192" s="107">
        <f>IF(ISERROR(J192/C192),"",IF(J192/C192&gt;10000%,"",J192/C192))</f>
        <v>0</v>
      </c>
    </row>
    <row r="193" spans="1:13" ht="12.75" customHeight="1" x14ac:dyDescent="0.2">
      <c r="A193" s="79" t="s">
        <v>1</v>
      </c>
      <c r="B193" s="79" t="s">
        <v>1382</v>
      </c>
      <c r="C193" s="128">
        <v>4.2960000000000003E-3</v>
      </c>
      <c r="D193" s="128">
        <v>0.20466451999999999</v>
      </c>
      <c r="E193" s="129">
        <f>IF(ISERROR(C193/D193-1),"",IF((C193/D193-1)&gt;10000%,"",C193/D193-1))</f>
        <v>-0.97900955182656968</v>
      </c>
      <c r="F193" s="107">
        <f>C193/$C$280</f>
        <v>5.9487965323079281E-6</v>
      </c>
      <c r="G193" s="80">
        <v>0.32334621832966803</v>
      </c>
      <c r="H193" s="24">
        <v>102.05638095238101</v>
      </c>
      <c r="I193" s="86"/>
      <c r="J193" s="183">
        <v>0</v>
      </c>
      <c r="K193" s="128">
        <v>0</v>
      </c>
      <c r="L193" s="129" t="str">
        <f>IF(ISERROR(J193/K193-1),"",IF((J193/K193-1)&gt;10000%,"",J193/K193-1))</f>
        <v/>
      </c>
      <c r="M193" s="107">
        <f>IF(ISERROR(J193/C193),"",IF(J193/C193&gt;10000%,"",J193/C193))</f>
        <v>0</v>
      </c>
    </row>
    <row r="194" spans="1:13" ht="12.75" customHeight="1" x14ac:dyDescent="0.2">
      <c r="A194" s="79" t="s">
        <v>2536</v>
      </c>
      <c r="B194" s="79" t="s">
        <v>2537</v>
      </c>
      <c r="C194" s="128">
        <v>4.1914999999999999E-3</v>
      </c>
      <c r="D194" s="128">
        <v>5.888359E-2</v>
      </c>
      <c r="E194" s="129">
        <f>IF(ISERROR(C194/D194-1),"",IF((C194/D194-1)&gt;10000%,"",C194/D194-1))</f>
        <v>-0.92881717979491396</v>
      </c>
      <c r="F194" s="107">
        <f>C194/$C$280</f>
        <v>5.804092333605372E-6</v>
      </c>
      <c r="G194" s="80">
        <v>6.2324549999999996E-3</v>
      </c>
      <c r="H194" s="24">
        <v>174.960904761905</v>
      </c>
      <c r="I194" s="86"/>
      <c r="J194" s="183">
        <v>0</v>
      </c>
      <c r="K194" s="128">
        <v>0</v>
      </c>
      <c r="L194" s="129" t="str">
        <f>IF(ISERROR(J194/K194-1),"",IF((J194/K194-1)&gt;10000%,"",J194/K194-1))</f>
        <v/>
      </c>
      <c r="M194" s="107">
        <f>IF(ISERROR(J194/C194),"",IF(J194/C194&gt;10000%,"",J194/C194))</f>
        <v>0</v>
      </c>
    </row>
    <row r="195" spans="1:13" ht="12.75" customHeight="1" x14ac:dyDescent="0.2">
      <c r="A195" s="79" t="s">
        <v>1555</v>
      </c>
      <c r="B195" s="79" t="s">
        <v>1323</v>
      </c>
      <c r="C195" s="128">
        <v>3.885E-3</v>
      </c>
      <c r="D195" s="128">
        <v>3.279174E-2</v>
      </c>
      <c r="E195" s="129">
        <f>IF(ISERROR(C195/D195-1),"",IF((C195/D195-1)&gt;10000%,"",C195/D195-1))</f>
        <v>-0.8815250425869442</v>
      </c>
      <c r="F195" s="107">
        <f>C195/$C$280</f>
        <v>5.3796728417170155E-6</v>
      </c>
      <c r="G195" s="80">
        <v>1.5783142532295078</v>
      </c>
      <c r="H195" s="24">
        <v>73.927904761904799</v>
      </c>
      <c r="I195" s="86"/>
      <c r="J195" s="183">
        <v>0</v>
      </c>
      <c r="K195" s="128">
        <v>0</v>
      </c>
      <c r="L195" s="129" t="str">
        <f>IF(ISERROR(J195/K195-1),"",IF((J195/K195-1)&gt;10000%,"",J195/K195-1))</f>
        <v/>
      </c>
      <c r="M195" s="107">
        <f>IF(ISERROR(J195/C195),"",IF(J195/C195&gt;10000%,"",J195/C195))</f>
        <v>0</v>
      </c>
    </row>
    <row r="196" spans="1:13" ht="12.75" customHeight="1" x14ac:dyDescent="0.2">
      <c r="A196" s="79" t="s">
        <v>2256</v>
      </c>
      <c r="B196" s="79" t="s">
        <v>1291</v>
      </c>
      <c r="C196" s="128">
        <v>2.9054650000000003E-3</v>
      </c>
      <c r="D196" s="128">
        <v>1.7565E-3</v>
      </c>
      <c r="E196" s="129">
        <f>IF(ISERROR(C196/D196-1),"",IF((C196/D196-1)&gt;10000%,"",C196/D196-1))</f>
        <v>0.65412183319100503</v>
      </c>
      <c r="F196" s="107">
        <f>C196/$C$280</f>
        <v>4.0232821500796219E-6</v>
      </c>
      <c r="G196" s="80">
        <v>1.388038254396921</v>
      </c>
      <c r="H196" s="24">
        <v>217.84147619047599</v>
      </c>
      <c r="I196" s="86"/>
      <c r="J196" s="183">
        <v>1.80784E-3</v>
      </c>
      <c r="K196" s="128">
        <v>0</v>
      </c>
      <c r="L196" s="129" t="str">
        <f>IF(ISERROR(J196/K196-1),"",IF((J196/K196-1)&gt;10000%,"",J196/K196-1))</f>
        <v/>
      </c>
      <c r="M196" s="107">
        <f>IF(ISERROR(J196/C196),"",IF(J196/C196&gt;10000%,"",J196/C196))</f>
        <v>0.6222205395693976</v>
      </c>
    </row>
    <row r="197" spans="1:13" ht="12.75" customHeight="1" x14ac:dyDescent="0.2">
      <c r="A197" s="79" t="s">
        <v>2404</v>
      </c>
      <c r="B197" s="79" t="s">
        <v>2403</v>
      </c>
      <c r="C197" s="128">
        <v>2.8594800000000002E-3</v>
      </c>
      <c r="D197" s="128">
        <v>0</v>
      </c>
      <c r="E197" s="129" t="str">
        <f>IF(ISERROR(C197/D197-1),"",IF((C197/D197-1)&gt;10000%,"",C197/D197-1))</f>
        <v/>
      </c>
      <c r="F197" s="107">
        <f>C197/$C$280</f>
        <v>3.959605379004626E-6</v>
      </c>
      <c r="G197" s="80">
        <v>7.0925099999999998E-3</v>
      </c>
      <c r="H197" s="24">
        <v>74.997380952380993</v>
      </c>
      <c r="I197" s="86"/>
      <c r="J197" s="183">
        <v>0</v>
      </c>
      <c r="K197" s="128">
        <v>0</v>
      </c>
      <c r="L197" s="129" t="str">
        <f>IF(ISERROR(J197/K197-1),"",IF((J197/K197-1)&gt;10000%,"",J197/K197-1))</f>
        <v/>
      </c>
      <c r="M197" s="107">
        <f>IF(ISERROR(J197/C197),"",IF(J197/C197&gt;10000%,"",J197/C197))</f>
        <v>0</v>
      </c>
    </row>
    <row r="198" spans="1:13" ht="12.75" customHeight="1" x14ac:dyDescent="0.2">
      <c r="A198" s="79" t="s">
        <v>1562</v>
      </c>
      <c r="B198" s="79" t="s">
        <v>1347</v>
      </c>
      <c r="C198" s="128">
        <v>2.8392500000000002E-3</v>
      </c>
      <c r="D198" s="128">
        <v>0.55927462999999999</v>
      </c>
      <c r="E198" s="129">
        <f>IF(ISERROR(C198/D198-1),"",IF((C198/D198-1)&gt;10000%,"",C198/D198-1))</f>
        <v>-0.99492333489184015</v>
      </c>
      <c r="F198" s="107">
        <f>C198/$C$280</f>
        <v>3.9315923078108205E-6</v>
      </c>
      <c r="G198" s="80">
        <v>13.370875066228034</v>
      </c>
      <c r="H198" s="24">
        <v>25.638904761904801</v>
      </c>
      <c r="I198" s="86"/>
      <c r="J198" s="183">
        <v>0.18593899999999999</v>
      </c>
      <c r="K198" s="128">
        <v>5.953891E-2</v>
      </c>
      <c r="L198" s="129">
        <f>IF(ISERROR(J198/K198-1),"",IF((J198/K198-1)&gt;10000%,"",J198/K198-1))</f>
        <v>2.1229829367047532</v>
      </c>
      <c r="M198" s="107">
        <f>IF(ISERROR(J198/C198),"",IF(J198/C198&gt;10000%,"",J198/C198))</f>
        <v>65.488773443691102</v>
      </c>
    </row>
    <row r="199" spans="1:13" ht="12.75" customHeight="1" x14ac:dyDescent="0.2">
      <c r="A199" s="79" t="s">
        <v>2274</v>
      </c>
      <c r="B199" s="79" t="s">
        <v>1377</v>
      </c>
      <c r="C199" s="128">
        <v>2.7983999999999999E-3</v>
      </c>
      <c r="D199" s="128">
        <v>1.5080020000000001E-2</v>
      </c>
      <c r="E199" s="129">
        <f>IF(ISERROR(C199/D199-1),"",IF((C199/D199-1)&gt;10000%,"",C199/D199-1))</f>
        <v>-0.81442995433693066</v>
      </c>
      <c r="F199" s="107">
        <f>C199/$C$280</f>
        <v>3.875026121045276E-6</v>
      </c>
      <c r="G199" s="80">
        <v>0.43926829674553652</v>
      </c>
      <c r="H199" s="24">
        <v>38.2633333333333</v>
      </c>
      <c r="I199" s="86"/>
      <c r="J199" s="183">
        <v>0</v>
      </c>
      <c r="K199" s="128">
        <v>0</v>
      </c>
      <c r="L199" s="129" t="str">
        <f>IF(ISERROR(J199/K199-1),"",IF((J199/K199-1)&gt;10000%,"",J199/K199-1))</f>
        <v/>
      </c>
      <c r="M199" s="107">
        <f>IF(ISERROR(J199/C199),"",IF(J199/C199&gt;10000%,"",J199/C199))</f>
        <v>0</v>
      </c>
    </row>
    <row r="200" spans="1:13" ht="12.75" customHeight="1" x14ac:dyDescent="0.2">
      <c r="A200" s="79" t="s">
        <v>2369</v>
      </c>
      <c r="B200" s="79" t="s">
        <v>2377</v>
      </c>
      <c r="C200" s="128">
        <v>2.2750000000000001E-3</v>
      </c>
      <c r="D200" s="128">
        <v>0</v>
      </c>
      <c r="E200" s="129" t="str">
        <f>IF(ISERROR(C200/D200-1),"",IF((C200/D200-1)&gt;10000%,"",C200/D200-1))</f>
        <v/>
      </c>
      <c r="F200" s="107">
        <f>C200/$C$280</f>
        <v>3.1502588712757301E-6</v>
      </c>
      <c r="G200" s="80">
        <v>8.991200999999999E-3</v>
      </c>
      <c r="H200" s="24">
        <v>20.007190476190502</v>
      </c>
      <c r="I200" s="86"/>
      <c r="J200" s="183">
        <v>0</v>
      </c>
      <c r="K200" s="128">
        <v>0</v>
      </c>
      <c r="L200" s="129" t="str">
        <f>IF(ISERROR(J200/K200-1),"",IF((J200/K200-1)&gt;10000%,"",J200/K200-1))</f>
        <v/>
      </c>
      <c r="M200" s="107">
        <f>IF(ISERROR(J200/C200),"",IF(J200/C200&gt;10000%,"",J200/C200))</f>
        <v>0</v>
      </c>
    </row>
    <row r="201" spans="1:13" ht="12.75" customHeight="1" x14ac:dyDescent="0.2">
      <c r="A201" s="79" t="s">
        <v>589</v>
      </c>
      <c r="B201" s="79" t="s">
        <v>590</v>
      </c>
      <c r="C201" s="128">
        <v>1.8693900000000001E-3</v>
      </c>
      <c r="D201" s="128">
        <v>6.4786499999999997E-2</v>
      </c>
      <c r="E201" s="129">
        <f>IF(ISERROR(C201/D201-1),"",IF((C201/D201-1)&gt;10000%,"",C201/D201-1))</f>
        <v>-0.97114537750920327</v>
      </c>
      <c r="F201" s="107">
        <f>C201/$C$280</f>
        <v>2.5885988709336865E-6</v>
      </c>
      <c r="G201" s="80">
        <v>0.94141751390299999</v>
      </c>
      <c r="H201" s="24">
        <v>57.163190476190501</v>
      </c>
      <c r="I201" s="86"/>
      <c r="J201" s="183">
        <v>1.8693900000000001E-3</v>
      </c>
      <c r="K201" s="128">
        <v>9.3362619999999993E-2</v>
      </c>
      <c r="L201" s="129">
        <f>IF(ISERROR(J201/K201-1),"",IF((J201/K201-1)&gt;10000%,"",J201/K201-1))</f>
        <v>-0.97997710432719221</v>
      </c>
      <c r="M201" s="107">
        <f>IF(ISERROR(J201/C201),"",IF(J201/C201&gt;10000%,"",J201/C201))</f>
        <v>1</v>
      </c>
    </row>
    <row r="202" spans="1:13" ht="12.75" customHeight="1" x14ac:dyDescent="0.2">
      <c r="A202" s="79" t="s">
        <v>2253</v>
      </c>
      <c r="B202" s="79" t="s">
        <v>1341</v>
      </c>
      <c r="C202" s="128">
        <v>1.1566900000000001E-3</v>
      </c>
      <c r="D202" s="128">
        <v>1.9207499999999999E-2</v>
      </c>
      <c r="E202" s="129">
        <f>IF(ISERROR(C202/D202-1),"",IF((C202/D202-1)&gt;10000%,"",C202/D202-1))</f>
        <v>-0.93977925289600417</v>
      </c>
      <c r="F202" s="107">
        <f>C202/$C$280</f>
        <v>1.6017023884905164E-6</v>
      </c>
      <c r="G202" s="80">
        <v>0.78313721378171408</v>
      </c>
      <c r="H202" s="24">
        <v>80.574238095238101</v>
      </c>
      <c r="I202" s="86"/>
      <c r="J202" s="183">
        <v>0</v>
      </c>
      <c r="K202" s="128">
        <v>0</v>
      </c>
      <c r="L202" s="129" t="str">
        <f>IF(ISERROR(J202/K202-1),"",IF((J202/K202-1)&gt;10000%,"",J202/K202-1))</f>
        <v/>
      </c>
      <c r="M202" s="107">
        <f>IF(ISERROR(J202/C202),"",IF(J202/C202&gt;10000%,"",J202/C202))</f>
        <v>0</v>
      </c>
    </row>
    <row r="203" spans="1:13" ht="12.75" customHeight="1" x14ac:dyDescent="0.2">
      <c r="A203" s="79" t="s">
        <v>2262</v>
      </c>
      <c r="B203" s="79" t="s">
        <v>1306</v>
      </c>
      <c r="C203" s="128">
        <v>1.0679999999999999E-3</v>
      </c>
      <c r="D203" s="128">
        <v>9.6092410000000003E-2</v>
      </c>
      <c r="E203" s="129">
        <f>IF(ISERROR(C203/D203-1),"",IF((C203/D203-1)&gt;10000%,"",C203/D203-1))</f>
        <v>-0.98888569867276721</v>
      </c>
      <c r="F203" s="107">
        <f>C203/$C$280</f>
        <v>1.4788907580318591E-6</v>
      </c>
      <c r="G203" s="80">
        <v>1.4630724808705533</v>
      </c>
      <c r="H203" s="24">
        <v>89.449047619047604</v>
      </c>
      <c r="I203" s="86"/>
      <c r="J203" s="183">
        <v>0</v>
      </c>
      <c r="K203" s="128">
        <v>0</v>
      </c>
      <c r="L203" s="129" t="str">
        <f>IF(ISERROR(J203/K203-1),"",IF((J203/K203-1)&gt;10000%,"",J203/K203-1))</f>
        <v/>
      </c>
      <c r="M203" s="107">
        <f>IF(ISERROR(J203/C203),"",IF(J203/C203&gt;10000%,"",J203/C203))</f>
        <v>0</v>
      </c>
    </row>
    <row r="204" spans="1:13" ht="12.75" customHeight="1" x14ac:dyDescent="0.2">
      <c r="A204" s="79" t="s">
        <v>2528</v>
      </c>
      <c r="B204" s="79" t="s">
        <v>2529</v>
      </c>
      <c r="C204" s="128">
        <v>1.0307000000000001E-3</v>
      </c>
      <c r="D204" s="128">
        <v>0</v>
      </c>
      <c r="E204" s="129" t="str">
        <f>IF(ISERROR(C204/D204-1),"",IF((C204/D204-1)&gt;10000%,"",C204/D204-1))</f>
        <v/>
      </c>
      <c r="F204" s="107">
        <f>C204/$C$280</f>
        <v>1.4272403598346792E-6</v>
      </c>
      <c r="G204" s="80">
        <v>2.3867789999999999E-3</v>
      </c>
      <c r="H204" s="24">
        <v>74.987904761904801</v>
      </c>
      <c r="I204" s="86"/>
      <c r="J204" s="183">
        <v>0</v>
      </c>
      <c r="K204" s="128">
        <v>0</v>
      </c>
      <c r="L204" s="129" t="str">
        <f>IF(ISERROR(J204/K204-1),"",IF((J204/K204-1)&gt;10000%,"",J204/K204-1))</f>
        <v/>
      </c>
      <c r="M204" s="107">
        <f>IF(ISERROR(J204/C204),"",IF(J204/C204&gt;10000%,"",J204/C204))</f>
        <v>0</v>
      </c>
    </row>
    <row r="205" spans="1:13" ht="12.75" customHeight="1" x14ac:dyDescent="0.2">
      <c r="A205" s="79" t="s">
        <v>1573</v>
      </c>
      <c r="B205" s="79" t="s">
        <v>1364</v>
      </c>
      <c r="C205" s="128">
        <v>8.8500000000000004E-4</v>
      </c>
      <c r="D205" s="128">
        <v>0</v>
      </c>
      <c r="E205" s="129" t="str">
        <f>IF(ISERROR(C205/D205-1),"",IF((C205/D205-1)&gt;10000%,"",C205/D205-1))</f>
        <v/>
      </c>
      <c r="F205" s="107">
        <f>C205/$C$280</f>
        <v>1.2254853191556137E-6</v>
      </c>
      <c r="G205" s="80">
        <v>6.8657355000000004</v>
      </c>
      <c r="H205" s="24">
        <v>43.072190476190499</v>
      </c>
      <c r="I205" s="86"/>
      <c r="J205" s="183">
        <v>0</v>
      </c>
      <c r="K205" s="128">
        <v>0</v>
      </c>
      <c r="L205" s="129" t="str">
        <f>IF(ISERROR(J205/K205-1),"",IF((J205/K205-1)&gt;10000%,"",J205/K205-1))</f>
        <v/>
      </c>
      <c r="M205" s="107">
        <f>IF(ISERROR(J205/C205),"",IF(J205/C205&gt;10000%,"",J205/C205))</f>
        <v>0</v>
      </c>
    </row>
    <row r="206" spans="1:13" ht="12.75" customHeight="1" x14ac:dyDescent="0.2">
      <c r="A206" s="79" t="s">
        <v>2544</v>
      </c>
      <c r="B206" s="79" t="s">
        <v>2545</v>
      </c>
      <c r="C206" s="128">
        <v>2.9460000000000001E-4</v>
      </c>
      <c r="D206" s="128">
        <v>1.5309000000000001E-4</v>
      </c>
      <c r="E206" s="129">
        <f>IF(ISERROR(C206/D206-1),"",IF((C206/D206-1)&gt;10000%,"",C206/D206-1))</f>
        <v>0.92435822065451689</v>
      </c>
      <c r="F206" s="107">
        <f>C206/$C$280</f>
        <v>4.079412147155297E-7</v>
      </c>
      <c r="G206" s="80">
        <v>0.16865129699999998</v>
      </c>
      <c r="H206" s="24">
        <v>89.052380952380901</v>
      </c>
      <c r="I206" s="86"/>
      <c r="J206" s="183">
        <v>0</v>
      </c>
      <c r="K206" s="128">
        <v>0</v>
      </c>
      <c r="L206" s="129" t="str">
        <f>IF(ISERROR(J206/K206-1),"",IF((J206/K206-1)&gt;10000%,"",J206/K206-1))</f>
        <v/>
      </c>
      <c r="M206" s="107">
        <f>IF(ISERROR(J206/C206),"",IF(J206/C206&gt;10000%,"",J206/C206))</f>
        <v>0</v>
      </c>
    </row>
    <row r="207" spans="1:13" ht="12.75" customHeight="1" x14ac:dyDescent="0.2">
      <c r="A207" s="79" t="s">
        <v>2075</v>
      </c>
      <c r="B207" s="79" t="s">
        <v>2076</v>
      </c>
      <c r="C207" s="128">
        <v>7.0049999999999995E-5</v>
      </c>
      <c r="D207" s="128">
        <v>0</v>
      </c>
      <c r="E207" s="129" t="str">
        <f>IF(ISERROR(C207/D207-1),"",IF((C207/D207-1)&gt;10000%,"",C207/D207-1))</f>
        <v/>
      </c>
      <c r="F207" s="107">
        <f>C207/$C$280</f>
        <v>9.7000278651808738E-8</v>
      </c>
      <c r="G207" s="80">
        <v>1.6787355E-2</v>
      </c>
      <c r="H207" s="24">
        <v>54.455380952380999</v>
      </c>
      <c r="I207" s="86"/>
      <c r="J207" s="183">
        <v>0</v>
      </c>
      <c r="K207" s="128">
        <v>0</v>
      </c>
      <c r="L207" s="129" t="str">
        <f>IF(ISERROR(J207/K207-1),"",IF((J207/K207-1)&gt;10000%,"",J207/K207-1))</f>
        <v/>
      </c>
      <c r="M207" s="107">
        <f>IF(ISERROR(J207/C207),"",IF(J207/C207&gt;10000%,"",J207/C207))</f>
        <v>0</v>
      </c>
    </row>
    <row r="208" spans="1:13" ht="12.75" customHeight="1" x14ac:dyDescent="0.2">
      <c r="A208" s="79" t="s">
        <v>2084</v>
      </c>
      <c r="B208" s="79" t="s">
        <v>2085</v>
      </c>
      <c r="C208" s="128">
        <v>5.63E-5</v>
      </c>
      <c r="D208" s="128">
        <v>2.8756199999999997E-3</v>
      </c>
      <c r="E208" s="129">
        <f>IF(ISERROR(C208/D208-1),"",IF((C208/D208-1)&gt;10000%,"",C208/D208-1))</f>
        <v>-0.98042161342597423</v>
      </c>
      <c r="F208" s="107">
        <f>C208/$C$280</f>
        <v>7.7960252506735653E-8</v>
      </c>
      <c r="G208" s="80">
        <v>5.9678599999999997E-4</v>
      </c>
      <c r="H208" s="24">
        <v>68.458047619047605</v>
      </c>
      <c r="I208" s="86"/>
      <c r="J208" s="183">
        <v>0</v>
      </c>
      <c r="K208" s="128">
        <v>0</v>
      </c>
      <c r="L208" s="129" t="str">
        <f>IF(ISERROR(J208/K208-1),"",IF((J208/K208-1)&gt;10000%,"",J208/K208-1))</f>
        <v/>
      </c>
      <c r="M208" s="107">
        <f>IF(ISERROR(J208/C208),"",IF(J208/C208&gt;10000%,"",J208/C208))</f>
        <v>0</v>
      </c>
    </row>
    <row r="209" spans="1:13" ht="12.75" customHeight="1" x14ac:dyDescent="0.2">
      <c r="A209" s="79" t="s">
        <v>1536</v>
      </c>
      <c r="B209" s="79" t="s">
        <v>1297</v>
      </c>
      <c r="C209" s="128">
        <v>2.8650000000000001E-6</v>
      </c>
      <c r="D209" s="128">
        <v>0.17789735099999998</v>
      </c>
      <c r="E209" s="129">
        <f>IF(ISERROR(C209/D209-1),"",IF((C209/D209-1)&gt;10000%,"",C209/D209-1))</f>
        <v>-0.99998389520707365</v>
      </c>
      <c r="F209" s="107">
        <f>C209/$C$280</f>
        <v>3.9672490840461395E-9</v>
      </c>
      <c r="G209" s="80">
        <v>25.441350596437822</v>
      </c>
      <c r="H209" s="24">
        <v>49.982619047619004</v>
      </c>
      <c r="I209" s="86"/>
      <c r="J209" s="183">
        <v>8.924022999999999E-2</v>
      </c>
      <c r="K209" s="128">
        <v>8.8657369999999999E-2</v>
      </c>
      <c r="L209" s="129">
        <f>IF(ISERROR(J209/K209-1),"",IF((J209/K209-1)&gt;10000%,"",J209/K209-1))</f>
        <v>6.5742983352652384E-3</v>
      </c>
      <c r="M209" s="107" t="str">
        <f>IF(ISERROR(J209/C209),"",IF(J209/C209&gt;10000%,"",J209/C209))</f>
        <v/>
      </c>
    </row>
    <row r="210" spans="1:13" ht="12.75" customHeight="1" x14ac:dyDescent="0.2">
      <c r="A210" s="79" t="s">
        <v>2618</v>
      </c>
      <c r="B210" s="79" t="s">
        <v>2619</v>
      </c>
      <c r="C210" s="128">
        <v>0</v>
      </c>
      <c r="D210" s="128">
        <v>1.5685999999999999E-2</v>
      </c>
      <c r="E210" s="129">
        <f>IF(ISERROR(C210/D210-1),"",IF((C210/D210-1)&gt;10000%,"",C210/D210-1))</f>
        <v>-1</v>
      </c>
      <c r="F210" s="107">
        <f>C210/$C$280</f>
        <v>0</v>
      </c>
      <c r="G210" s="80">
        <v>6.7825300000000008E-4</v>
      </c>
      <c r="H210" s="24">
        <v>125.00090476190501</v>
      </c>
      <c r="I210" s="86"/>
      <c r="J210" s="183">
        <v>7.3980570000000009E-2</v>
      </c>
      <c r="K210" s="128">
        <v>0</v>
      </c>
      <c r="L210" s="129" t="str">
        <f>IF(ISERROR(J210/K210-1),"",IF((J210/K210-1)&gt;10000%,"",J210/K210-1))</f>
        <v/>
      </c>
      <c r="M210" s="107" t="str">
        <f>IF(ISERROR(J210/C210),"",IF(J210/C210&gt;10000%,"",J210/C210))</f>
        <v/>
      </c>
    </row>
    <row r="211" spans="1:13" ht="12.75" customHeight="1" x14ac:dyDescent="0.2">
      <c r="A211" s="79" t="s">
        <v>2011</v>
      </c>
      <c r="B211" s="79" t="s">
        <v>982</v>
      </c>
      <c r="C211" s="128">
        <v>0</v>
      </c>
      <c r="D211" s="128">
        <v>0</v>
      </c>
      <c r="E211" s="129" t="str">
        <f>IF(ISERROR(C211/D211-1),"",IF((C211/D211-1)&gt;10000%,"",C211/D211-1))</f>
        <v/>
      </c>
      <c r="F211" s="107">
        <f>C211/$C$280</f>
        <v>0</v>
      </c>
      <c r="G211" s="80">
        <v>2.5590801499999998</v>
      </c>
      <c r="H211" s="24">
        <v>48.314904761904799</v>
      </c>
      <c r="I211" s="86"/>
      <c r="J211" s="183">
        <v>0</v>
      </c>
      <c r="K211" s="128">
        <v>0</v>
      </c>
      <c r="L211" s="129" t="str">
        <f>IF(ISERROR(J211/K211-1),"",IF((J211/K211-1)&gt;10000%,"",J211/K211-1))</f>
        <v/>
      </c>
      <c r="M211" s="107" t="str">
        <f>IF(ISERROR(J211/C211),"",IF(J211/C211&gt;10000%,"",J211/C211))</f>
        <v/>
      </c>
    </row>
    <row r="212" spans="1:13" ht="12.75" customHeight="1" x14ac:dyDescent="0.2">
      <c r="A212" s="79" t="s">
        <v>2620</v>
      </c>
      <c r="B212" s="79" t="s">
        <v>2621</v>
      </c>
      <c r="C212" s="128">
        <v>0</v>
      </c>
      <c r="D212" s="128">
        <v>0</v>
      </c>
      <c r="E212" s="129" t="str">
        <f>IF(ISERROR(C212/D212-1),"",IF((C212/D212-1)&gt;10000%,"",C212/D212-1))</f>
        <v/>
      </c>
      <c r="F212" s="107">
        <f>C212/$C$280</f>
        <v>0</v>
      </c>
      <c r="G212" s="80">
        <v>7.6372500000000004E-4</v>
      </c>
      <c r="H212" s="24">
        <v>145.57128571428601</v>
      </c>
      <c r="I212" s="86"/>
      <c r="J212" s="183">
        <v>0</v>
      </c>
      <c r="K212" s="128">
        <v>0</v>
      </c>
      <c r="L212" s="129" t="str">
        <f>IF(ISERROR(J212/K212-1),"",IF((J212/K212-1)&gt;10000%,"",J212/K212-1))</f>
        <v/>
      </c>
      <c r="M212" s="107" t="str">
        <f>IF(ISERROR(J212/C212),"",IF(J212/C212&gt;10000%,"",J212/C212))</f>
        <v/>
      </c>
    </row>
    <row r="213" spans="1:13" ht="12.75" customHeight="1" x14ac:dyDescent="0.2">
      <c r="A213" s="79" t="s">
        <v>2622</v>
      </c>
      <c r="B213" s="79" t="s">
        <v>2623</v>
      </c>
      <c r="C213" s="128">
        <v>0</v>
      </c>
      <c r="D213" s="128">
        <v>0</v>
      </c>
      <c r="E213" s="129" t="str">
        <f>IF(ISERROR(C213/D213-1),"",IF((C213/D213-1)&gt;10000%,"",C213/D213-1))</f>
        <v/>
      </c>
      <c r="F213" s="107">
        <f>C213/$C$280</f>
        <v>0</v>
      </c>
      <c r="G213" s="80">
        <v>0</v>
      </c>
      <c r="H213" s="24">
        <v>208.732714285714</v>
      </c>
      <c r="I213" s="86"/>
      <c r="J213" s="183">
        <v>0</v>
      </c>
      <c r="K213" s="128">
        <v>0</v>
      </c>
      <c r="L213" s="129" t="str">
        <f>IF(ISERROR(J213/K213-1),"",IF((J213/K213-1)&gt;10000%,"",J213/K213-1))</f>
        <v/>
      </c>
      <c r="M213" s="107" t="str">
        <f>IF(ISERROR(J213/C213),"",IF(J213/C213&gt;10000%,"",J213/C213))</f>
        <v/>
      </c>
    </row>
    <row r="214" spans="1:13" ht="12.75" customHeight="1" x14ac:dyDescent="0.2">
      <c r="A214" s="79" t="s">
        <v>2624</v>
      </c>
      <c r="B214" s="79" t="s">
        <v>2625</v>
      </c>
      <c r="C214" s="128">
        <v>0</v>
      </c>
      <c r="D214" s="128">
        <v>0</v>
      </c>
      <c r="E214" s="129" t="str">
        <f>IF(ISERROR(C214/D214-1),"",IF((C214/D214-1)&gt;10000%,"",C214/D214-1))</f>
        <v/>
      </c>
      <c r="F214" s="107">
        <f>C214/$C$280</f>
        <v>0</v>
      </c>
      <c r="G214" s="80">
        <v>0</v>
      </c>
      <c r="H214" s="24">
        <v>212.99323809523801</v>
      </c>
      <c r="I214" s="86"/>
      <c r="J214" s="183">
        <v>0</v>
      </c>
      <c r="K214" s="128">
        <v>0</v>
      </c>
      <c r="L214" s="129" t="str">
        <f>IF(ISERROR(J214/K214-1),"",IF((J214/K214-1)&gt;10000%,"",J214/K214-1))</f>
        <v/>
      </c>
      <c r="M214" s="107" t="str">
        <f>IF(ISERROR(J214/C214),"",IF(J214/C214&gt;10000%,"",J214/C214))</f>
        <v/>
      </c>
    </row>
    <row r="215" spans="1:13" ht="12.75" customHeight="1" x14ac:dyDescent="0.2">
      <c r="A215" s="79" t="s">
        <v>2845</v>
      </c>
      <c r="B215" s="79" t="s">
        <v>2823</v>
      </c>
      <c r="C215" s="128">
        <v>0</v>
      </c>
      <c r="D215" s="128">
        <v>0.24499499999999999</v>
      </c>
      <c r="E215" s="129">
        <f>IF(ISERROR(C215/D215-1),"",IF((C215/D215-1)&gt;10000%,"",C215/D215-1))</f>
        <v>-1</v>
      </c>
      <c r="F215" s="107">
        <f>C215/$C$280</f>
        <v>0</v>
      </c>
      <c r="G215" s="80">
        <v>0</v>
      </c>
      <c r="H215" s="24">
        <v>25.004142857142899</v>
      </c>
      <c r="I215" s="86"/>
      <c r="J215" s="183">
        <v>0</v>
      </c>
      <c r="K215" s="128">
        <v>0</v>
      </c>
      <c r="L215" s="129" t="str">
        <f>IF(ISERROR(J215/K215-1),"",IF((J215/K215-1)&gt;10000%,"",J215/K215-1))</f>
        <v/>
      </c>
      <c r="M215" s="107" t="str">
        <f>IF(ISERROR(J215/C215),"",IF(J215/C215&gt;10000%,"",J215/C215))</f>
        <v/>
      </c>
    </row>
    <row r="216" spans="1:13" ht="12.75" customHeight="1" x14ac:dyDescent="0.2">
      <c r="A216" s="79" t="s">
        <v>2010</v>
      </c>
      <c r="B216" s="79" t="s">
        <v>981</v>
      </c>
      <c r="C216" s="128">
        <v>0</v>
      </c>
      <c r="D216" s="128">
        <v>1.0565E-2</v>
      </c>
      <c r="E216" s="129">
        <f>IF(ISERROR(C216/D216-1),"",IF((C216/D216-1)&gt;10000%,"",C216/D216-1))</f>
        <v>-1</v>
      </c>
      <c r="F216" s="107">
        <f>C216/$C$280</f>
        <v>0</v>
      </c>
      <c r="G216" s="80">
        <v>8.3811967799999998</v>
      </c>
      <c r="H216" s="24">
        <v>35.024857142857101</v>
      </c>
      <c r="I216" s="86"/>
      <c r="J216" s="183">
        <v>0</v>
      </c>
      <c r="K216" s="128">
        <v>0</v>
      </c>
      <c r="L216" s="129" t="str">
        <f>IF(ISERROR(J216/K216-1),"",IF((J216/K216-1)&gt;10000%,"",J216/K216-1))</f>
        <v/>
      </c>
      <c r="M216" s="107" t="str">
        <f>IF(ISERROR(J216/C216),"",IF(J216/C216&gt;10000%,"",J216/C216))</f>
        <v/>
      </c>
    </row>
    <row r="217" spans="1:13" ht="12.75" customHeight="1" x14ac:dyDescent="0.2">
      <c r="A217" s="79" t="s">
        <v>1428</v>
      </c>
      <c r="B217" s="79" t="s">
        <v>1278</v>
      </c>
      <c r="C217" s="128">
        <v>0</v>
      </c>
      <c r="D217" s="128">
        <v>0</v>
      </c>
      <c r="E217" s="129" t="str">
        <f>IF(ISERROR(C217/D217-1),"",IF((C217/D217-1)&gt;10000%,"",C217/D217-1))</f>
        <v/>
      </c>
      <c r="F217" s="107">
        <f>C217/$C$280</f>
        <v>0</v>
      </c>
      <c r="G217" s="80">
        <v>2.2432530541226039</v>
      </c>
      <c r="H217" s="24">
        <v>37.1735238095238</v>
      </c>
      <c r="I217" s="86"/>
      <c r="J217" s="183">
        <v>0</v>
      </c>
      <c r="K217" s="128">
        <v>0</v>
      </c>
      <c r="L217" s="129" t="str">
        <f>IF(ISERROR(J217/K217-1),"",IF((J217/K217-1)&gt;10000%,"",J217/K217-1))</f>
        <v/>
      </c>
      <c r="M217" s="107" t="str">
        <f>IF(ISERROR(J217/C217),"",IF(J217/C217&gt;10000%,"",J217/C217))</f>
        <v/>
      </c>
    </row>
    <row r="218" spans="1:13" ht="12.75" customHeight="1" x14ac:dyDescent="0.2">
      <c r="A218" s="79" t="s">
        <v>2009</v>
      </c>
      <c r="B218" s="79" t="s">
        <v>980</v>
      </c>
      <c r="C218" s="128">
        <v>0</v>
      </c>
      <c r="D218" s="128">
        <v>0</v>
      </c>
      <c r="E218" s="129" t="str">
        <f>IF(ISERROR(C218/D218-1),"",IF((C218/D218-1)&gt;10000%,"",C218/D218-1))</f>
        <v/>
      </c>
      <c r="F218" s="107">
        <f>C218/$C$280</f>
        <v>0</v>
      </c>
      <c r="G218" s="80">
        <v>12.038063040000001</v>
      </c>
      <c r="H218" s="24">
        <v>39.994833333333297</v>
      </c>
      <c r="I218" s="86"/>
      <c r="J218" s="183">
        <v>0</v>
      </c>
      <c r="K218" s="128">
        <v>0</v>
      </c>
      <c r="L218" s="129" t="str">
        <f>IF(ISERROR(J218/K218-1),"",IF((J218/K218-1)&gt;10000%,"",J218/K218-1))</f>
        <v/>
      </c>
      <c r="M218" s="107" t="str">
        <f>IF(ISERROR(J218/C218),"",IF(J218/C218&gt;10000%,"",J218/C218))</f>
        <v/>
      </c>
    </row>
    <row r="219" spans="1:13" ht="12.75" customHeight="1" x14ac:dyDescent="0.2">
      <c r="A219" s="79" t="s">
        <v>1586</v>
      </c>
      <c r="B219" s="79" t="s">
        <v>1373</v>
      </c>
      <c r="C219" s="128">
        <v>0</v>
      </c>
      <c r="D219" s="128">
        <v>0.19926639999999998</v>
      </c>
      <c r="E219" s="129">
        <f>IF(ISERROR(C219/D219-1),"",IF((C219/D219-1)&gt;10000%,"",C219/D219-1))</f>
        <v>-1</v>
      </c>
      <c r="F219" s="107">
        <f>C219/$C$280</f>
        <v>0</v>
      </c>
      <c r="G219" s="80">
        <v>0.70160786185052715</v>
      </c>
      <c r="H219" s="24">
        <v>43.214095238095197</v>
      </c>
      <c r="I219" s="86"/>
      <c r="J219" s="183">
        <v>0</v>
      </c>
      <c r="K219" s="128">
        <v>0</v>
      </c>
      <c r="L219" s="129" t="str">
        <f>IF(ISERROR(J219/K219-1),"",IF((J219/K219-1)&gt;10000%,"",J219/K219-1))</f>
        <v/>
      </c>
      <c r="M219" s="107" t="str">
        <f>IF(ISERROR(J219/C219),"",IF(J219/C219&gt;10000%,"",J219/C219))</f>
        <v/>
      </c>
    </row>
    <row r="220" spans="1:13" ht="12.75" customHeight="1" x14ac:dyDescent="0.2">
      <c r="A220" s="79" t="s">
        <v>2709</v>
      </c>
      <c r="B220" s="79" t="s">
        <v>2710</v>
      </c>
      <c r="C220" s="128">
        <v>0</v>
      </c>
      <c r="D220" s="128">
        <v>0</v>
      </c>
      <c r="E220" s="129" t="str">
        <f>IF(ISERROR(C220/D220-1),"",IF((C220/D220-1)&gt;10000%,"",C220/D220-1))</f>
        <v/>
      </c>
      <c r="F220" s="107">
        <f>C220/$C$280</f>
        <v>0</v>
      </c>
      <c r="G220" s="80">
        <v>0.15930076904279999</v>
      </c>
      <c r="H220" s="24">
        <v>45.528666666666702</v>
      </c>
      <c r="I220" s="86"/>
      <c r="J220" s="183">
        <v>0</v>
      </c>
      <c r="K220" s="128">
        <v>0</v>
      </c>
      <c r="L220" s="129" t="str">
        <f>IF(ISERROR(J220/K220-1),"",IF((J220/K220-1)&gt;10000%,"",J220/K220-1))</f>
        <v/>
      </c>
      <c r="M220" s="107" t="str">
        <f>IF(ISERROR(J220/C220),"",IF(J220/C220&gt;10000%,"",J220/C220))</f>
        <v/>
      </c>
    </row>
    <row r="221" spans="1:13" ht="12.75" customHeight="1" x14ac:dyDescent="0.2">
      <c r="A221" s="79" t="s">
        <v>1410</v>
      </c>
      <c r="B221" s="79" t="s">
        <v>1252</v>
      </c>
      <c r="C221" s="128">
        <v>0</v>
      </c>
      <c r="D221" s="128">
        <v>8.9046000000000004E-3</v>
      </c>
      <c r="E221" s="129">
        <f>IF(ISERROR(C221/D221-1),"",IF((C221/D221-1)&gt;10000%,"",C221/D221-1))</f>
        <v>-1</v>
      </c>
      <c r="F221" s="107">
        <f>C221/$C$280</f>
        <v>0</v>
      </c>
      <c r="G221" s="80">
        <v>0.62233794290450006</v>
      </c>
      <c r="H221" s="24">
        <v>49.258714285714298</v>
      </c>
      <c r="I221" s="86"/>
      <c r="J221" s="183">
        <v>0</v>
      </c>
      <c r="K221" s="128">
        <v>0</v>
      </c>
      <c r="L221" s="129" t="str">
        <f>IF(ISERROR(J221/K221-1),"",IF((J221/K221-1)&gt;10000%,"",J221/K221-1))</f>
        <v/>
      </c>
      <c r="M221" s="107" t="str">
        <f>IF(ISERROR(J221/C221),"",IF(J221/C221&gt;10000%,"",J221/C221))</f>
        <v/>
      </c>
    </row>
    <row r="222" spans="1:13" ht="12.75" customHeight="1" x14ac:dyDescent="0.2">
      <c r="A222" s="79" t="s">
        <v>2002</v>
      </c>
      <c r="B222" s="79" t="s">
        <v>973</v>
      </c>
      <c r="C222" s="128">
        <v>0</v>
      </c>
      <c r="D222" s="128">
        <v>7.7740000000000003E-4</v>
      </c>
      <c r="E222" s="129">
        <f>IF(ISERROR(C222/D222-1),"",IF((C222/D222-1)&gt;10000%,"",C222/D222-1))</f>
        <v>-1</v>
      </c>
      <c r="F222" s="107">
        <f>C222/$C$280</f>
        <v>0</v>
      </c>
      <c r="G222" s="80">
        <v>11.60652294</v>
      </c>
      <c r="H222" s="24">
        <v>49.841809523809502</v>
      </c>
      <c r="I222" s="86"/>
      <c r="J222" s="183">
        <v>0</v>
      </c>
      <c r="K222" s="128">
        <v>0.66245399999999999</v>
      </c>
      <c r="L222" s="129">
        <f>IF(ISERROR(J222/K222-1),"",IF((J222/K222-1)&gt;10000%,"",J222/K222-1))</f>
        <v>-1</v>
      </c>
      <c r="M222" s="107" t="str">
        <f>IF(ISERROR(J222/C222),"",IF(J222/C222&gt;10000%,"",J222/C222))</f>
        <v/>
      </c>
    </row>
    <row r="223" spans="1:13" ht="12.75" customHeight="1" x14ac:dyDescent="0.2">
      <c r="A223" s="79" t="s">
        <v>2004</v>
      </c>
      <c r="B223" s="79" t="s">
        <v>975</v>
      </c>
      <c r="C223" s="128">
        <v>0</v>
      </c>
      <c r="D223" s="128">
        <v>0</v>
      </c>
      <c r="E223" s="129" t="str">
        <f>IF(ISERROR(C223/D223-1),"",IF((C223/D223-1)&gt;10000%,"",C223/D223-1))</f>
        <v/>
      </c>
      <c r="F223" s="107">
        <f>C223/$C$280</f>
        <v>0</v>
      </c>
      <c r="G223" s="80">
        <v>4.4226534400000004</v>
      </c>
      <c r="H223" s="24">
        <v>49.9347142857143</v>
      </c>
      <c r="I223" s="86"/>
      <c r="J223" s="183">
        <v>0</v>
      </c>
      <c r="K223" s="128">
        <v>0</v>
      </c>
      <c r="L223" s="129" t="str">
        <f>IF(ISERROR(J223/K223-1),"",IF((J223/K223-1)&gt;10000%,"",J223/K223-1))</f>
        <v/>
      </c>
      <c r="M223" s="107" t="str">
        <f>IF(ISERROR(J223/C223),"",IF(J223/C223&gt;10000%,"",J223/C223))</f>
        <v/>
      </c>
    </row>
    <row r="224" spans="1:13" ht="12.75" customHeight="1" x14ac:dyDescent="0.2">
      <c r="A224" s="79" t="s">
        <v>2846</v>
      </c>
      <c r="B224" s="79" t="s">
        <v>2834</v>
      </c>
      <c r="C224" s="128">
        <v>0</v>
      </c>
      <c r="D224" s="128">
        <v>0.51312999999999998</v>
      </c>
      <c r="E224" s="129">
        <f>IF(ISERROR(C224/D224-1),"",IF((C224/D224-1)&gt;10000%,"",C224/D224-1))</f>
        <v>-1</v>
      </c>
      <c r="F224" s="107">
        <f>C224/$C$280</f>
        <v>0</v>
      </c>
      <c r="G224" s="80">
        <v>0</v>
      </c>
      <c r="H224" s="24">
        <v>49.998666666666701</v>
      </c>
      <c r="I224" s="86"/>
      <c r="J224" s="183">
        <v>0</v>
      </c>
      <c r="K224" s="128">
        <v>0</v>
      </c>
      <c r="L224" s="129" t="str">
        <f>IF(ISERROR(J224/K224-1),"",IF((J224/K224-1)&gt;10000%,"",J224/K224-1))</f>
        <v/>
      </c>
      <c r="M224" s="107" t="str">
        <f>IF(ISERROR(J224/C224),"",IF(J224/C224&gt;10000%,"",J224/C224))</f>
        <v/>
      </c>
    </row>
    <row r="225" spans="1:13" ht="12.75" customHeight="1" x14ac:dyDescent="0.2">
      <c r="A225" s="79" t="s">
        <v>2612</v>
      </c>
      <c r="B225" s="79" t="s">
        <v>2613</v>
      </c>
      <c r="C225" s="128">
        <v>0</v>
      </c>
      <c r="D225" s="128">
        <v>0</v>
      </c>
      <c r="E225" s="129" t="str">
        <f>IF(ISERROR(C225/D225-1),"",IF((C225/D225-1)&gt;10000%,"",C225/D225-1))</f>
        <v/>
      </c>
      <c r="F225" s="107">
        <f>C225/$C$280</f>
        <v>0</v>
      </c>
      <c r="G225" s="80">
        <v>4.7430900000000002E-4</v>
      </c>
      <c r="H225" s="24">
        <v>50.000190476190497</v>
      </c>
      <c r="I225" s="86"/>
      <c r="J225" s="183">
        <v>0</v>
      </c>
      <c r="K225" s="128">
        <v>0</v>
      </c>
      <c r="L225" s="129" t="str">
        <f>IF(ISERROR(J225/K225-1),"",IF((J225/K225-1)&gt;10000%,"",J225/K225-1))</f>
        <v/>
      </c>
      <c r="M225" s="107" t="str">
        <f>IF(ISERROR(J225/C225),"",IF(J225/C225&gt;10000%,"",J225/C225))</f>
        <v/>
      </c>
    </row>
    <row r="226" spans="1:13" ht="12.75" customHeight="1" x14ac:dyDescent="0.2">
      <c r="A226" s="79" t="s">
        <v>2844</v>
      </c>
      <c r="B226" s="79" t="s">
        <v>2833</v>
      </c>
      <c r="C226" s="128">
        <v>0</v>
      </c>
      <c r="D226" s="128">
        <v>0.39910499999999999</v>
      </c>
      <c r="E226" s="129">
        <f>IF(ISERROR(C226/D226-1),"",IF((C226/D226-1)&gt;10000%,"",C226/D226-1))</f>
        <v>-1</v>
      </c>
      <c r="F226" s="107">
        <f>C226/$C$280</f>
        <v>0</v>
      </c>
      <c r="G226" s="80">
        <v>0.32637238600000001</v>
      </c>
      <c r="H226" s="24">
        <v>50.002904761904801</v>
      </c>
      <c r="I226" s="86"/>
      <c r="J226" s="183">
        <v>0</v>
      </c>
      <c r="K226" s="128">
        <v>0</v>
      </c>
      <c r="L226" s="129" t="str">
        <f>IF(ISERROR(J226/K226-1),"",IF((J226/K226-1)&gt;10000%,"",J226/K226-1))</f>
        <v/>
      </c>
      <c r="M226" s="107" t="str">
        <f>IF(ISERROR(J226/C226),"",IF(J226/C226&gt;10000%,"",J226/C226))</f>
        <v/>
      </c>
    </row>
    <row r="227" spans="1:13" ht="12.75" customHeight="1" x14ac:dyDescent="0.2">
      <c r="A227" s="79" t="s">
        <v>1553</v>
      </c>
      <c r="B227" s="79" t="s">
        <v>1318</v>
      </c>
      <c r="C227" s="128">
        <v>0</v>
      </c>
      <c r="D227" s="128">
        <v>0.15589800000000001</v>
      </c>
      <c r="E227" s="129">
        <f>IF(ISERROR(C227/D227-1),"",IF((C227/D227-1)&gt;10000%,"",C227/D227-1))</f>
        <v>-1</v>
      </c>
      <c r="F227" s="107">
        <f>C227/$C$280</f>
        <v>0</v>
      </c>
      <c r="G227" s="80">
        <v>2.0469109868807807</v>
      </c>
      <c r="H227" s="24">
        <v>53.0094761904762</v>
      </c>
      <c r="I227" s="86"/>
      <c r="J227" s="183">
        <v>0</v>
      </c>
      <c r="K227" s="128">
        <v>0</v>
      </c>
      <c r="L227" s="129" t="str">
        <f>IF(ISERROR(J227/K227-1),"",IF((J227/K227-1)&gt;10000%,"",J227/K227-1))</f>
        <v/>
      </c>
      <c r="M227" s="107" t="str">
        <f>IF(ISERROR(J227/C227),"",IF(J227/C227&gt;10000%,"",J227/C227))</f>
        <v/>
      </c>
    </row>
    <row r="228" spans="1:13" ht="12.75" customHeight="1" x14ac:dyDescent="0.2">
      <c r="A228" s="79" t="s">
        <v>1587</v>
      </c>
      <c r="B228" s="79" t="s">
        <v>1374</v>
      </c>
      <c r="C228" s="128">
        <v>0</v>
      </c>
      <c r="D228" s="128">
        <v>0</v>
      </c>
      <c r="E228" s="129" t="str">
        <f>IF(ISERROR(C228/D228-1),"",IF((C228/D228-1)&gt;10000%,"",C228/D228-1))</f>
        <v/>
      </c>
      <c r="F228" s="107">
        <f>C228/$C$280</f>
        <v>0</v>
      </c>
      <c r="G228" s="80">
        <v>0.45496249387703996</v>
      </c>
      <c r="H228" s="24">
        <v>53.701714285714303</v>
      </c>
      <c r="I228" s="86"/>
      <c r="J228" s="183">
        <v>0</v>
      </c>
      <c r="K228" s="128">
        <v>0</v>
      </c>
      <c r="L228" s="129" t="str">
        <f>IF(ISERROR(J228/K228-1),"",IF((J228/K228-1)&gt;10000%,"",J228/K228-1))</f>
        <v/>
      </c>
      <c r="M228" s="107" t="str">
        <f>IF(ISERROR(J228/C228),"",IF(J228/C228&gt;10000%,"",J228/C228))</f>
        <v/>
      </c>
    </row>
    <row r="229" spans="1:13" ht="12.75" customHeight="1" x14ac:dyDescent="0.2">
      <c r="A229" s="79" t="s">
        <v>2224</v>
      </c>
      <c r="B229" s="79" t="s">
        <v>2223</v>
      </c>
      <c r="C229" s="128">
        <v>0</v>
      </c>
      <c r="D229" s="128">
        <v>0</v>
      </c>
      <c r="E229" s="129" t="str">
        <f>IF(ISERROR(C229/D229-1),"",IF((C229/D229-1)&gt;10000%,"",C229/D229-1))</f>
        <v/>
      </c>
      <c r="F229" s="107">
        <f>C229/$C$280</f>
        <v>0</v>
      </c>
      <c r="G229" s="80">
        <v>0.93175196249399994</v>
      </c>
      <c r="H229" s="24">
        <v>55.288476190476203</v>
      </c>
      <c r="I229" s="86"/>
      <c r="J229" s="183">
        <v>0</v>
      </c>
      <c r="K229" s="128">
        <v>0</v>
      </c>
      <c r="L229" s="129" t="str">
        <f>IF(ISERROR(J229/K229-1),"",IF((J229/K229-1)&gt;10000%,"",J229/K229-1))</f>
        <v/>
      </c>
      <c r="M229" s="107" t="str">
        <f>IF(ISERROR(J229/C229),"",IF(J229/C229&gt;10000%,"",J229/C229))</f>
        <v/>
      </c>
    </row>
    <row r="230" spans="1:13" ht="12.75" customHeight="1" x14ac:dyDescent="0.2">
      <c r="A230" s="79" t="s">
        <v>2279</v>
      </c>
      <c r="B230" s="79" t="s">
        <v>1379</v>
      </c>
      <c r="C230" s="128">
        <v>0</v>
      </c>
      <c r="D230" s="128">
        <v>0.13286851999999999</v>
      </c>
      <c r="E230" s="129">
        <f>IF(ISERROR(C230/D230-1),"",IF((C230/D230-1)&gt;10000%,"",C230/D230-1))</f>
        <v>-1</v>
      </c>
      <c r="F230" s="107">
        <f>C230/$C$280</f>
        <v>0</v>
      </c>
      <c r="G230" s="80">
        <v>0.65965010144116054</v>
      </c>
      <c r="H230" s="24">
        <v>55.416047619047603</v>
      </c>
      <c r="I230" s="86"/>
      <c r="J230" s="183">
        <v>0</v>
      </c>
      <c r="K230" s="128">
        <v>0</v>
      </c>
      <c r="L230" s="129" t="str">
        <f>IF(ISERROR(J230/K230-1),"",IF((J230/K230-1)&gt;10000%,"",J230/K230-1))</f>
        <v/>
      </c>
      <c r="M230" s="107" t="str">
        <f>IF(ISERROR(J230/C230),"",IF(J230/C230&gt;10000%,"",J230/C230))</f>
        <v/>
      </c>
    </row>
    <row r="231" spans="1:13" ht="12.75" customHeight="1" x14ac:dyDescent="0.2">
      <c r="A231" s="79" t="s">
        <v>2691</v>
      </c>
      <c r="B231" s="79" t="s">
        <v>2692</v>
      </c>
      <c r="C231" s="128">
        <v>0</v>
      </c>
      <c r="D231" s="128">
        <v>0</v>
      </c>
      <c r="E231" s="129" t="str">
        <f>IF(ISERROR(C231/D231-1),"",IF((C231/D231-1)&gt;10000%,"",C231/D231-1))</f>
        <v/>
      </c>
      <c r="F231" s="107">
        <f>C231/$C$280</f>
        <v>0</v>
      </c>
      <c r="G231" s="80">
        <v>0.15719361349999997</v>
      </c>
      <c r="H231" s="24">
        <v>57.809809523809498</v>
      </c>
      <c r="I231" s="86"/>
      <c r="J231" s="183">
        <v>0</v>
      </c>
      <c r="K231" s="128">
        <v>0</v>
      </c>
      <c r="L231" s="129" t="str">
        <f>IF(ISERROR(J231/K231-1),"",IF((J231/K231-1)&gt;10000%,"",J231/K231-1))</f>
        <v/>
      </c>
      <c r="M231" s="107" t="str">
        <f>IF(ISERROR(J231/C231),"",IF(J231/C231&gt;10000%,"",J231/C231))</f>
        <v/>
      </c>
    </row>
    <row r="232" spans="1:13" ht="12.75" customHeight="1" x14ac:dyDescent="0.2">
      <c r="A232" s="79" t="s">
        <v>0</v>
      </c>
      <c r="B232" s="79" t="s">
        <v>1381</v>
      </c>
      <c r="C232" s="128">
        <v>0</v>
      </c>
      <c r="D232" s="128">
        <v>0</v>
      </c>
      <c r="E232" s="129" t="str">
        <f>IF(ISERROR(C232/D232-1),"",IF((C232/D232-1)&gt;10000%,"",C232/D232-1))</f>
        <v/>
      </c>
      <c r="F232" s="107">
        <f>C232/$C$280</f>
        <v>0</v>
      </c>
      <c r="G232" s="80">
        <v>0.41627180229864297</v>
      </c>
      <c r="H232" s="24">
        <v>61.973095238095198</v>
      </c>
      <c r="I232" s="86"/>
      <c r="J232" s="183">
        <v>0</v>
      </c>
      <c r="K232" s="128">
        <v>0</v>
      </c>
      <c r="L232" s="129" t="str">
        <f>IF(ISERROR(J232/K232-1),"",IF((J232/K232-1)&gt;10000%,"",J232/K232-1))</f>
        <v/>
      </c>
      <c r="M232" s="107" t="str">
        <f>IF(ISERROR(J232/C232),"",IF(J232/C232&gt;10000%,"",J232/C232))</f>
        <v/>
      </c>
    </row>
    <row r="233" spans="1:13" ht="12.75" customHeight="1" x14ac:dyDescent="0.2">
      <c r="A233" s="79" t="s">
        <v>1582</v>
      </c>
      <c r="B233" s="79" t="s">
        <v>1369</v>
      </c>
      <c r="C233" s="128">
        <v>0</v>
      </c>
      <c r="D233" s="128">
        <v>0</v>
      </c>
      <c r="E233" s="129" t="str">
        <f>IF(ISERROR(C233/D233-1),"",IF((C233/D233-1)&gt;10000%,"",C233/D233-1))</f>
        <v/>
      </c>
      <c r="F233" s="107">
        <f>C233/$C$280</f>
        <v>0</v>
      </c>
      <c r="G233" s="80">
        <v>0.41682717313772399</v>
      </c>
      <c r="H233" s="24">
        <v>71.985190476190496</v>
      </c>
      <c r="I233" s="86"/>
      <c r="J233" s="183">
        <v>0</v>
      </c>
      <c r="K233" s="128">
        <v>0</v>
      </c>
      <c r="L233" s="129" t="str">
        <f>IF(ISERROR(J233/K233-1),"",IF((J233/K233-1)&gt;10000%,"",J233/K233-1))</f>
        <v/>
      </c>
      <c r="M233" s="107" t="str">
        <f>IF(ISERROR(J233/C233),"",IF(J233/C233&gt;10000%,"",J233/C233))</f>
        <v/>
      </c>
    </row>
    <row r="234" spans="1:13" ht="12.75" customHeight="1" x14ac:dyDescent="0.2">
      <c r="A234" s="79" t="s">
        <v>2532</v>
      </c>
      <c r="B234" s="124" t="s">
        <v>2533</v>
      </c>
      <c r="C234" s="128">
        <v>0</v>
      </c>
      <c r="D234" s="128">
        <v>0</v>
      </c>
      <c r="E234" s="129" t="str">
        <f>IF(ISERROR(C234/D234-1),"",IF((C234/D234-1)&gt;10000%,"",C234/D234-1))</f>
        <v/>
      </c>
      <c r="F234" s="107">
        <f>C234/$C$280</f>
        <v>0</v>
      </c>
      <c r="G234" s="80">
        <v>5.2185100000000004E-4</v>
      </c>
      <c r="H234" s="24">
        <v>74.9957142857143</v>
      </c>
      <c r="I234" s="86"/>
      <c r="J234" s="183">
        <v>0</v>
      </c>
      <c r="K234" s="128">
        <v>0</v>
      </c>
      <c r="L234" s="129" t="str">
        <f>IF(ISERROR(J234/K234-1),"",IF((J234/K234-1)&gt;10000%,"",J234/K234-1))</f>
        <v/>
      </c>
      <c r="M234" s="107" t="str">
        <f>IF(ISERROR(J234/C234),"",IF(J234/C234&gt;10000%,"",J234/C234))</f>
        <v/>
      </c>
    </row>
    <row r="235" spans="1:13" ht="12.75" customHeight="1" x14ac:dyDescent="0.2">
      <c r="A235" s="79" t="s">
        <v>2552</v>
      </c>
      <c r="B235" s="79" t="s">
        <v>2553</v>
      </c>
      <c r="C235" s="128">
        <v>0</v>
      </c>
      <c r="D235" s="128">
        <v>0</v>
      </c>
      <c r="E235" s="129" t="str">
        <f>IF(ISERROR(C235/D235-1),"",IF((C235/D235-1)&gt;10000%,"",C235/D235-1))</f>
        <v/>
      </c>
      <c r="F235" s="107">
        <f>C235/$C$280</f>
        <v>0</v>
      </c>
      <c r="G235" s="80">
        <v>4.07797E-4</v>
      </c>
      <c r="H235" s="24">
        <v>75.0017142857143</v>
      </c>
      <c r="I235" s="86"/>
      <c r="J235" s="183">
        <v>0</v>
      </c>
      <c r="K235" s="128">
        <v>0</v>
      </c>
      <c r="L235" s="129" t="str">
        <f>IF(ISERROR(J235/K235-1),"",IF((J235/K235-1)&gt;10000%,"",J235/K235-1))</f>
        <v/>
      </c>
      <c r="M235" s="107" t="str">
        <f>IF(ISERROR(J235/C235),"",IF(J235/C235&gt;10000%,"",J235/C235))</f>
        <v/>
      </c>
    </row>
    <row r="236" spans="1:13" ht="12.75" customHeight="1" x14ac:dyDescent="0.2">
      <c r="A236" s="79" t="s">
        <v>2614</v>
      </c>
      <c r="B236" s="79" t="s">
        <v>2615</v>
      </c>
      <c r="C236" s="128">
        <v>0</v>
      </c>
      <c r="D236" s="128">
        <v>0</v>
      </c>
      <c r="E236" s="129" t="str">
        <f>IF(ISERROR(C236/D236-1),"",IF((C236/D236-1)&gt;10000%,"",C236/D236-1))</f>
        <v/>
      </c>
      <c r="F236" s="107">
        <f>C236/$C$280</f>
        <v>0</v>
      </c>
      <c r="G236" s="80">
        <v>5.5225499999999998E-4</v>
      </c>
      <c r="H236" s="24">
        <v>75.001857142857105</v>
      </c>
      <c r="I236" s="86"/>
      <c r="J236" s="183">
        <v>0</v>
      </c>
      <c r="K236" s="128">
        <v>0</v>
      </c>
      <c r="L236" s="129" t="str">
        <f>IF(ISERROR(J236/K236-1),"",IF((J236/K236-1)&gt;10000%,"",J236/K236-1))</f>
        <v/>
      </c>
      <c r="M236" s="107" t="str">
        <f>IF(ISERROR(J236/C236),"",IF(J236/C236&gt;10000%,"",J236/C236))</f>
        <v/>
      </c>
    </row>
    <row r="237" spans="1:13" ht="12.75" customHeight="1" x14ac:dyDescent="0.2">
      <c r="A237" s="79" t="s">
        <v>1566</v>
      </c>
      <c r="B237" s="79" t="s">
        <v>1357</v>
      </c>
      <c r="C237" s="128">
        <v>0</v>
      </c>
      <c r="D237" s="128">
        <v>0</v>
      </c>
      <c r="E237" s="129" t="str">
        <f>IF(ISERROR(C237/D237-1),"",IF((C237/D237-1)&gt;10000%,"",C237/D237-1))</f>
        <v/>
      </c>
      <c r="F237" s="107">
        <f>C237/$C$280</f>
        <v>0</v>
      </c>
      <c r="G237" s="80">
        <v>0.218207640018027</v>
      </c>
      <c r="H237" s="24">
        <v>75.956380952380997</v>
      </c>
      <c r="I237" s="86"/>
      <c r="J237" s="183">
        <v>0</v>
      </c>
      <c r="K237" s="128">
        <v>0</v>
      </c>
      <c r="L237" s="129" t="str">
        <f>IF(ISERROR(J237/K237-1),"",IF((J237/K237-1)&gt;10000%,"",J237/K237-1))</f>
        <v/>
      </c>
      <c r="M237" s="107" t="str">
        <f>IF(ISERROR(J237/C237),"",IF(J237/C237&gt;10000%,"",J237/C237))</f>
        <v/>
      </c>
    </row>
    <row r="238" spans="1:13" ht="12.75" customHeight="1" x14ac:dyDescent="0.2">
      <c r="A238" s="79" t="s">
        <v>2078</v>
      </c>
      <c r="B238" s="79" t="s">
        <v>2079</v>
      </c>
      <c r="C238" s="128">
        <v>0</v>
      </c>
      <c r="D238" s="128">
        <v>6.0389999999999999E-2</v>
      </c>
      <c r="E238" s="129">
        <f>IF(ISERROR(C238/D238-1),"",IF((C238/D238-1)&gt;10000%,"",C238/D238-1))</f>
        <v>-1</v>
      </c>
      <c r="F238" s="107">
        <f>C238/$C$280</f>
        <v>0</v>
      </c>
      <c r="G238" s="80">
        <v>5.3239940999999999E-2</v>
      </c>
      <c r="H238" s="24">
        <v>78.145523809523795</v>
      </c>
      <c r="I238" s="86"/>
      <c r="J238" s="183">
        <v>0</v>
      </c>
      <c r="K238" s="128">
        <v>0</v>
      </c>
      <c r="L238" s="129" t="str">
        <f>IF(ISERROR(J238/K238-1),"",IF((J238/K238-1)&gt;10000%,"",J238/K238-1))</f>
        <v/>
      </c>
      <c r="M238" s="107" t="str">
        <f>IF(ISERROR(J238/C238),"",IF(J238/C238&gt;10000%,"",J238/C238))</f>
        <v/>
      </c>
    </row>
    <row r="239" spans="1:13" ht="12.75" customHeight="1" x14ac:dyDescent="0.2">
      <c r="A239" s="79" t="s">
        <v>1545</v>
      </c>
      <c r="B239" s="79" t="s">
        <v>1309</v>
      </c>
      <c r="C239" s="128">
        <v>0</v>
      </c>
      <c r="D239" s="128">
        <v>0.31264424000000002</v>
      </c>
      <c r="E239" s="129">
        <f>IF(ISERROR(C239/D239-1),"",IF((C239/D239-1)&gt;10000%,"",C239/D239-1))</f>
        <v>-1</v>
      </c>
      <c r="F239" s="107">
        <f>C239/$C$280</f>
        <v>0</v>
      </c>
      <c r="G239" s="80">
        <v>37.951039647714353</v>
      </c>
      <c r="H239" s="24">
        <v>79.223619047618996</v>
      </c>
      <c r="I239" s="86"/>
      <c r="J239" s="183">
        <v>0</v>
      </c>
      <c r="K239" s="128">
        <v>0</v>
      </c>
      <c r="L239" s="129" t="str">
        <f>IF(ISERROR(J239/K239-1),"",IF((J239/K239-1)&gt;10000%,"",J239/K239-1))</f>
        <v/>
      </c>
      <c r="M239" s="107" t="str">
        <f>IF(ISERROR(J239/C239),"",IF(J239/C239&gt;10000%,"",J239/C239))</f>
        <v/>
      </c>
    </row>
    <row r="240" spans="1:13" ht="12.75" customHeight="1" x14ac:dyDescent="0.2">
      <c r="A240" s="79" t="s">
        <v>1418</v>
      </c>
      <c r="B240" s="79" t="s">
        <v>1263</v>
      </c>
      <c r="C240" s="128">
        <v>0</v>
      </c>
      <c r="D240" s="128">
        <v>7.3709999999999997E-5</v>
      </c>
      <c r="E240" s="129">
        <f>IF(ISERROR(C240/D240-1),"",IF((C240/D240-1)&gt;10000%,"",C240/D240-1))</f>
        <v>-1</v>
      </c>
      <c r="F240" s="107">
        <f>C240/$C$280</f>
        <v>0</v>
      </c>
      <c r="G240" s="80">
        <v>0.54359831263039993</v>
      </c>
      <c r="H240" s="24">
        <v>81.576571428571398</v>
      </c>
      <c r="I240" s="86"/>
      <c r="J240" s="183">
        <v>0</v>
      </c>
      <c r="K240" s="128">
        <v>0.51653000000000004</v>
      </c>
      <c r="L240" s="129">
        <f>IF(ISERROR(J240/K240-1),"",IF((J240/K240-1)&gt;10000%,"",J240/K240-1))</f>
        <v>-1</v>
      </c>
      <c r="M240" s="107" t="str">
        <f>IF(ISERROR(J240/C240),"",IF(J240/C240&gt;10000%,"",J240/C240))</f>
        <v/>
      </c>
    </row>
    <row r="241" spans="1:13" ht="12.75" customHeight="1" x14ac:dyDescent="0.2">
      <c r="A241" s="79" t="s">
        <v>1559</v>
      </c>
      <c r="B241" s="79" t="s">
        <v>1342</v>
      </c>
      <c r="C241" s="128">
        <v>0</v>
      </c>
      <c r="D241" s="128">
        <v>0</v>
      </c>
      <c r="E241" s="129" t="str">
        <f>IF(ISERROR(C241/D241-1),"",IF((C241/D241-1)&gt;10000%,"",C241/D241-1))</f>
        <v/>
      </c>
      <c r="F241" s="107">
        <f>C241/$C$280</f>
        <v>0</v>
      </c>
      <c r="G241" s="80">
        <v>27.729199714785867</v>
      </c>
      <c r="H241" s="24">
        <v>84.114190476190501</v>
      </c>
      <c r="I241" s="86"/>
      <c r="J241" s="183">
        <v>0</v>
      </c>
      <c r="K241" s="128">
        <v>0</v>
      </c>
      <c r="L241" s="129" t="str">
        <f>IF(ISERROR(J241/K241-1),"",IF((J241/K241-1)&gt;10000%,"",J241/K241-1))</f>
        <v/>
      </c>
      <c r="M241" s="107" t="str">
        <f>IF(ISERROR(J241/C241),"",IF(J241/C241&gt;10000%,"",J241/C241))</f>
        <v/>
      </c>
    </row>
    <row r="242" spans="1:13" ht="12.75" customHeight="1" x14ac:dyDescent="0.2">
      <c r="A242" s="79" t="s">
        <v>1431</v>
      </c>
      <c r="B242" s="79" t="s">
        <v>1281</v>
      </c>
      <c r="C242" s="128">
        <v>0</v>
      </c>
      <c r="D242" s="128">
        <v>0</v>
      </c>
      <c r="E242" s="129" t="str">
        <f>IF(ISERROR(C242/D242-1),"",IF((C242/D242-1)&gt;10000%,"",C242/D242-1))</f>
        <v/>
      </c>
      <c r="F242" s="107">
        <f>C242/$C$280</f>
        <v>0</v>
      </c>
      <c r="G242" s="80">
        <v>0.38432070343400004</v>
      </c>
      <c r="H242" s="24">
        <v>84.832684210526295</v>
      </c>
      <c r="I242" s="86"/>
      <c r="J242" s="183">
        <v>0</v>
      </c>
      <c r="K242" s="128">
        <v>0</v>
      </c>
      <c r="L242" s="129" t="str">
        <f>IF(ISERROR(J242/K242-1),"",IF((J242/K242-1)&gt;10000%,"",J242/K242-1))</f>
        <v/>
      </c>
      <c r="M242" s="107" t="str">
        <f>IF(ISERROR(J242/C242),"",IF(J242/C242&gt;10000%,"",J242/C242))</f>
        <v/>
      </c>
    </row>
    <row r="243" spans="1:13" ht="12.75" customHeight="1" x14ac:dyDescent="0.2">
      <c r="A243" s="79" t="s">
        <v>2</v>
      </c>
      <c r="B243" s="79" t="s">
        <v>1383</v>
      </c>
      <c r="C243" s="128">
        <v>0</v>
      </c>
      <c r="D243" s="128">
        <v>0</v>
      </c>
      <c r="E243" s="129" t="str">
        <f>IF(ISERROR(C243/D243-1),"",IF((C243/D243-1)&gt;10000%,"",C243/D243-1))</f>
        <v/>
      </c>
      <c r="F243" s="107">
        <f>C243/$C$280</f>
        <v>0</v>
      </c>
      <c r="G243" s="80">
        <v>0.28820320653199999</v>
      </c>
      <c r="H243" s="24">
        <v>85.5303684210526</v>
      </c>
      <c r="I243" s="86"/>
      <c r="J243" s="183">
        <v>0</v>
      </c>
      <c r="K243" s="128">
        <v>0</v>
      </c>
      <c r="L243" s="129" t="str">
        <f>IF(ISERROR(J243/K243-1),"",IF((J243/K243-1)&gt;10000%,"",J243/K243-1))</f>
        <v/>
      </c>
      <c r="M243" s="107" t="str">
        <f>IF(ISERROR(J243/C243),"",IF(J243/C243&gt;10000%,"",J243/C243))</f>
        <v/>
      </c>
    </row>
    <row r="244" spans="1:13" ht="12.75" customHeight="1" x14ac:dyDescent="0.2">
      <c r="A244" s="79" t="s">
        <v>3</v>
      </c>
      <c r="B244" s="79" t="s">
        <v>1391</v>
      </c>
      <c r="C244" s="128">
        <v>0</v>
      </c>
      <c r="D244" s="128">
        <v>0</v>
      </c>
      <c r="E244" s="129" t="str">
        <f>IF(ISERROR(C244/D244-1),"",IF((C244/D244-1)&gt;10000%,"",C244/D244-1))</f>
        <v/>
      </c>
      <c r="F244" s="107">
        <f>C244/$C$280</f>
        <v>0</v>
      </c>
      <c r="G244" s="80">
        <v>0.32614057694170001</v>
      </c>
      <c r="H244" s="24">
        <v>86.990894736842094</v>
      </c>
      <c r="I244" s="86"/>
      <c r="J244" s="183">
        <v>0</v>
      </c>
      <c r="K244" s="128">
        <v>0</v>
      </c>
      <c r="L244" s="129" t="str">
        <f>IF(ISERROR(J244/K244-1),"",IF((J244/K244-1)&gt;10000%,"",J244/K244-1))</f>
        <v/>
      </c>
      <c r="M244" s="107" t="str">
        <f>IF(ISERROR(J244/C244),"",IF(J244/C244&gt;10000%,"",J244/C244))</f>
        <v/>
      </c>
    </row>
    <row r="245" spans="1:13" ht="12.75" customHeight="1" x14ac:dyDescent="0.2">
      <c r="A245" s="79" t="s">
        <v>2005</v>
      </c>
      <c r="B245" s="79" t="s">
        <v>976</v>
      </c>
      <c r="C245" s="128">
        <v>0</v>
      </c>
      <c r="D245" s="128">
        <v>0</v>
      </c>
      <c r="E245" s="129" t="str">
        <f>IF(ISERROR(C245/D245-1),"",IF((C245/D245-1)&gt;10000%,"",C245/D245-1))</f>
        <v/>
      </c>
      <c r="F245" s="107">
        <f>C245/$C$280</f>
        <v>0</v>
      </c>
      <c r="G245" s="80">
        <v>7.1407756199999994</v>
      </c>
      <c r="H245" s="24">
        <v>87.208428571428598</v>
      </c>
      <c r="I245" s="86"/>
      <c r="J245" s="183">
        <v>0</v>
      </c>
      <c r="K245" s="128">
        <v>0</v>
      </c>
      <c r="L245" s="129" t="str">
        <f>IF(ISERROR(J245/K245-1),"",IF((J245/K245-1)&gt;10000%,"",J245/K245-1))</f>
        <v/>
      </c>
      <c r="M245" s="107" t="str">
        <f>IF(ISERROR(J245/C245),"",IF(J245/C245&gt;10000%,"",J245/C245))</f>
        <v/>
      </c>
    </row>
    <row r="246" spans="1:13" ht="12.75" customHeight="1" x14ac:dyDescent="0.2">
      <c r="A246" s="79" t="s">
        <v>1580</v>
      </c>
      <c r="B246" s="79" t="s">
        <v>1367</v>
      </c>
      <c r="C246" s="128">
        <v>0</v>
      </c>
      <c r="D246" s="128">
        <v>0</v>
      </c>
      <c r="E246" s="129" t="str">
        <f>IF(ISERROR(C246/D246-1),"",IF((C246/D246-1)&gt;10000%,"",C246/D246-1))</f>
        <v/>
      </c>
      <c r="F246" s="107">
        <f>C246/$C$280</f>
        <v>0</v>
      </c>
      <c r="G246" s="80">
        <v>5.5051500000000004</v>
      </c>
      <c r="H246" s="24">
        <v>87.905142857142906</v>
      </c>
      <c r="I246" s="86"/>
      <c r="J246" s="183">
        <v>0</v>
      </c>
      <c r="K246" s="128">
        <v>0</v>
      </c>
      <c r="L246" s="129" t="str">
        <f>IF(ISERROR(J246/K246-1),"",IF((J246/K246-1)&gt;10000%,"",J246/K246-1))</f>
        <v/>
      </c>
      <c r="M246" s="107" t="str">
        <f>IF(ISERROR(J246/C246),"",IF(J246/C246&gt;10000%,"",J246/C246))</f>
        <v/>
      </c>
    </row>
    <row r="247" spans="1:13" ht="12.75" customHeight="1" x14ac:dyDescent="0.2">
      <c r="A247" s="79" t="s">
        <v>2701</v>
      </c>
      <c r="B247" s="79" t="s">
        <v>2702</v>
      </c>
      <c r="C247" s="128">
        <v>0</v>
      </c>
      <c r="D247" s="128">
        <v>0</v>
      </c>
      <c r="E247" s="129" t="str">
        <f>IF(ISERROR(C247/D247-1),"",IF((C247/D247-1)&gt;10000%,"",C247/D247-1))</f>
        <v/>
      </c>
      <c r="F247" s="107">
        <f>C247/$C$280</f>
        <v>0</v>
      </c>
      <c r="G247" s="80">
        <v>0.14307034175000002</v>
      </c>
      <c r="H247" s="24">
        <v>88.815380952380906</v>
      </c>
      <c r="I247" s="86"/>
      <c r="J247" s="183">
        <v>0</v>
      </c>
      <c r="K247" s="128">
        <v>0</v>
      </c>
      <c r="L247" s="129" t="str">
        <f>IF(ISERROR(J247/K247-1),"",IF((J247/K247-1)&gt;10000%,"",J247/K247-1))</f>
        <v/>
      </c>
      <c r="M247" s="107" t="str">
        <f>IF(ISERROR(J247/C247),"",IF(J247/C247&gt;10000%,"",J247/C247))</f>
        <v/>
      </c>
    </row>
    <row r="248" spans="1:13" ht="12.75" customHeight="1" x14ac:dyDescent="0.2">
      <c r="A248" s="79" t="s">
        <v>4</v>
      </c>
      <c r="B248" s="79" t="s">
        <v>1392</v>
      </c>
      <c r="C248" s="128">
        <v>0</v>
      </c>
      <c r="D248" s="128">
        <v>0</v>
      </c>
      <c r="E248" s="129" t="str">
        <f>IF(ISERROR(C248/D248-1),"",IF((C248/D248-1)&gt;10000%,"",C248/D248-1))</f>
        <v/>
      </c>
      <c r="F248" s="107">
        <f>C248/$C$280</f>
        <v>0</v>
      </c>
      <c r="G248" s="80">
        <v>1.5168908139138999</v>
      </c>
      <c r="H248" s="24">
        <v>89.940809523809506</v>
      </c>
      <c r="I248" s="86"/>
      <c r="J248" s="183">
        <v>0</v>
      </c>
      <c r="K248" s="128">
        <v>0</v>
      </c>
      <c r="L248" s="129" t="str">
        <f>IF(ISERROR(J248/K248-1),"",IF((J248/K248-1)&gt;10000%,"",J248/K248-1))</f>
        <v/>
      </c>
      <c r="M248" s="107" t="str">
        <f>IF(ISERROR(J248/C248),"",IF(J248/C248&gt;10000%,"",J248/C248))</f>
        <v/>
      </c>
    </row>
    <row r="249" spans="1:13" ht="12.75" customHeight="1" x14ac:dyDescent="0.2">
      <c r="A249" s="79" t="s">
        <v>2697</v>
      </c>
      <c r="B249" s="79" t="s">
        <v>2698</v>
      </c>
      <c r="C249" s="128">
        <v>0</v>
      </c>
      <c r="D249" s="128">
        <v>0</v>
      </c>
      <c r="E249" s="129" t="str">
        <f>IF(ISERROR(C249/D249-1),"",IF((C249/D249-1)&gt;10000%,"",C249/D249-1))</f>
        <v/>
      </c>
      <c r="F249" s="107">
        <f>C249/$C$280</f>
        <v>0</v>
      </c>
      <c r="G249" s="80">
        <v>0.33893451777270006</v>
      </c>
      <c r="H249" s="24">
        <v>91.033761904761903</v>
      </c>
      <c r="I249" s="86"/>
      <c r="J249" s="183">
        <v>0</v>
      </c>
      <c r="K249" s="128">
        <v>0</v>
      </c>
      <c r="L249" s="129" t="str">
        <f>IF(ISERROR(J249/K249-1),"",IF((J249/K249-1)&gt;10000%,"",J249/K249-1))</f>
        <v/>
      </c>
      <c r="M249" s="107" t="str">
        <f>IF(ISERROR(J249/C249),"",IF(J249/C249&gt;10000%,"",J249/C249))</f>
        <v/>
      </c>
    </row>
    <row r="250" spans="1:13" ht="12.75" customHeight="1" x14ac:dyDescent="0.2">
      <c r="A250" s="79" t="s">
        <v>1571</v>
      </c>
      <c r="B250" s="79" t="s">
        <v>1362</v>
      </c>
      <c r="C250" s="128">
        <v>0</v>
      </c>
      <c r="D250" s="128">
        <v>0</v>
      </c>
      <c r="E250" s="129" t="str">
        <f>IF(ISERROR(C250/D250-1),"",IF((C250/D250-1)&gt;10000%,"",C250/D250-1))</f>
        <v/>
      </c>
      <c r="F250" s="107">
        <f>C250/$C$280</f>
        <v>0</v>
      </c>
      <c r="G250" s="80">
        <v>5.3975200000000001</v>
      </c>
      <c r="H250" s="24">
        <v>91.457142857142898</v>
      </c>
      <c r="I250" s="86"/>
      <c r="J250" s="183">
        <v>0</v>
      </c>
      <c r="K250" s="128">
        <v>0</v>
      </c>
      <c r="L250" s="129" t="str">
        <f>IF(ISERROR(J250/K250-1),"",IF((J250/K250-1)&gt;10000%,"",J250/K250-1))</f>
        <v/>
      </c>
      <c r="M250" s="107" t="str">
        <f>IF(ISERROR(J250/C250),"",IF(J250/C250&gt;10000%,"",J250/C250))</f>
        <v/>
      </c>
    </row>
    <row r="251" spans="1:13" ht="12.75" customHeight="1" x14ac:dyDescent="0.2">
      <c r="A251" s="79" t="s">
        <v>2699</v>
      </c>
      <c r="B251" s="79" t="s">
        <v>2700</v>
      </c>
      <c r="C251" s="128">
        <v>0</v>
      </c>
      <c r="D251" s="128">
        <v>2.2149999999999999E-4</v>
      </c>
      <c r="E251" s="129">
        <f>IF(ISERROR(C251/D251-1),"",IF((C251/D251-1)&gt;10000%,"",C251/D251-1))</f>
        <v>-1</v>
      </c>
      <c r="F251" s="107">
        <f>C251/$C$280</f>
        <v>0</v>
      </c>
      <c r="G251" s="80">
        <v>6.8179151250000014E-2</v>
      </c>
      <c r="H251" s="24">
        <v>92.435714285714297</v>
      </c>
      <c r="I251" s="86"/>
      <c r="J251" s="183">
        <v>0</v>
      </c>
      <c r="K251" s="128">
        <v>0</v>
      </c>
      <c r="L251" s="129" t="str">
        <f>IF(ISERROR(J251/K251-1),"",IF((J251/K251-1)&gt;10000%,"",J251/K251-1))</f>
        <v/>
      </c>
      <c r="M251" s="107" t="str">
        <f>IF(ISERROR(J251/C251),"",IF(J251/C251&gt;10000%,"",J251/C251))</f>
        <v/>
      </c>
    </row>
    <row r="252" spans="1:13" ht="12.75" customHeight="1" x14ac:dyDescent="0.2">
      <c r="A252" s="79" t="s">
        <v>1568</v>
      </c>
      <c r="B252" s="79" t="s">
        <v>1359</v>
      </c>
      <c r="C252" s="128">
        <v>0</v>
      </c>
      <c r="D252" s="128">
        <v>3.9805E-2</v>
      </c>
      <c r="E252" s="129">
        <f>IF(ISERROR(C252/D252-1),"",IF((C252/D252-1)&gt;10000%,"",C252/D252-1))</f>
        <v>-1</v>
      </c>
      <c r="F252" s="107">
        <f>C252/$C$280</f>
        <v>0</v>
      </c>
      <c r="G252" s="80">
        <v>0.695658</v>
      </c>
      <c r="H252" s="24">
        <v>97.690523809523796</v>
      </c>
      <c r="I252" s="86"/>
      <c r="J252" s="183">
        <v>0</v>
      </c>
      <c r="K252" s="128">
        <v>0</v>
      </c>
      <c r="L252" s="129" t="str">
        <f>IF(ISERROR(J252/K252-1),"",IF((J252/K252-1)&gt;10000%,"",J252/K252-1))</f>
        <v/>
      </c>
      <c r="M252" s="107" t="str">
        <f>IF(ISERROR(J252/C252),"",IF(J252/C252&gt;10000%,"",J252/C252))</f>
        <v/>
      </c>
    </row>
    <row r="253" spans="1:13" ht="12.75" customHeight="1" x14ac:dyDescent="0.2">
      <c r="A253" s="79" t="s">
        <v>1574</v>
      </c>
      <c r="B253" s="79" t="s">
        <v>1365</v>
      </c>
      <c r="C253" s="128">
        <v>0</v>
      </c>
      <c r="D253" s="128">
        <v>0</v>
      </c>
      <c r="E253" s="129" t="str">
        <f>IF(ISERROR(C253/D253-1),"",IF((C253/D253-1)&gt;10000%,"",C253/D253-1))</f>
        <v/>
      </c>
      <c r="F253" s="107">
        <f>C253/$C$280</f>
        <v>0</v>
      </c>
      <c r="G253" s="80">
        <v>6.8713649999999999</v>
      </c>
      <c r="H253" s="24">
        <v>99.198714285714303</v>
      </c>
      <c r="I253" s="86"/>
      <c r="J253" s="183">
        <v>0</v>
      </c>
      <c r="K253" s="128">
        <v>0</v>
      </c>
      <c r="L253" s="129" t="str">
        <f>IF(ISERROR(J253/K253-1),"",IF((J253/K253-1)&gt;10000%,"",J253/K253-1))</f>
        <v/>
      </c>
      <c r="M253" s="107" t="str">
        <f>IF(ISERROR(J253/C253),"",IF(J253/C253&gt;10000%,"",J253/C253))</f>
        <v/>
      </c>
    </row>
    <row r="254" spans="1:13" ht="12.75" customHeight="1" x14ac:dyDescent="0.2">
      <c r="A254" s="79" t="s">
        <v>2546</v>
      </c>
      <c r="B254" s="79" t="s">
        <v>2547</v>
      </c>
      <c r="C254" s="128">
        <v>0</v>
      </c>
      <c r="D254" s="128">
        <v>0</v>
      </c>
      <c r="E254" s="129" t="str">
        <f>IF(ISERROR(C254/D254-1),"",IF((C254/D254-1)&gt;10000%,"",C254/D254-1))</f>
        <v/>
      </c>
      <c r="F254" s="107">
        <f>C254/$C$280</f>
        <v>0</v>
      </c>
      <c r="G254" s="80">
        <v>3.3717689999999997E-3</v>
      </c>
      <c r="H254" s="24">
        <v>99.9948571428571</v>
      </c>
      <c r="I254" s="86"/>
      <c r="J254" s="183">
        <v>0</v>
      </c>
      <c r="K254" s="128">
        <v>0</v>
      </c>
      <c r="L254" s="129" t="str">
        <f>IF(ISERROR(J254/K254-1),"",IF((J254/K254-1)&gt;10000%,"",J254/K254-1))</f>
        <v/>
      </c>
      <c r="M254" s="107" t="str">
        <f>IF(ISERROR(J254/C254),"",IF(J254/C254&gt;10000%,"",J254/C254))</f>
        <v/>
      </c>
    </row>
    <row r="255" spans="1:13" ht="12.75" customHeight="1" x14ac:dyDescent="0.2">
      <c r="A255" s="79" t="s">
        <v>2554</v>
      </c>
      <c r="B255" s="79" t="s">
        <v>2555</v>
      </c>
      <c r="C255" s="128">
        <v>0</v>
      </c>
      <c r="D255" s="128">
        <v>0</v>
      </c>
      <c r="E255" s="129" t="str">
        <f>IF(ISERROR(C255/D255-1),"",IF((C255/D255-1)&gt;10000%,"",C255/D255-1))</f>
        <v/>
      </c>
      <c r="F255" s="107">
        <f>C255/$C$280</f>
        <v>0</v>
      </c>
      <c r="G255" s="80">
        <v>2.6460680000000001E-3</v>
      </c>
      <c r="H255" s="24">
        <v>100</v>
      </c>
      <c r="I255" s="86"/>
      <c r="J255" s="183">
        <v>0</v>
      </c>
      <c r="K255" s="128">
        <v>0</v>
      </c>
      <c r="L255" s="129" t="str">
        <f>IF(ISERROR(J255/K255-1),"",IF((J255/K255-1)&gt;10000%,"",J255/K255-1))</f>
        <v/>
      </c>
      <c r="M255" s="107" t="str">
        <f>IF(ISERROR(J255/C255),"",IF(J255/C255&gt;10000%,"",J255/C255))</f>
        <v/>
      </c>
    </row>
    <row r="256" spans="1:13" ht="12.75" customHeight="1" x14ac:dyDescent="0.2">
      <c r="A256" s="79" t="s">
        <v>2616</v>
      </c>
      <c r="B256" s="79" t="s">
        <v>2617</v>
      </c>
      <c r="C256" s="128">
        <v>0</v>
      </c>
      <c r="D256" s="128">
        <v>0</v>
      </c>
      <c r="E256" s="129" t="str">
        <f>IF(ISERROR(C256/D256-1),"",IF((C256/D256-1)&gt;10000%,"",C256/D256-1))</f>
        <v/>
      </c>
      <c r="F256" s="107">
        <f>C256/$C$280</f>
        <v>0</v>
      </c>
      <c r="G256" s="80">
        <v>6.2270200000000004E-4</v>
      </c>
      <c r="H256" s="24">
        <v>100.001428571429</v>
      </c>
      <c r="I256" s="86"/>
      <c r="J256" s="183">
        <v>0</v>
      </c>
      <c r="K256" s="128">
        <v>0</v>
      </c>
      <c r="L256" s="129" t="str">
        <f>IF(ISERROR(J256/K256-1),"",IF((J256/K256-1)&gt;10000%,"",J256/K256-1))</f>
        <v/>
      </c>
      <c r="M256" s="107" t="str">
        <f>IF(ISERROR(J256/C256),"",IF(J256/C256&gt;10000%,"",J256/C256))</f>
        <v/>
      </c>
    </row>
    <row r="257" spans="1:13" ht="12.75" customHeight="1" x14ac:dyDescent="0.2">
      <c r="A257" s="79" t="s">
        <v>1579</v>
      </c>
      <c r="B257" s="79" t="s">
        <v>1366</v>
      </c>
      <c r="C257" s="128">
        <v>0</v>
      </c>
      <c r="D257" s="128">
        <v>0.14837973999999998</v>
      </c>
      <c r="E257" s="129">
        <f>IF(ISERROR(C257/D257-1),"",IF((C257/D257-1)&gt;10000%,"",C257/D257-1))</f>
        <v>-1</v>
      </c>
      <c r="F257" s="107">
        <f>C257/$C$280</f>
        <v>0</v>
      </c>
      <c r="G257" s="80">
        <v>6.59178</v>
      </c>
      <c r="H257" s="24">
        <v>103.22419047619</v>
      </c>
      <c r="I257" s="86"/>
      <c r="J257" s="183">
        <v>0</v>
      </c>
      <c r="K257" s="128">
        <v>0</v>
      </c>
      <c r="L257" s="129" t="str">
        <f>IF(ISERROR(J257/K257-1),"",IF((J257/K257-1)&gt;10000%,"",J257/K257-1))</f>
        <v/>
      </c>
      <c r="M257" s="107" t="str">
        <f>IF(ISERROR(J257/C257),"",IF(J257/C257&gt;10000%,"",J257/C257))</f>
        <v/>
      </c>
    </row>
    <row r="258" spans="1:13" ht="12.75" customHeight="1" x14ac:dyDescent="0.2">
      <c r="A258" s="79" t="s">
        <v>1569</v>
      </c>
      <c r="B258" s="79" t="s">
        <v>1360</v>
      </c>
      <c r="C258" s="128">
        <v>0</v>
      </c>
      <c r="D258" s="128">
        <v>0</v>
      </c>
      <c r="E258" s="129" t="str">
        <f>IF(ISERROR(C258/D258-1),"",IF((C258/D258-1)&gt;10000%,"",C258/D258-1))</f>
        <v/>
      </c>
      <c r="F258" s="107">
        <f>C258/$C$280</f>
        <v>0</v>
      </c>
      <c r="G258" s="80">
        <v>4.7657600000000002</v>
      </c>
      <c r="H258" s="24">
        <v>103.346476190476</v>
      </c>
      <c r="I258" s="86"/>
      <c r="J258" s="183">
        <v>0</v>
      </c>
      <c r="K258" s="128">
        <v>0</v>
      </c>
      <c r="L258" s="129" t="str">
        <f>IF(ISERROR(J258/K258-1),"",IF((J258/K258-1)&gt;10000%,"",J258/K258-1))</f>
        <v/>
      </c>
      <c r="M258" s="107" t="str">
        <f>IF(ISERROR(J258/C258),"",IF(J258/C258&gt;10000%,"",J258/C258))</f>
        <v/>
      </c>
    </row>
    <row r="259" spans="1:13" ht="12.75" customHeight="1" x14ac:dyDescent="0.2">
      <c r="A259" s="79" t="s">
        <v>2258</v>
      </c>
      <c r="B259" s="79" t="s">
        <v>1339</v>
      </c>
      <c r="C259" s="128">
        <v>0</v>
      </c>
      <c r="D259" s="128">
        <v>0.11679426</v>
      </c>
      <c r="E259" s="129">
        <f>IF(ISERROR(C259/D259-1),"",IF((C259/D259-1)&gt;10000%,"",C259/D259-1))</f>
        <v>-1</v>
      </c>
      <c r="F259" s="107">
        <f>C259/$C$280</f>
        <v>0</v>
      </c>
      <c r="G259" s="80">
        <v>0.37725798775869002</v>
      </c>
      <c r="H259" s="24">
        <v>103.626714285714</v>
      </c>
      <c r="I259" s="86"/>
      <c r="J259" s="183">
        <v>0</v>
      </c>
      <c r="K259" s="128">
        <v>0</v>
      </c>
      <c r="L259" s="129" t="str">
        <f>IF(ISERROR(J259/K259-1),"",IF((J259/K259-1)&gt;10000%,"",J259/K259-1))</f>
        <v/>
      </c>
      <c r="M259" s="107" t="str">
        <f>IF(ISERROR(J259/C259),"",IF(J259/C259&gt;10000%,"",J259/C259))</f>
        <v/>
      </c>
    </row>
    <row r="260" spans="1:13" ht="12.75" customHeight="1" x14ac:dyDescent="0.2">
      <c r="A260" s="79" t="s">
        <v>1572</v>
      </c>
      <c r="B260" s="79" t="s">
        <v>1363</v>
      </c>
      <c r="C260" s="128">
        <v>0</v>
      </c>
      <c r="D260" s="128">
        <v>0</v>
      </c>
      <c r="E260" s="129" t="str">
        <f>IF(ISERROR(C260/D260-1),"",IF((C260/D260-1)&gt;10000%,"",C260/D260-1))</f>
        <v/>
      </c>
      <c r="F260" s="107">
        <f>C260/$C$280</f>
        <v>0</v>
      </c>
      <c r="G260" s="80">
        <v>4.8631500000000001</v>
      </c>
      <c r="H260" s="24">
        <v>104.28780952381</v>
      </c>
      <c r="I260" s="86"/>
      <c r="J260" s="183">
        <v>0</v>
      </c>
      <c r="K260" s="128">
        <v>0</v>
      </c>
      <c r="L260" s="129" t="str">
        <f>IF(ISERROR(J260/K260-1),"",IF((J260/K260-1)&gt;10000%,"",J260/K260-1))</f>
        <v/>
      </c>
      <c r="M260" s="107" t="str">
        <f>IF(ISERROR(J260/C260),"",IF(J260/C260&gt;10000%,"",J260/C260))</f>
        <v/>
      </c>
    </row>
    <row r="261" spans="1:13" ht="12.75" customHeight="1" x14ac:dyDescent="0.2">
      <c r="A261" s="79" t="s">
        <v>1570</v>
      </c>
      <c r="B261" s="79" t="s">
        <v>1361</v>
      </c>
      <c r="C261" s="128">
        <v>0</v>
      </c>
      <c r="D261" s="128">
        <v>7.7419999999999998E-3</v>
      </c>
      <c r="E261" s="129">
        <f>IF(ISERROR(C261/D261-1),"",IF((C261/D261-1)&gt;10000%,"",C261/D261-1))</f>
        <v>-1</v>
      </c>
      <c r="F261" s="107">
        <f>C261/$C$280</f>
        <v>0</v>
      </c>
      <c r="G261" s="80">
        <v>7.3706800000000001</v>
      </c>
      <c r="H261" s="24">
        <v>106.36580952381</v>
      </c>
      <c r="I261" s="86"/>
      <c r="J261" s="183">
        <v>0</v>
      </c>
      <c r="K261" s="128">
        <v>0</v>
      </c>
      <c r="L261" s="129" t="str">
        <f>IF(ISERROR(J261/K261-1),"",IF((J261/K261-1)&gt;10000%,"",J261/K261-1))</f>
        <v/>
      </c>
      <c r="M261" s="107" t="str">
        <f>IF(ISERROR(J261/C261),"",IF(J261/C261&gt;10000%,"",J261/C261))</f>
        <v/>
      </c>
    </row>
    <row r="262" spans="1:13" ht="12.75" customHeight="1" x14ac:dyDescent="0.2">
      <c r="A262" s="79" t="s">
        <v>1541</v>
      </c>
      <c r="B262" s="79" t="s">
        <v>1303</v>
      </c>
      <c r="C262" s="128">
        <v>0</v>
      </c>
      <c r="D262" s="128">
        <v>1.4633E-2</v>
      </c>
      <c r="E262" s="129">
        <f>IF(ISERROR(C262/D262-1),"",IF((C262/D262-1)&gt;10000%,"",C262/D262-1))</f>
        <v>-1</v>
      </c>
      <c r="F262" s="107">
        <f>C262/$C$280</f>
        <v>0</v>
      </c>
      <c r="G262" s="80">
        <v>2.6399481842669279</v>
      </c>
      <c r="H262" s="24">
        <v>107.010523809524</v>
      </c>
      <c r="I262" s="86"/>
      <c r="J262" s="183">
        <v>0</v>
      </c>
      <c r="K262" s="128">
        <v>6.927E-3</v>
      </c>
      <c r="L262" s="129">
        <f>IF(ISERROR(J262/K262-1),"",IF((J262/K262-1)&gt;10000%,"",J262/K262-1))</f>
        <v>-1</v>
      </c>
      <c r="M262" s="107" t="str">
        <f>IF(ISERROR(J262/C262),"",IF(J262/C262&gt;10000%,"",J262/C262))</f>
        <v/>
      </c>
    </row>
    <row r="263" spans="1:13" ht="12.75" customHeight="1" x14ac:dyDescent="0.2">
      <c r="A263" s="79" t="s">
        <v>2288</v>
      </c>
      <c r="B263" s="79" t="s">
        <v>1320</v>
      </c>
      <c r="C263" s="128">
        <v>0</v>
      </c>
      <c r="D263" s="128">
        <v>4.1216000000000004E-3</v>
      </c>
      <c r="E263" s="129">
        <f>IF(ISERROR(C263/D263-1),"",IF((C263/D263-1)&gt;10000%,"",C263/D263-1))</f>
        <v>-1</v>
      </c>
      <c r="F263" s="107">
        <f>C263/$C$280</f>
        <v>0</v>
      </c>
      <c r="G263" s="80">
        <v>2.0653939215716308</v>
      </c>
      <c r="H263" s="24">
        <v>116.62880952381001</v>
      </c>
      <c r="I263" s="86"/>
      <c r="J263" s="183">
        <v>0</v>
      </c>
      <c r="K263" s="128">
        <v>0</v>
      </c>
      <c r="L263" s="129" t="str">
        <f>IF(ISERROR(J263/K263-1),"",IF((J263/K263-1)&gt;10000%,"",J263/K263-1))</f>
        <v/>
      </c>
      <c r="M263" s="107" t="str">
        <f>IF(ISERROR(J263/C263),"",IF(J263/C263&gt;10000%,"",J263/C263))</f>
        <v/>
      </c>
    </row>
    <row r="264" spans="1:13" ht="12.75" customHeight="1" x14ac:dyDescent="0.2">
      <c r="A264" s="79" t="s">
        <v>2689</v>
      </c>
      <c r="B264" s="79" t="s">
        <v>2690</v>
      </c>
      <c r="C264" s="128">
        <v>0</v>
      </c>
      <c r="D264" s="128">
        <v>0</v>
      </c>
      <c r="E264" s="129" t="str">
        <f>IF(ISERROR(C264/D264-1),"",IF((C264/D264-1)&gt;10000%,"",C264/D264-1))</f>
        <v/>
      </c>
      <c r="F264" s="107">
        <f>C264/$C$280</f>
        <v>0</v>
      </c>
      <c r="G264" s="80">
        <v>0.10430820576149999</v>
      </c>
      <c r="H264" s="24">
        <v>122.250761904762</v>
      </c>
      <c r="I264" s="86"/>
      <c r="J264" s="183">
        <v>0</v>
      </c>
      <c r="K264" s="128">
        <v>0</v>
      </c>
      <c r="L264" s="129" t="str">
        <f>IF(ISERROR(J264/K264-1),"",IF((J264/K264-1)&gt;10000%,"",J264/K264-1))</f>
        <v/>
      </c>
      <c r="M264" s="107" t="str">
        <f>IF(ISERROR(J264/C264),"",IF(J264/C264&gt;10000%,"",J264/C264))</f>
        <v/>
      </c>
    </row>
    <row r="265" spans="1:13" ht="12.75" customHeight="1" x14ac:dyDescent="0.2">
      <c r="A265" s="79" t="s">
        <v>2839</v>
      </c>
      <c r="B265" s="79" t="s">
        <v>2828</v>
      </c>
      <c r="C265" s="128">
        <v>0</v>
      </c>
      <c r="D265" s="128">
        <v>0</v>
      </c>
      <c r="E265" s="129" t="str">
        <f>IF(ISERROR(C265/D265-1),"",IF((C265/D265-1)&gt;10000%,"",C265/D265-1))</f>
        <v/>
      </c>
      <c r="F265" s="107">
        <f>C265/$C$280</f>
        <v>0</v>
      </c>
      <c r="G265" s="80">
        <v>0</v>
      </c>
      <c r="H265" s="24">
        <v>124.988238095238</v>
      </c>
      <c r="I265" s="86"/>
      <c r="J265" s="183">
        <v>0</v>
      </c>
      <c r="K265" s="128">
        <v>0</v>
      </c>
      <c r="L265" s="129" t="str">
        <f>IF(ISERROR(J265/K265-1),"",IF((J265/K265-1)&gt;10000%,"",J265/K265-1))</f>
        <v/>
      </c>
      <c r="M265" s="107" t="str">
        <f>IF(ISERROR(J265/C265),"",IF(J265/C265&gt;10000%,"",J265/C265))</f>
        <v/>
      </c>
    </row>
    <row r="266" spans="1:13" ht="12.75" customHeight="1" x14ac:dyDescent="0.2">
      <c r="A266" s="79" t="s">
        <v>2837</v>
      </c>
      <c r="B266" s="79" t="s">
        <v>2826</v>
      </c>
      <c r="C266" s="128">
        <v>0</v>
      </c>
      <c r="D266" s="128">
        <v>0</v>
      </c>
      <c r="E266" s="129" t="str">
        <f>IF(ISERROR(C266/D266-1),"",IF((C266/D266-1)&gt;10000%,"",C266/D266-1))</f>
        <v/>
      </c>
      <c r="F266" s="107">
        <f>C266/$C$280</f>
        <v>0</v>
      </c>
      <c r="G266" s="80">
        <v>0</v>
      </c>
      <c r="H266" s="24">
        <v>124.99595238095201</v>
      </c>
      <c r="I266" s="86"/>
      <c r="J266" s="183">
        <v>0</v>
      </c>
      <c r="K266" s="128">
        <v>0</v>
      </c>
      <c r="L266" s="129" t="str">
        <f>IF(ISERROR(J266/K266-1),"",IF((J266/K266-1)&gt;10000%,"",J266/K266-1))</f>
        <v/>
      </c>
      <c r="M266" s="107" t="str">
        <f>IF(ISERROR(J266/C266),"",IF(J266/C266&gt;10000%,"",J266/C266))</f>
        <v/>
      </c>
    </row>
    <row r="267" spans="1:13" ht="12.75" customHeight="1" x14ac:dyDescent="0.2">
      <c r="A267" s="79" t="s">
        <v>2841</v>
      </c>
      <c r="B267" s="79" t="s">
        <v>2830</v>
      </c>
      <c r="C267" s="128">
        <v>0</v>
      </c>
      <c r="D267" s="128">
        <v>0</v>
      </c>
      <c r="E267" s="129" t="str">
        <f>IF(ISERROR(C267/D267-1),"",IF((C267/D267-1)&gt;10000%,"",C267/D267-1))</f>
        <v/>
      </c>
      <c r="F267" s="107">
        <f>C267/$C$280</f>
        <v>0</v>
      </c>
      <c r="G267" s="80">
        <v>0</v>
      </c>
      <c r="H267" s="24">
        <v>125.001619047619</v>
      </c>
      <c r="I267" s="86"/>
      <c r="J267" s="183">
        <v>0</v>
      </c>
      <c r="K267" s="128">
        <v>0</v>
      </c>
      <c r="L267" s="129" t="str">
        <f>IF(ISERROR(J267/K267-1),"",IF((J267/K267-1)&gt;10000%,"",J267/K267-1))</f>
        <v/>
      </c>
      <c r="M267" s="107" t="str">
        <f>IF(ISERROR(J267/C267),"",IF(J267/C267&gt;10000%,"",J267/C267))</f>
        <v/>
      </c>
    </row>
    <row r="268" spans="1:13" ht="12.75" customHeight="1" x14ac:dyDescent="0.2">
      <c r="A268" s="79" t="s">
        <v>2556</v>
      </c>
      <c r="B268" s="79" t="s">
        <v>2557</v>
      </c>
      <c r="C268" s="128">
        <v>0</v>
      </c>
      <c r="D268" s="128">
        <v>0</v>
      </c>
      <c r="E268" s="129" t="str">
        <f>IF(ISERROR(C268/D268-1),"",IF((C268/D268-1)&gt;10000%,"",C268/D268-1))</f>
        <v/>
      </c>
      <c r="F268" s="107">
        <f>C268/$C$280</f>
        <v>0</v>
      </c>
      <c r="G268" s="80">
        <v>4.0812900000000002E-4</v>
      </c>
      <c r="H268" s="24">
        <v>125.00180952381</v>
      </c>
      <c r="I268" s="86"/>
      <c r="J268" s="183">
        <v>0</v>
      </c>
      <c r="K268" s="128">
        <v>0</v>
      </c>
      <c r="L268" s="129" t="str">
        <f>IF(ISERROR(J268/K268-1),"",IF((J268/K268-1)&gt;10000%,"",J268/K268-1))</f>
        <v/>
      </c>
      <c r="M268" s="107" t="str">
        <f>IF(ISERROR(J268/C268),"",IF(J268/C268&gt;10000%,"",J268/C268))</f>
        <v/>
      </c>
    </row>
    <row r="269" spans="1:13" ht="12.75" customHeight="1" x14ac:dyDescent="0.2">
      <c r="A269" s="79" t="s">
        <v>2548</v>
      </c>
      <c r="B269" s="79" t="s">
        <v>2549</v>
      </c>
      <c r="C269" s="128">
        <v>0</v>
      </c>
      <c r="D269" s="128">
        <v>0</v>
      </c>
      <c r="E269" s="129" t="str">
        <f>IF(ISERROR(C269/D269-1),"",IF((C269/D269-1)&gt;10000%,"",C269/D269-1))</f>
        <v/>
      </c>
      <c r="F269" s="107">
        <f>C269/$C$280</f>
        <v>0</v>
      </c>
      <c r="G269" s="80">
        <v>3.0027300000000004E-4</v>
      </c>
      <c r="H269" s="24">
        <v>125.009952380952</v>
      </c>
      <c r="I269" s="86"/>
      <c r="J269" s="183">
        <v>0</v>
      </c>
      <c r="K269" s="128">
        <v>0</v>
      </c>
      <c r="L269" s="129" t="str">
        <f>IF(ISERROR(J269/K269-1),"",IF((J269/K269-1)&gt;10000%,"",J269/K269-1))</f>
        <v/>
      </c>
      <c r="M269" s="107" t="str">
        <f>IF(ISERROR(J269/C269),"",IF(J269/C269&gt;10000%,"",J269/C269))</f>
        <v/>
      </c>
    </row>
    <row r="270" spans="1:13" ht="12.75" customHeight="1" x14ac:dyDescent="0.2">
      <c r="A270" s="79" t="s">
        <v>2628</v>
      </c>
      <c r="B270" s="79" t="s">
        <v>2629</v>
      </c>
      <c r="C270" s="128">
        <v>0</v>
      </c>
      <c r="D270" s="128">
        <v>0</v>
      </c>
      <c r="E270" s="129" t="str">
        <f>IF(ISERROR(C270/D270-1),"",IF((C270/D270-1)&gt;10000%,"",C270/D270-1))</f>
        <v/>
      </c>
      <c r="F270" s="107">
        <f>C270/$C$280</f>
        <v>0</v>
      </c>
      <c r="G270" s="80">
        <v>7.7687800000000005E-4</v>
      </c>
      <c r="H270" s="24">
        <v>133.997076923077</v>
      </c>
      <c r="I270" s="86"/>
      <c r="J270" s="183">
        <v>0</v>
      </c>
      <c r="K270" s="128">
        <v>0</v>
      </c>
      <c r="L270" s="129" t="str">
        <f>IF(ISERROR(J270/K270-1),"",IF((J270/K270-1)&gt;10000%,"",J270/K270-1))</f>
        <v/>
      </c>
      <c r="M270" s="107" t="str">
        <f>IF(ISERROR(J270/C270),"",IF(J270/C270&gt;10000%,"",J270/C270))</f>
        <v/>
      </c>
    </row>
    <row r="271" spans="1:13" ht="12.75" customHeight="1" x14ac:dyDescent="0.2">
      <c r="A271" s="79" t="s">
        <v>2558</v>
      </c>
      <c r="B271" s="79" t="s">
        <v>2559</v>
      </c>
      <c r="C271" s="128">
        <v>0</v>
      </c>
      <c r="D271" s="128">
        <v>0</v>
      </c>
      <c r="E271" s="129" t="str">
        <f>IF(ISERROR(C271/D271-1),"",IF((C271/D271-1)&gt;10000%,"",C271/D271-1))</f>
        <v/>
      </c>
      <c r="F271" s="107">
        <f>C271/$C$280</f>
        <v>0</v>
      </c>
      <c r="G271" s="80">
        <v>1.5754200000000001E-3</v>
      </c>
      <c r="H271" s="24">
        <v>149.99680952380999</v>
      </c>
      <c r="I271" s="86"/>
      <c r="J271" s="183">
        <v>0</v>
      </c>
      <c r="K271" s="128">
        <v>0</v>
      </c>
      <c r="L271" s="129" t="str">
        <f>IF(ISERROR(J271/K271-1),"",IF((J271/K271-1)&gt;10000%,"",J271/K271-1))</f>
        <v/>
      </c>
      <c r="M271" s="107" t="str">
        <f>IF(ISERROR(J271/C271),"",IF(J271/C271&gt;10000%,"",J271/C271))</f>
        <v/>
      </c>
    </row>
    <row r="272" spans="1:13" ht="12.75" customHeight="1" x14ac:dyDescent="0.2">
      <c r="A272" s="79" t="s">
        <v>2838</v>
      </c>
      <c r="B272" s="79" t="s">
        <v>2827</v>
      </c>
      <c r="C272" s="128">
        <v>0</v>
      </c>
      <c r="D272" s="128">
        <v>0</v>
      </c>
      <c r="E272" s="129" t="str">
        <f>IF(ISERROR(C272/D272-1),"",IF((C272/D272-1)&gt;10000%,"",C272/D272-1))</f>
        <v/>
      </c>
      <c r="F272" s="107">
        <f>C272/$C$280</f>
        <v>0</v>
      </c>
      <c r="G272" s="80">
        <v>0</v>
      </c>
      <c r="H272" s="24">
        <v>149.996904761905</v>
      </c>
      <c r="I272" s="86"/>
      <c r="J272" s="183">
        <v>0</v>
      </c>
      <c r="K272" s="128">
        <v>0</v>
      </c>
      <c r="L272" s="129" t="str">
        <f>IF(ISERROR(J272/K272-1),"",IF((J272/K272-1)&gt;10000%,"",J272/K272-1))</f>
        <v/>
      </c>
      <c r="M272" s="107" t="str">
        <f>IF(ISERROR(J272/C272),"",IF(J272/C272&gt;10000%,"",J272/C272))</f>
        <v/>
      </c>
    </row>
    <row r="273" spans="1:13" ht="12.75" customHeight="1" x14ac:dyDescent="0.2">
      <c r="A273" s="79" t="s">
        <v>2550</v>
      </c>
      <c r="B273" s="79" t="s">
        <v>2551</v>
      </c>
      <c r="C273" s="128">
        <v>0</v>
      </c>
      <c r="D273" s="128">
        <v>7.2030000000000002E-3</v>
      </c>
      <c r="E273" s="129">
        <f>IF(ISERROR(C273/D273-1),"",IF((C273/D273-1)&gt;10000%,"",C273/D273-1))</f>
        <v>-1</v>
      </c>
      <c r="F273" s="107">
        <f>C273/$C$280</f>
        <v>0</v>
      </c>
      <c r="G273" s="80">
        <v>7.8907321000000002E-2</v>
      </c>
      <c r="H273" s="24">
        <v>150.000666666667</v>
      </c>
      <c r="I273" s="86"/>
      <c r="J273" s="183">
        <v>0</v>
      </c>
      <c r="K273" s="128">
        <v>0</v>
      </c>
      <c r="L273" s="129" t="str">
        <f>IF(ISERROR(J273/K273-1),"",IF((J273/K273-1)&gt;10000%,"",J273/K273-1))</f>
        <v/>
      </c>
      <c r="M273" s="107" t="str">
        <f>IF(ISERROR(J273/C273),"",IF(J273/C273&gt;10000%,"",J273/C273))</f>
        <v/>
      </c>
    </row>
    <row r="274" spans="1:13" ht="12.75" customHeight="1" x14ac:dyDescent="0.2">
      <c r="A274" s="79" t="s">
        <v>2842</v>
      </c>
      <c r="B274" s="79" t="s">
        <v>2831</v>
      </c>
      <c r="C274" s="128">
        <v>0</v>
      </c>
      <c r="D274" s="128">
        <v>0</v>
      </c>
      <c r="E274" s="129" t="str">
        <f>IF(ISERROR(C274/D274-1),"",IF((C274/D274-1)&gt;10000%,"",C274/D274-1))</f>
        <v/>
      </c>
      <c r="F274" s="107">
        <f>C274/$C$280</f>
        <v>0</v>
      </c>
      <c r="G274" s="80">
        <v>0</v>
      </c>
      <c r="H274" s="24">
        <v>150.00285714285701</v>
      </c>
      <c r="I274" s="86"/>
      <c r="J274" s="183">
        <v>0</v>
      </c>
      <c r="K274" s="128">
        <v>0</v>
      </c>
      <c r="L274" s="129" t="str">
        <f>IF(ISERROR(J274/K274-1),"",IF((J274/K274-1)&gt;10000%,"",J274/K274-1))</f>
        <v/>
      </c>
      <c r="M274" s="107" t="str">
        <f>IF(ISERROR(J274/C274),"",IF(J274/C274&gt;10000%,"",J274/C274))</f>
        <v/>
      </c>
    </row>
    <row r="275" spans="1:13" ht="12.75" customHeight="1" x14ac:dyDescent="0.2">
      <c r="A275" s="79" t="s">
        <v>1546</v>
      </c>
      <c r="B275" s="79" t="s">
        <v>1310</v>
      </c>
      <c r="C275" s="128">
        <v>0</v>
      </c>
      <c r="D275" s="128">
        <v>5.4043460000000001E-2</v>
      </c>
      <c r="E275" s="129">
        <f>IF(ISERROR(C275/D275-1),"",IF((C275/D275-1)&gt;10000%,"",C275/D275-1))</f>
        <v>-1</v>
      </c>
      <c r="F275" s="107">
        <f>C275/$C$280</f>
        <v>0</v>
      </c>
      <c r="G275" s="80">
        <v>4.3695075487394002</v>
      </c>
      <c r="H275" s="24">
        <v>162.91366666666701</v>
      </c>
      <c r="I275" s="86"/>
      <c r="J275" s="183">
        <v>0</v>
      </c>
      <c r="K275" s="128">
        <v>0</v>
      </c>
      <c r="L275" s="129" t="str">
        <f>IF(ISERROR(J275/K275-1),"",IF((J275/K275-1)&gt;10000%,"",J275/K275-1))</f>
        <v/>
      </c>
      <c r="M275" s="107" t="str">
        <f>IF(ISERROR(J275/C275),"",IF(J275/C275&gt;10000%,"",J275/C275))</f>
        <v/>
      </c>
    </row>
    <row r="276" spans="1:13" ht="12.75" customHeight="1" x14ac:dyDescent="0.2">
      <c r="A276" s="79" t="s">
        <v>2373</v>
      </c>
      <c r="B276" s="79" t="s">
        <v>2381</v>
      </c>
      <c r="C276" s="128">
        <v>0</v>
      </c>
      <c r="D276" s="128">
        <v>0.13303375000000001</v>
      </c>
      <c r="E276" s="129">
        <f>IF(ISERROR(C276/D276-1),"",IF((C276/D276-1)&gt;10000%,"",C276/D276-1))</f>
        <v>-1</v>
      </c>
      <c r="F276" s="107">
        <f>C276/$C$280</f>
        <v>0</v>
      </c>
      <c r="G276" s="80">
        <v>7.0104870000000001E-3</v>
      </c>
      <c r="H276" s="24">
        <v>174.845142857143</v>
      </c>
      <c r="I276" s="86"/>
      <c r="J276" s="183">
        <v>0</v>
      </c>
      <c r="K276" s="128">
        <v>0</v>
      </c>
      <c r="L276" s="129" t="str">
        <f>IF(ISERROR(J276/K276-1),"",IF((J276/K276-1)&gt;10000%,"",J276/K276-1))</f>
        <v/>
      </c>
      <c r="M276" s="107" t="str">
        <f>IF(ISERROR(J276/C276),"",IF(J276/C276&gt;10000%,"",J276/C276))</f>
        <v/>
      </c>
    </row>
    <row r="277" spans="1:13" ht="12.75" customHeight="1" x14ac:dyDescent="0.2">
      <c r="A277" s="79" t="s">
        <v>2372</v>
      </c>
      <c r="B277" s="79" t="s">
        <v>2380</v>
      </c>
      <c r="C277" s="128">
        <v>0</v>
      </c>
      <c r="D277" s="128">
        <v>2.42055E-3</v>
      </c>
      <c r="E277" s="129">
        <f>IF(ISERROR(C277/D277-1),"",IF((C277/D277-1)&gt;10000%,"",C277/D277-1))</f>
        <v>-1</v>
      </c>
      <c r="F277" s="107">
        <f>C277/$C$280</f>
        <v>0</v>
      </c>
      <c r="G277" s="80">
        <v>3.2774074E-2</v>
      </c>
      <c r="H277" s="24">
        <v>174.87914285714299</v>
      </c>
      <c r="I277" s="86"/>
      <c r="J277" s="183">
        <v>0</v>
      </c>
      <c r="K277" s="128">
        <v>0</v>
      </c>
      <c r="L277" s="129" t="str">
        <f>IF(ISERROR(J277/K277-1),"",IF((J277/K277-1)&gt;10000%,"",J277/K277-1))</f>
        <v/>
      </c>
      <c r="M277" s="107" t="str">
        <f>IF(ISERROR(J277/C277),"",IF(J277/C277&gt;10000%,"",J277/C277))</f>
        <v/>
      </c>
    </row>
    <row r="278" spans="1:13" ht="12.75" customHeight="1" x14ac:dyDescent="0.2">
      <c r="A278" s="79" t="s">
        <v>2540</v>
      </c>
      <c r="B278" s="79" t="s">
        <v>2541</v>
      </c>
      <c r="C278" s="128">
        <v>0</v>
      </c>
      <c r="D278" s="128">
        <v>0</v>
      </c>
      <c r="E278" s="129" t="str">
        <f>IF(ISERROR(C278/D278-1),"",IF((C278/D278-1)&gt;10000%,"",C278/D278-1))</f>
        <v/>
      </c>
      <c r="F278" s="107">
        <f>C278/$C$280</f>
        <v>0</v>
      </c>
      <c r="G278" s="80">
        <v>2.2338300000000001E-4</v>
      </c>
      <c r="H278" s="24">
        <v>174.93547619047601</v>
      </c>
      <c r="I278" s="86"/>
      <c r="J278" s="183">
        <v>0</v>
      </c>
      <c r="K278" s="128">
        <v>0</v>
      </c>
      <c r="L278" s="129" t="str">
        <f>IF(ISERROR(J278/K278-1),"",IF((J278/K278-1)&gt;10000%,"",J278/K278-1))</f>
        <v/>
      </c>
      <c r="M278" s="107" t="str">
        <f>IF(ISERROR(J278/C278),"",IF(J278/C278&gt;10000%,"",J278/C278))</f>
        <v/>
      </c>
    </row>
    <row r="279" spans="1:13" ht="12.75" customHeight="1" x14ac:dyDescent="0.2">
      <c r="A279" s="79" t="s">
        <v>1567</v>
      </c>
      <c r="B279" s="79" t="s">
        <v>1358</v>
      </c>
      <c r="C279" s="128">
        <v>0</v>
      </c>
      <c r="D279" s="128">
        <v>0</v>
      </c>
      <c r="E279" s="129" t="str">
        <f>IF(ISERROR(C279/D279-1),"",IF((C279/D279-1)&gt;10000%,"",C279/D279-1))</f>
        <v/>
      </c>
      <c r="F279" s="107">
        <f>C279/$C$280</f>
        <v>0</v>
      </c>
      <c r="G279" s="80">
        <v>0.57015307889479805</v>
      </c>
      <c r="H279" s="24">
        <v>196.41557142857101</v>
      </c>
      <c r="I279" s="86"/>
      <c r="J279" s="184">
        <v>0</v>
      </c>
      <c r="K279" s="128">
        <v>0</v>
      </c>
      <c r="L279" s="129" t="str">
        <f>IF(ISERROR(J279/K279-1),"",IF((J279/K279-1)&gt;10000%,"",J279/K279-1))</f>
        <v/>
      </c>
      <c r="M279" s="107" t="str">
        <f>IF(ISERROR(J279/C279),"",IF(J279/C279&gt;10000%,"",J279/C279))</f>
        <v/>
      </c>
    </row>
    <row r="280" spans="1:13" x14ac:dyDescent="0.2">
      <c r="A280" s="15"/>
      <c r="B280" s="125">
        <f>COUNTA(B7:B279)</f>
        <v>273</v>
      </c>
      <c r="C280" s="151">
        <f>SUM(C7:C279)</f>
        <v>722.16287389699983</v>
      </c>
      <c r="D280" s="115">
        <f>SUM(D7:D279)</f>
        <v>640.75055565100024</v>
      </c>
      <c r="E280" s="126">
        <f>IF(ISERROR(C280/D280-1),"",((C280/D280-1)))</f>
        <v>0.12705774115682966</v>
      </c>
      <c r="F280" s="154">
        <f>SUM(F7:F279)</f>
        <v>1.0000000000000013</v>
      </c>
      <c r="G280" s="155">
        <f>SUM(G7:G279)</f>
        <v>22225.918081828706</v>
      </c>
      <c r="H280" s="81"/>
      <c r="I280" s="88"/>
      <c r="J280" s="151">
        <f>SUM(J7:J279)</f>
        <v>1048.0661930916447</v>
      </c>
      <c r="K280" s="115">
        <f>SUM(K7:K279)</f>
        <v>882.9235095869584</v>
      </c>
      <c r="L280" s="126">
        <f>IF(ISERROR(J280/K280-1),"",((J280/K280-1)))</f>
        <v>0.18704075915018037</v>
      </c>
      <c r="M280" s="89">
        <f>IF(ISERROR(J280/C280),"",(J280/C280))</f>
        <v>1.4512878340532465</v>
      </c>
    </row>
    <row r="281" spans="1:13" x14ac:dyDescent="0.2">
      <c r="A281" s="16"/>
      <c r="B281" s="16"/>
      <c r="C281" s="156"/>
      <c r="D281" s="156"/>
      <c r="E281" s="157"/>
      <c r="F281" s="90"/>
      <c r="G281" s="33"/>
      <c r="H281" s="14"/>
      <c r="J281" s="156"/>
      <c r="K281" s="156"/>
      <c r="L281" s="157"/>
    </row>
    <row r="282" spans="1:13" x14ac:dyDescent="0.2">
      <c r="A282" s="13" t="s">
        <v>571</v>
      </c>
      <c r="B282" s="16"/>
      <c r="C282" s="156"/>
      <c r="D282" s="156"/>
      <c r="E282" s="157"/>
      <c r="F282" s="33"/>
      <c r="G282" s="33"/>
      <c r="H282" s="14"/>
      <c r="J282" s="156"/>
      <c r="K282" s="156"/>
      <c r="L282" s="157"/>
    </row>
    <row r="283" spans="1:13" x14ac:dyDescent="0.2">
      <c r="A283" s="16"/>
      <c r="B283" s="16"/>
      <c r="C283" s="156"/>
      <c r="D283" s="156"/>
      <c r="E283" s="157"/>
      <c r="F283" s="33"/>
      <c r="G283" s="33"/>
      <c r="H283" s="14"/>
      <c r="J283" s="156"/>
      <c r="K283" s="156"/>
      <c r="L283" s="157"/>
    </row>
    <row r="284" spans="1:13" x14ac:dyDescent="0.2">
      <c r="A284" s="19" t="s">
        <v>124</v>
      </c>
      <c r="B284" s="16"/>
      <c r="C284" s="156"/>
      <c r="D284" s="156"/>
      <c r="E284" s="157"/>
      <c r="F284" s="33"/>
      <c r="G284" s="33"/>
      <c r="H284" s="14"/>
      <c r="J284" s="156"/>
      <c r="K284" s="156"/>
      <c r="L284" s="157"/>
    </row>
    <row r="285" spans="1:13" x14ac:dyDescent="0.2">
      <c r="A285" s="16"/>
      <c r="B285" s="16"/>
      <c r="C285" s="156"/>
      <c r="D285" s="156"/>
      <c r="E285" s="157"/>
      <c r="F285" s="33"/>
      <c r="G285" s="33"/>
      <c r="H285" s="14"/>
      <c r="J285" s="156"/>
      <c r="K285" s="156"/>
      <c r="L285" s="157"/>
    </row>
    <row r="286" spans="1:13" x14ac:dyDescent="0.2">
      <c r="A286" s="16"/>
      <c r="B286" s="16"/>
      <c r="C286" s="156"/>
      <c r="D286" s="156"/>
      <c r="E286" s="157"/>
      <c r="F286" s="33"/>
      <c r="G286" s="33"/>
      <c r="H286" s="14"/>
      <c r="J286" s="156"/>
      <c r="K286" s="156"/>
      <c r="L286" s="157"/>
    </row>
    <row r="287" spans="1:13" x14ac:dyDescent="0.2">
      <c r="A287" s="16"/>
      <c r="B287" s="16"/>
      <c r="C287" s="156"/>
      <c r="D287" s="156"/>
      <c r="E287" s="157"/>
      <c r="F287" s="19"/>
      <c r="G287" s="33"/>
      <c r="H287" s="14"/>
      <c r="J287" s="156"/>
      <c r="K287" s="156"/>
      <c r="L287" s="157"/>
    </row>
    <row r="288" spans="1:13" x14ac:dyDescent="0.2">
      <c r="A288" s="16"/>
      <c r="B288" s="16"/>
      <c r="C288" s="156"/>
      <c r="D288" s="156"/>
      <c r="E288" s="157"/>
      <c r="F288" s="19"/>
      <c r="G288" s="33"/>
      <c r="H288" s="14"/>
      <c r="J288" s="156"/>
      <c r="K288" s="156"/>
      <c r="L288" s="157"/>
    </row>
    <row r="289" spans="1:12" x14ac:dyDescent="0.2">
      <c r="A289" s="16"/>
      <c r="B289" s="16"/>
      <c r="C289" s="156"/>
      <c r="D289" s="156"/>
      <c r="E289" s="157"/>
      <c r="F289" s="19"/>
      <c r="G289" s="33"/>
      <c r="H289" s="14"/>
      <c r="J289" s="156"/>
      <c r="K289" s="156"/>
      <c r="L289" s="157"/>
    </row>
    <row r="290" spans="1:12" x14ac:dyDescent="0.2">
      <c r="A290" s="16"/>
      <c r="B290" s="16"/>
      <c r="C290" s="156"/>
      <c r="D290" s="156"/>
      <c r="E290" s="157"/>
      <c r="F290" s="19"/>
      <c r="G290" s="33"/>
      <c r="H290" s="14"/>
      <c r="J290" s="156"/>
      <c r="K290" s="156"/>
      <c r="L290" s="157"/>
    </row>
    <row r="291" spans="1:12" x14ac:dyDescent="0.2">
      <c r="A291" s="16"/>
      <c r="B291" s="16"/>
      <c r="C291" s="156"/>
      <c r="D291" s="156"/>
      <c r="E291" s="157"/>
      <c r="F291" s="19"/>
      <c r="G291" s="33"/>
      <c r="H291" s="14"/>
      <c r="J291" s="156"/>
      <c r="K291" s="156"/>
      <c r="L291" s="157"/>
    </row>
    <row r="292" spans="1:12" x14ac:dyDescent="0.2">
      <c r="A292" s="16"/>
      <c r="B292" s="16"/>
      <c r="C292" s="156"/>
      <c r="D292" s="156"/>
      <c r="E292" s="157"/>
      <c r="F292" s="19"/>
      <c r="G292" s="33"/>
      <c r="H292" s="14"/>
      <c r="J292" s="156"/>
      <c r="K292" s="156"/>
      <c r="L292" s="157"/>
    </row>
    <row r="293" spans="1:12" x14ac:dyDescent="0.2">
      <c r="A293" s="16"/>
      <c r="B293" s="16"/>
      <c r="C293" s="156"/>
      <c r="D293" s="156"/>
      <c r="E293" s="157"/>
      <c r="F293" s="19"/>
      <c r="G293" s="33"/>
      <c r="H293" s="14"/>
      <c r="J293" s="156"/>
      <c r="K293" s="156"/>
      <c r="L293" s="157"/>
    </row>
    <row r="294" spans="1:12" x14ac:dyDescent="0.2">
      <c r="A294" s="16"/>
      <c r="B294" s="16"/>
      <c r="C294" s="156"/>
      <c r="D294" s="156"/>
      <c r="E294" s="157"/>
      <c r="F294" s="19"/>
      <c r="G294" s="33"/>
      <c r="H294" s="14"/>
      <c r="J294" s="156"/>
      <c r="K294" s="156"/>
      <c r="L294" s="157"/>
    </row>
    <row r="295" spans="1:12" x14ac:dyDescent="0.2">
      <c r="C295" s="156"/>
      <c r="D295" s="156"/>
      <c r="E295" s="157"/>
      <c r="F295" s="19"/>
      <c r="G295" s="19"/>
      <c r="H295" s="14"/>
      <c r="J295" s="156"/>
      <c r="K295" s="156"/>
      <c r="L295" s="157"/>
    </row>
    <row r="296" spans="1:12" x14ac:dyDescent="0.2">
      <c r="C296" s="156"/>
      <c r="D296" s="156"/>
      <c r="E296" s="157"/>
      <c r="F296" s="19"/>
      <c r="G296" s="19"/>
      <c r="H296" s="14"/>
      <c r="J296" s="156"/>
      <c r="K296" s="156"/>
      <c r="L296" s="157"/>
    </row>
    <row r="297" spans="1:12" x14ac:dyDescent="0.2">
      <c r="C297" s="156"/>
      <c r="D297" s="156"/>
      <c r="E297" s="157"/>
      <c r="F297" s="19"/>
      <c r="G297" s="19"/>
      <c r="H297" s="14"/>
      <c r="J297" s="156"/>
      <c r="K297" s="156"/>
      <c r="L297" s="157"/>
    </row>
    <row r="298" spans="1:12" x14ac:dyDescent="0.2">
      <c r="C298" s="156"/>
      <c r="D298" s="156"/>
      <c r="E298" s="157"/>
      <c r="F298" s="19"/>
      <c r="G298" s="19"/>
      <c r="H298" s="14"/>
      <c r="J298" s="156"/>
      <c r="K298" s="156"/>
      <c r="L298" s="157"/>
    </row>
    <row r="299" spans="1:12" x14ac:dyDescent="0.2">
      <c r="C299" s="156"/>
      <c r="D299" s="156"/>
      <c r="E299" s="157"/>
      <c r="F299" s="19"/>
      <c r="G299" s="19"/>
      <c r="H299" s="14"/>
      <c r="J299" s="156"/>
      <c r="K299" s="156"/>
      <c r="L299" s="157"/>
    </row>
    <row r="300" spans="1:12" x14ac:dyDescent="0.2">
      <c r="C300" s="156"/>
      <c r="D300" s="156"/>
      <c r="E300" s="157"/>
      <c r="F300" s="19"/>
      <c r="G300" s="19"/>
      <c r="H300" s="14"/>
      <c r="J300" s="156"/>
      <c r="K300" s="156"/>
      <c r="L300" s="157"/>
    </row>
    <row r="301" spans="1:12" x14ac:dyDescent="0.2">
      <c r="C301" s="156"/>
      <c r="D301" s="156"/>
      <c r="E301" s="157"/>
      <c r="F301" s="19"/>
      <c r="G301" s="19"/>
      <c r="H301" s="14"/>
      <c r="J301" s="156"/>
      <c r="K301" s="156"/>
      <c r="L301" s="157"/>
    </row>
    <row r="302" spans="1:12" x14ac:dyDescent="0.2">
      <c r="C302" s="156"/>
      <c r="D302" s="156"/>
      <c r="E302" s="157"/>
      <c r="F302" s="19"/>
      <c r="G302" s="19"/>
      <c r="H302" s="14"/>
      <c r="J302" s="156"/>
      <c r="K302" s="156"/>
      <c r="L302" s="157"/>
    </row>
    <row r="303" spans="1:12" x14ac:dyDescent="0.2">
      <c r="C303" s="156"/>
      <c r="D303" s="156"/>
      <c r="E303" s="157"/>
      <c r="F303" s="19"/>
      <c r="G303" s="19"/>
      <c r="H303" s="14"/>
      <c r="J303" s="156"/>
      <c r="K303" s="156"/>
      <c r="L303" s="157"/>
    </row>
    <row r="304" spans="1:12" x14ac:dyDescent="0.2">
      <c r="C304" s="156"/>
      <c r="D304" s="156"/>
      <c r="E304" s="157"/>
      <c r="F304" s="19"/>
      <c r="G304" s="19"/>
      <c r="H304" s="14"/>
      <c r="J304" s="156"/>
      <c r="K304" s="156"/>
      <c r="L304" s="157"/>
    </row>
    <row r="305" spans="3:12" x14ac:dyDescent="0.2">
      <c r="C305" s="156"/>
      <c r="D305" s="156"/>
      <c r="E305" s="157"/>
      <c r="F305" s="19"/>
      <c r="G305" s="19"/>
      <c r="H305" s="14"/>
      <c r="J305" s="156"/>
      <c r="K305" s="156"/>
      <c r="L305" s="157"/>
    </row>
    <row r="306" spans="3:12" x14ac:dyDescent="0.2">
      <c r="C306" s="156"/>
      <c r="D306" s="156"/>
      <c r="E306" s="157"/>
      <c r="F306" s="19"/>
      <c r="G306" s="19"/>
      <c r="H306" s="14"/>
      <c r="J306" s="156"/>
      <c r="K306" s="156"/>
      <c r="L306" s="157"/>
    </row>
    <row r="307" spans="3:12" x14ac:dyDescent="0.2">
      <c r="C307" s="156"/>
      <c r="D307" s="156"/>
      <c r="E307" s="157"/>
      <c r="F307" s="19"/>
      <c r="G307" s="19"/>
      <c r="H307" s="14"/>
      <c r="J307" s="156"/>
      <c r="K307" s="156"/>
      <c r="L307" s="157"/>
    </row>
    <row r="308" spans="3:12" x14ac:dyDescent="0.2">
      <c r="C308" s="156"/>
      <c r="D308" s="156"/>
      <c r="E308" s="157"/>
      <c r="F308" s="19"/>
      <c r="G308" s="19"/>
      <c r="H308" s="14"/>
      <c r="J308" s="156"/>
      <c r="K308" s="156"/>
      <c r="L308" s="157"/>
    </row>
    <row r="309" spans="3:12" x14ac:dyDescent="0.2">
      <c r="C309" s="156"/>
      <c r="D309" s="156"/>
      <c r="E309" s="157"/>
      <c r="F309" s="19"/>
      <c r="G309" s="19"/>
      <c r="H309" s="14"/>
      <c r="J309" s="156"/>
      <c r="K309" s="156"/>
      <c r="L309" s="157"/>
    </row>
    <row r="310" spans="3:12" x14ac:dyDescent="0.2">
      <c r="C310" s="156"/>
      <c r="D310" s="156"/>
      <c r="E310" s="157"/>
      <c r="F310" s="19"/>
      <c r="G310" s="19"/>
      <c r="H310" s="14"/>
      <c r="J310" s="156"/>
      <c r="K310" s="156"/>
      <c r="L310" s="157"/>
    </row>
    <row r="311" spans="3:12" x14ac:dyDescent="0.2">
      <c r="C311" s="156"/>
      <c r="D311" s="156"/>
      <c r="E311" s="157"/>
      <c r="F311" s="19"/>
      <c r="G311" s="19"/>
      <c r="H311" s="14"/>
      <c r="J311" s="156"/>
      <c r="K311" s="156"/>
      <c r="L311" s="157"/>
    </row>
    <row r="312" spans="3:12" x14ac:dyDescent="0.2">
      <c r="C312" s="156"/>
      <c r="D312" s="156"/>
      <c r="E312" s="157"/>
      <c r="F312" s="19"/>
      <c r="G312" s="19"/>
      <c r="H312" s="14"/>
      <c r="J312" s="156"/>
      <c r="K312" s="156"/>
      <c r="L312" s="157"/>
    </row>
    <row r="313" spans="3:12" x14ac:dyDescent="0.2">
      <c r="C313" s="156"/>
      <c r="D313" s="156"/>
      <c r="E313" s="157"/>
      <c r="F313" s="19"/>
      <c r="G313" s="19"/>
      <c r="H313" s="14"/>
      <c r="J313" s="156"/>
      <c r="K313" s="156"/>
      <c r="L313" s="157"/>
    </row>
    <row r="314" spans="3:12" x14ac:dyDescent="0.2">
      <c r="C314" s="156"/>
      <c r="D314" s="156"/>
      <c r="E314" s="157"/>
      <c r="F314" s="19"/>
      <c r="G314" s="19"/>
      <c r="H314" s="14"/>
      <c r="J314" s="156"/>
      <c r="K314" s="156"/>
      <c r="L314" s="157"/>
    </row>
    <row r="315" spans="3:12" x14ac:dyDescent="0.2">
      <c r="C315" s="156"/>
      <c r="D315" s="156"/>
      <c r="E315" s="157"/>
      <c r="F315" s="19"/>
      <c r="G315" s="19"/>
      <c r="H315" s="14"/>
      <c r="J315" s="156"/>
      <c r="K315" s="156"/>
      <c r="L315" s="157"/>
    </row>
    <row r="316" spans="3:12" x14ac:dyDescent="0.2">
      <c r="C316" s="156"/>
      <c r="D316" s="156"/>
      <c r="E316" s="157"/>
      <c r="F316" s="19"/>
      <c r="G316" s="19"/>
      <c r="H316" s="14"/>
      <c r="J316" s="156"/>
      <c r="K316" s="156"/>
      <c r="L316" s="157"/>
    </row>
    <row r="317" spans="3:12" x14ac:dyDescent="0.2">
      <c r="C317" s="156"/>
      <c r="D317" s="156"/>
      <c r="E317" s="157"/>
      <c r="F317" s="19"/>
      <c r="G317" s="19"/>
      <c r="H317" s="14"/>
      <c r="J317" s="156"/>
      <c r="K317" s="156"/>
      <c r="L317" s="157"/>
    </row>
    <row r="318" spans="3:12" x14ac:dyDescent="0.2">
      <c r="C318" s="156"/>
      <c r="D318" s="156"/>
      <c r="E318" s="157"/>
      <c r="F318" s="19"/>
      <c r="G318" s="19"/>
      <c r="H318" s="14"/>
      <c r="J318" s="156"/>
      <c r="K318" s="156"/>
      <c r="L318" s="157"/>
    </row>
    <row r="319" spans="3:12" x14ac:dyDescent="0.2">
      <c r="C319" s="156"/>
      <c r="D319" s="156"/>
      <c r="E319" s="157"/>
      <c r="F319" s="19"/>
      <c r="G319" s="19"/>
      <c r="H319" s="14"/>
      <c r="J319" s="156"/>
      <c r="K319" s="156"/>
      <c r="L319" s="157"/>
    </row>
    <row r="320" spans="3:12" x14ac:dyDescent="0.2">
      <c r="C320" s="156"/>
      <c r="D320" s="156"/>
      <c r="E320" s="157"/>
      <c r="F320" s="19"/>
      <c r="G320" s="19"/>
      <c r="H320" s="14"/>
      <c r="J320" s="156"/>
      <c r="K320" s="156"/>
      <c r="L320" s="157"/>
    </row>
    <row r="321" spans="3:12" x14ac:dyDescent="0.2">
      <c r="C321" s="156"/>
      <c r="D321" s="156"/>
      <c r="E321" s="157"/>
      <c r="F321" s="19"/>
      <c r="G321" s="19"/>
      <c r="H321" s="14"/>
      <c r="J321" s="156"/>
      <c r="K321" s="156"/>
      <c r="L321" s="157"/>
    </row>
    <row r="322" spans="3:12" x14ac:dyDescent="0.2">
      <c r="C322" s="156"/>
      <c r="D322" s="156"/>
      <c r="E322" s="157"/>
      <c r="F322" s="19"/>
      <c r="G322" s="19"/>
      <c r="H322" s="14"/>
      <c r="J322" s="156"/>
      <c r="K322" s="156"/>
      <c r="L322" s="157"/>
    </row>
    <row r="323" spans="3:12" x14ac:dyDescent="0.2">
      <c r="C323" s="156"/>
      <c r="D323" s="156"/>
      <c r="E323" s="157"/>
      <c r="F323" s="19"/>
      <c r="G323" s="19"/>
      <c r="H323" s="14"/>
      <c r="J323" s="156"/>
      <c r="K323" s="156"/>
      <c r="L323" s="157"/>
    </row>
    <row r="324" spans="3:12" x14ac:dyDescent="0.2">
      <c r="C324" s="156"/>
      <c r="D324" s="156"/>
      <c r="E324" s="157"/>
      <c r="F324" s="19"/>
      <c r="G324" s="19"/>
      <c r="H324" s="14"/>
      <c r="J324" s="156"/>
      <c r="K324" s="156"/>
      <c r="L324" s="157"/>
    </row>
    <row r="325" spans="3:12" x14ac:dyDescent="0.2">
      <c r="C325" s="156"/>
      <c r="D325" s="156"/>
      <c r="E325" s="157"/>
      <c r="F325" s="19"/>
      <c r="G325" s="19"/>
      <c r="H325" s="14"/>
      <c r="J325" s="156"/>
      <c r="K325" s="156"/>
      <c r="L325" s="157"/>
    </row>
    <row r="326" spans="3:12" x14ac:dyDescent="0.2">
      <c r="C326" s="156"/>
      <c r="D326" s="156"/>
      <c r="E326" s="157"/>
      <c r="F326" s="19"/>
      <c r="G326" s="19"/>
      <c r="H326" s="14"/>
      <c r="J326" s="156"/>
      <c r="K326" s="156"/>
      <c r="L326" s="157"/>
    </row>
    <row r="327" spans="3:12" x14ac:dyDescent="0.2">
      <c r="C327" s="156"/>
      <c r="D327" s="156"/>
      <c r="E327" s="157"/>
      <c r="F327" s="19"/>
      <c r="G327" s="19"/>
      <c r="H327" s="14"/>
      <c r="J327" s="156"/>
      <c r="K327" s="156"/>
      <c r="L327" s="157"/>
    </row>
    <row r="328" spans="3:12" x14ac:dyDescent="0.2">
      <c r="C328" s="156"/>
      <c r="D328" s="156"/>
      <c r="E328" s="157"/>
      <c r="F328" s="19"/>
      <c r="G328" s="19"/>
      <c r="H328" s="14"/>
      <c r="J328" s="156"/>
      <c r="K328" s="156"/>
      <c r="L328" s="157"/>
    </row>
    <row r="329" spans="3:12" x14ac:dyDescent="0.2">
      <c r="C329" s="156"/>
      <c r="D329" s="156"/>
      <c r="E329" s="157"/>
      <c r="F329" s="19"/>
      <c r="G329" s="19"/>
      <c r="H329" s="14"/>
      <c r="J329" s="156"/>
      <c r="K329" s="156"/>
      <c r="L329" s="157"/>
    </row>
    <row r="330" spans="3:12" x14ac:dyDescent="0.2">
      <c r="C330" s="156"/>
      <c r="D330" s="156"/>
      <c r="E330" s="157"/>
      <c r="F330" s="19"/>
      <c r="G330" s="19"/>
      <c r="H330" s="14"/>
      <c r="J330" s="156"/>
      <c r="K330" s="156"/>
      <c r="L330" s="157"/>
    </row>
    <row r="331" spans="3:12" x14ac:dyDescent="0.2">
      <c r="C331" s="156"/>
      <c r="D331" s="156"/>
      <c r="E331" s="157"/>
      <c r="F331" s="19"/>
      <c r="G331" s="19"/>
      <c r="H331" s="14"/>
      <c r="J331" s="156"/>
      <c r="K331" s="156"/>
      <c r="L331" s="157"/>
    </row>
    <row r="332" spans="3:12" x14ac:dyDescent="0.2">
      <c r="C332" s="156"/>
      <c r="D332" s="156"/>
      <c r="E332" s="157"/>
      <c r="F332" s="19"/>
      <c r="G332" s="19"/>
      <c r="H332" s="14"/>
      <c r="J332" s="156"/>
      <c r="K332" s="156"/>
      <c r="L332" s="157"/>
    </row>
    <row r="333" spans="3:12" x14ac:dyDescent="0.2">
      <c r="C333" s="156"/>
      <c r="D333" s="156"/>
      <c r="E333" s="157"/>
      <c r="F333" s="19"/>
      <c r="G333" s="19"/>
      <c r="H333" s="14"/>
      <c r="J333" s="156"/>
      <c r="K333" s="156"/>
      <c r="L333" s="157"/>
    </row>
    <row r="334" spans="3:12" x14ac:dyDescent="0.2">
      <c r="C334" s="156"/>
      <c r="D334" s="156"/>
      <c r="E334" s="157"/>
      <c r="F334" s="19"/>
      <c r="G334" s="19"/>
      <c r="H334" s="14"/>
      <c r="J334" s="156"/>
      <c r="K334" s="156"/>
      <c r="L334" s="157"/>
    </row>
    <row r="335" spans="3:12" x14ac:dyDescent="0.2">
      <c r="C335" s="156"/>
      <c r="D335" s="156"/>
      <c r="E335" s="157"/>
      <c r="F335" s="19"/>
      <c r="G335" s="19"/>
      <c r="H335" s="14"/>
      <c r="J335" s="156"/>
      <c r="K335" s="156"/>
      <c r="L335" s="157"/>
    </row>
    <row r="336" spans="3:12" x14ac:dyDescent="0.2">
      <c r="C336" s="156"/>
      <c r="D336" s="156"/>
      <c r="E336" s="157"/>
      <c r="F336" s="19"/>
      <c r="G336" s="19"/>
      <c r="H336" s="14"/>
      <c r="J336" s="156"/>
      <c r="K336" s="156"/>
      <c r="L336" s="157"/>
    </row>
    <row r="337" spans="3:12" x14ac:dyDescent="0.2">
      <c r="C337" s="156"/>
      <c r="D337" s="156"/>
      <c r="E337" s="157"/>
      <c r="F337" s="19"/>
      <c r="G337" s="19"/>
      <c r="H337" s="14"/>
      <c r="J337" s="156"/>
      <c r="K337" s="156"/>
      <c r="L337" s="157"/>
    </row>
    <row r="338" spans="3:12" x14ac:dyDescent="0.2">
      <c r="C338" s="156"/>
      <c r="D338" s="156"/>
      <c r="E338" s="157"/>
      <c r="F338" s="19"/>
      <c r="G338" s="19"/>
      <c r="H338" s="14"/>
      <c r="J338" s="156"/>
      <c r="K338" s="156"/>
      <c r="L338" s="157"/>
    </row>
    <row r="339" spans="3:12" x14ac:dyDescent="0.2">
      <c r="C339" s="156"/>
      <c r="D339" s="156"/>
      <c r="E339" s="157"/>
      <c r="F339" s="19"/>
      <c r="G339" s="19"/>
      <c r="H339" s="14"/>
      <c r="J339" s="156"/>
      <c r="K339" s="156"/>
      <c r="L339" s="157"/>
    </row>
    <row r="340" spans="3:12" x14ac:dyDescent="0.2">
      <c r="C340" s="156"/>
      <c r="D340" s="156"/>
      <c r="E340" s="157"/>
      <c r="F340" s="19"/>
      <c r="G340" s="19"/>
      <c r="H340" s="14"/>
      <c r="J340" s="156"/>
      <c r="K340" s="156"/>
      <c r="L340" s="157"/>
    </row>
    <row r="341" spans="3:12" x14ac:dyDescent="0.2">
      <c r="C341" s="156"/>
      <c r="D341" s="156"/>
      <c r="E341" s="157"/>
      <c r="F341" s="19"/>
      <c r="G341" s="19"/>
      <c r="H341" s="14"/>
      <c r="J341" s="156"/>
      <c r="K341" s="156"/>
      <c r="L341" s="157"/>
    </row>
    <row r="342" spans="3:12" x14ac:dyDescent="0.2">
      <c r="C342" s="156"/>
      <c r="D342" s="156"/>
      <c r="E342" s="157"/>
      <c r="F342" s="19"/>
      <c r="G342" s="19"/>
      <c r="H342" s="14"/>
      <c r="J342" s="156"/>
      <c r="K342" s="156"/>
      <c r="L342" s="157"/>
    </row>
    <row r="343" spans="3:12" x14ac:dyDescent="0.2">
      <c r="C343" s="156"/>
      <c r="D343" s="156"/>
      <c r="E343" s="157"/>
      <c r="F343" s="19"/>
      <c r="G343" s="19"/>
      <c r="H343" s="14"/>
      <c r="J343" s="156"/>
      <c r="K343" s="156"/>
      <c r="L343" s="157"/>
    </row>
    <row r="344" spans="3:12" x14ac:dyDescent="0.2">
      <c r="C344" s="156"/>
      <c r="D344" s="156"/>
      <c r="E344" s="157"/>
      <c r="F344" s="19"/>
      <c r="G344" s="19"/>
      <c r="H344" s="14"/>
      <c r="J344" s="156"/>
      <c r="K344" s="156"/>
      <c r="L344" s="157"/>
    </row>
    <row r="345" spans="3:12" x14ac:dyDescent="0.2">
      <c r="C345" s="156"/>
      <c r="D345" s="156"/>
      <c r="E345" s="157"/>
      <c r="F345" s="19"/>
      <c r="G345" s="19"/>
      <c r="H345" s="14"/>
      <c r="J345" s="156"/>
      <c r="K345" s="156"/>
      <c r="L345" s="157"/>
    </row>
    <row r="346" spans="3:12" x14ac:dyDescent="0.2">
      <c r="C346" s="156"/>
      <c r="D346" s="156"/>
      <c r="E346" s="157"/>
      <c r="F346" s="19"/>
      <c r="G346" s="19"/>
      <c r="H346" s="14"/>
      <c r="J346" s="156"/>
      <c r="K346" s="156"/>
      <c r="L346" s="157"/>
    </row>
    <row r="347" spans="3:12" x14ac:dyDescent="0.2">
      <c r="C347" s="156"/>
      <c r="D347" s="156"/>
      <c r="E347" s="157"/>
      <c r="F347" s="19"/>
      <c r="G347" s="19"/>
      <c r="H347" s="14"/>
      <c r="J347" s="156"/>
      <c r="K347" s="156"/>
      <c r="L347" s="157"/>
    </row>
    <row r="348" spans="3:12" x14ac:dyDescent="0.2">
      <c r="C348" s="156"/>
      <c r="D348" s="156"/>
      <c r="E348" s="157"/>
      <c r="F348" s="19"/>
      <c r="G348" s="19"/>
      <c r="H348" s="14"/>
      <c r="J348" s="156"/>
      <c r="K348" s="156"/>
      <c r="L348" s="157"/>
    </row>
    <row r="349" spans="3:12" x14ac:dyDescent="0.2">
      <c r="C349" s="156"/>
      <c r="D349" s="156"/>
      <c r="E349" s="157"/>
      <c r="F349" s="19"/>
      <c r="G349" s="19"/>
      <c r="H349" s="14"/>
      <c r="J349" s="156"/>
      <c r="K349" s="156"/>
      <c r="L349" s="157"/>
    </row>
    <row r="350" spans="3:12" x14ac:dyDescent="0.2">
      <c r="C350" s="156"/>
      <c r="D350" s="156"/>
      <c r="E350" s="157"/>
      <c r="F350" s="19"/>
      <c r="G350" s="19"/>
      <c r="H350" s="14"/>
      <c r="J350" s="156"/>
      <c r="K350" s="156"/>
      <c r="L350" s="157"/>
    </row>
    <row r="351" spans="3:12" x14ac:dyDescent="0.2">
      <c r="C351" s="156"/>
      <c r="D351" s="156"/>
      <c r="E351" s="157"/>
      <c r="F351" s="19"/>
      <c r="G351" s="19"/>
      <c r="H351" s="14"/>
      <c r="J351" s="156"/>
      <c r="K351" s="156"/>
      <c r="L351" s="157"/>
    </row>
    <row r="352" spans="3:12" x14ac:dyDescent="0.2">
      <c r="C352" s="156"/>
      <c r="D352" s="156"/>
      <c r="E352" s="157"/>
      <c r="F352" s="19"/>
      <c r="G352" s="19"/>
      <c r="H352" s="14"/>
      <c r="J352" s="156"/>
      <c r="K352" s="156"/>
      <c r="L352" s="157"/>
    </row>
    <row r="353" spans="3:12" x14ac:dyDescent="0.2">
      <c r="C353" s="156"/>
      <c r="D353" s="156"/>
      <c r="E353" s="157"/>
      <c r="F353" s="19"/>
      <c r="G353" s="19"/>
      <c r="H353" s="14"/>
      <c r="J353" s="156"/>
      <c r="K353" s="156"/>
      <c r="L353" s="157"/>
    </row>
    <row r="354" spans="3:12" x14ac:dyDescent="0.2">
      <c r="C354" s="156"/>
      <c r="D354" s="156"/>
      <c r="E354" s="157"/>
      <c r="F354" s="19"/>
      <c r="G354" s="19"/>
      <c r="H354" s="14"/>
      <c r="J354" s="156"/>
      <c r="K354" s="156"/>
      <c r="L354" s="157"/>
    </row>
    <row r="355" spans="3:12" x14ac:dyDescent="0.2">
      <c r="C355" s="156"/>
      <c r="D355" s="156"/>
      <c r="E355" s="157"/>
      <c r="F355" s="19"/>
      <c r="G355" s="19"/>
      <c r="H355" s="14"/>
      <c r="J355" s="156"/>
      <c r="K355" s="156"/>
      <c r="L355" s="157"/>
    </row>
    <row r="356" spans="3:12" x14ac:dyDescent="0.2">
      <c r="C356" s="156"/>
      <c r="D356" s="156"/>
      <c r="E356" s="157"/>
      <c r="F356" s="19"/>
      <c r="G356" s="19"/>
      <c r="H356" s="14"/>
      <c r="J356" s="156"/>
      <c r="K356" s="156"/>
      <c r="L356" s="157"/>
    </row>
    <row r="357" spans="3:12" x14ac:dyDescent="0.2">
      <c r="C357" s="156"/>
      <c r="D357" s="156"/>
      <c r="E357" s="157"/>
      <c r="F357" s="19"/>
      <c r="G357" s="19"/>
      <c r="H357" s="14"/>
      <c r="J357" s="156"/>
      <c r="K357" s="156"/>
      <c r="L357" s="157"/>
    </row>
    <row r="358" spans="3:12" x14ac:dyDescent="0.2">
      <c r="C358" s="156"/>
      <c r="D358" s="156"/>
      <c r="E358" s="157"/>
      <c r="F358" s="19"/>
      <c r="G358" s="19"/>
      <c r="H358" s="14"/>
      <c r="J358" s="156"/>
      <c r="K358" s="156"/>
      <c r="L358" s="157"/>
    </row>
    <row r="359" spans="3:12" x14ac:dyDescent="0.2">
      <c r="C359" s="156"/>
      <c r="D359" s="156"/>
      <c r="E359" s="157"/>
      <c r="F359" s="19"/>
      <c r="G359" s="19"/>
      <c r="H359" s="14"/>
      <c r="J359" s="156"/>
      <c r="K359" s="156"/>
      <c r="L359" s="157"/>
    </row>
    <row r="360" spans="3:12" x14ac:dyDescent="0.2">
      <c r="C360" s="156"/>
      <c r="D360" s="156"/>
      <c r="E360" s="157"/>
      <c r="F360" s="19"/>
      <c r="G360" s="19"/>
      <c r="H360" s="14"/>
      <c r="J360" s="156"/>
      <c r="K360" s="156"/>
      <c r="L360" s="157"/>
    </row>
    <row r="361" spans="3:12" x14ac:dyDescent="0.2">
      <c r="C361" s="156"/>
      <c r="D361" s="156"/>
      <c r="E361" s="157"/>
      <c r="F361" s="19"/>
      <c r="G361" s="19"/>
      <c r="H361" s="14"/>
      <c r="J361" s="156"/>
      <c r="K361" s="156"/>
      <c r="L361" s="157"/>
    </row>
    <row r="362" spans="3:12" x14ac:dyDescent="0.2">
      <c r="C362" s="156"/>
      <c r="D362" s="156"/>
      <c r="E362" s="157"/>
      <c r="F362" s="19"/>
      <c r="G362" s="19"/>
      <c r="H362" s="14"/>
      <c r="J362" s="156"/>
      <c r="K362" s="156"/>
      <c r="L362" s="157"/>
    </row>
    <row r="363" spans="3:12" x14ac:dyDescent="0.2">
      <c r="C363" s="156"/>
      <c r="D363" s="156"/>
      <c r="E363" s="157"/>
      <c r="F363" s="19"/>
      <c r="G363" s="19"/>
      <c r="H363" s="14"/>
      <c r="J363" s="156"/>
      <c r="K363" s="156"/>
      <c r="L363" s="157"/>
    </row>
    <row r="364" spans="3:12" x14ac:dyDescent="0.2">
      <c r="C364" s="156"/>
      <c r="D364" s="156"/>
      <c r="E364" s="157"/>
      <c r="F364" s="19"/>
      <c r="G364" s="19"/>
      <c r="H364" s="14"/>
      <c r="J364" s="156"/>
      <c r="K364" s="156"/>
      <c r="L364" s="157"/>
    </row>
    <row r="365" spans="3:12" x14ac:dyDescent="0.2">
      <c r="C365" s="156"/>
      <c r="D365" s="156"/>
      <c r="E365" s="157"/>
      <c r="F365" s="19"/>
      <c r="G365" s="19"/>
      <c r="H365" s="14"/>
      <c r="J365" s="156"/>
      <c r="K365" s="156"/>
      <c r="L365" s="157"/>
    </row>
    <row r="366" spans="3:12" x14ac:dyDescent="0.2">
      <c r="C366" s="156"/>
      <c r="D366" s="156"/>
      <c r="E366" s="157"/>
      <c r="F366" s="19"/>
      <c r="G366" s="19"/>
      <c r="H366" s="14"/>
      <c r="J366" s="156"/>
      <c r="K366" s="156"/>
      <c r="L366" s="157"/>
    </row>
    <row r="367" spans="3:12" x14ac:dyDescent="0.2">
      <c r="C367" s="156"/>
      <c r="D367" s="156"/>
      <c r="E367" s="157"/>
      <c r="F367" s="19"/>
      <c r="G367" s="19"/>
      <c r="H367" s="14"/>
      <c r="J367" s="156"/>
      <c r="K367" s="156"/>
      <c r="L367" s="157"/>
    </row>
    <row r="368" spans="3:12" x14ac:dyDescent="0.2">
      <c r="C368" s="156"/>
      <c r="D368" s="156"/>
      <c r="E368" s="157"/>
      <c r="F368" s="19"/>
      <c r="G368" s="19"/>
      <c r="H368" s="14"/>
      <c r="J368" s="156"/>
      <c r="K368" s="156"/>
      <c r="L368" s="157"/>
    </row>
    <row r="369" spans="3:12" x14ac:dyDescent="0.2">
      <c r="C369" s="156"/>
      <c r="D369" s="156"/>
      <c r="E369" s="157"/>
      <c r="F369" s="19"/>
      <c r="G369" s="19"/>
      <c r="H369" s="14"/>
      <c r="J369" s="156"/>
      <c r="K369" s="156"/>
      <c r="L369" s="157"/>
    </row>
    <row r="370" spans="3:12" x14ac:dyDescent="0.2">
      <c r="C370" s="156"/>
      <c r="D370" s="156"/>
      <c r="E370" s="157"/>
      <c r="F370" s="19"/>
      <c r="G370" s="19"/>
      <c r="H370" s="14"/>
      <c r="J370" s="156"/>
      <c r="K370" s="156"/>
      <c r="L370" s="157"/>
    </row>
    <row r="371" spans="3:12" x14ac:dyDescent="0.2">
      <c r="C371" s="156"/>
      <c r="D371" s="156"/>
      <c r="E371" s="157"/>
      <c r="F371" s="19"/>
      <c r="G371" s="19"/>
      <c r="H371" s="14"/>
      <c r="J371" s="156"/>
      <c r="K371" s="156"/>
      <c r="L371" s="157"/>
    </row>
    <row r="372" spans="3:12" x14ac:dyDescent="0.2">
      <c r="C372" s="156"/>
      <c r="D372" s="156"/>
      <c r="E372" s="157"/>
      <c r="F372" s="19"/>
      <c r="G372" s="19"/>
      <c r="H372" s="14"/>
      <c r="J372" s="156"/>
      <c r="K372" s="156"/>
      <c r="L372" s="157"/>
    </row>
    <row r="373" spans="3:12" x14ac:dyDescent="0.2">
      <c r="C373" s="156"/>
      <c r="D373" s="156"/>
      <c r="E373" s="157"/>
      <c r="F373" s="19"/>
      <c r="G373" s="19"/>
      <c r="H373" s="14"/>
      <c r="J373" s="156"/>
      <c r="K373" s="156"/>
      <c r="L373" s="157"/>
    </row>
    <row r="374" spans="3:12" x14ac:dyDescent="0.2">
      <c r="C374" s="156"/>
      <c r="D374" s="156"/>
      <c r="E374" s="157"/>
      <c r="F374" s="19"/>
      <c r="G374" s="19"/>
      <c r="H374" s="14"/>
      <c r="J374" s="156"/>
      <c r="K374" s="156"/>
      <c r="L374" s="157"/>
    </row>
    <row r="375" spans="3:12" x14ac:dyDescent="0.2">
      <c r="C375" s="156"/>
      <c r="D375" s="156"/>
      <c r="E375" s="157"/>
      <c r="F375" s="19"/>
      <c r="G375" s="19"/>
      <c r="H375" s="14"/>
      <c r="J375" s="156"/>
      <c r="K375" s="156"/>
      <c r="L375" s="157"/>
    </row>
    <row r="376" spans="3:12" x14ac:dyDescent="0.2">
      <c r="C376" s="156"/>
      <c r="D376" s="156"/>
      <c r="E376" s="157"/>
      <c r="F376" s="19"/>
      <c r="G376" s="19"/>
      <c r="H376" s="14"/>
      <c r="J376" s="156"/>
      <c r="K376" s="156"/>
      <c r="L376" s="157"/>
    </row>
    <row r="377" spans="3:12" x14ac:dyDescent="0.2">
      <c r="C377" s="156"/>
      <c r="D377" s="156"/>
      <c r="E377" s="157"/>
      <c r="F377" s="19"/>
      <c r="G377" s="19"/>
      <c r="H377" s="14"/>
      <c r="J377" s="156"/>
      <c r="K377" s="156"/>
      <c r="L377" s="157"/>
    </row>
    <row r="378" spans="3:12" x14ac:dyDescent="0.2">
      <c r="C378" s="156"/>
      <c r="D378" s="156"/>
      <c r="E378" s="157"/>
      <c r="F378" s="19"/>
      <c r="G378" s="19"/>
      <c r="H378" s="14"/>
      <c r="J378" s="156"/>
      <c r="K378" s="156"/>
      <c r="L378" s="157"/>
    </row>
    <row r="379" spans="3:12" x14ac:dyDescent="0.2">
      <c r="C379" s="156"/>
      <c r="D379" s="156"/>
      <c r="E379" s="157"/>
      <c r="F379" s="19"/>
      <c r="G379" s="19"/>
      <c r="H379" s="14"/>
      <c r="J379" s="156"/>
      <c r="K379" s="156"/>
      <c r="L379" s="157"/>
    </row>
    <row r="380" spans="3:12" x14ac:dyDescent="0.2">
      <c r="C380" s="156"/>
      <c r="D380" s="156"/>
      <c r="E380" s="157"/>
      <c r="F380" s="19"/>
      <c r="G380" s="19"/>
      <c r="H380" s="14"/>
      <c r="J380" s="156"/>
      <c r="K380" s="156"/>
      <c r="L380" s="157"/>
    </row>
    <row r="381" spans="3:12" x14ac:dyDescent="0.2">
      <c r="C381" s="156"/>
      <c r="D381" s="156"/>
      <c r="E381" s="157"/>
      <c r="F381" s="19"/>
      <c r="G381" s="19"/>
      <c r="H381" s="14"/>
      <c r="J381" s="156"/>
      <c r="K381" s="156"/>
      <c r="L381" s="157"/>
    </row>
    <row r="382" spans="3:12" x14ac:dyDescent="0.2">
      <c r="C382" s="156"/>
      <c r="D382" s="156"/>
      <c r="E382" s="157"/>
      <c r="F382" s="19"/>
      <c r="G382" s="19"/>
      <c r="H382" s="14"/>
      <c r="J382" s="156"/>
      <c r="K382" s="156"/>
      <c r="L382" s="157"/>
    </row>
    <row r="383" spans="3:12" x14ac:dyDescent="0.2">
      <c r="C383" s="156"/>
      <c r="D383" s="156"/>
      <c r="E383" s="157"/>
      <c r="F383" s="19"/>
      <c r="G383" s="19"/>
      <c r="H383" s="14"/>
      <c r="J383" s="156"/>
      <c r="K383" s="156"/>
      <c r="L383" s="157"/>
    </row>
    <row r="384" spans="3:12" x14ac:dyDescent="0.2">
      <c r="C384" s="156"/>
      <c r="D384" s="156"/>
      <c r="E384" s="157"/>
      <c r="F384" s="19"/>
      <c r="G384" s="19"/>
      <c r="H384" s="14"/>
      <c r="J384" s="156"/>
      <c r="K384" s="156"/>
      <c r="L384" s="157"/>
    </row>
    <row r="385" spans="3:12" x14ac:dyDescent="0.2">
      <c r="C385" s="156"/>
      <c r="D385" s="156"/>
      <c r="E385" s="157"/>
      <c r="F385" s="19"/>
      <c r="G385" s="19"/>
      <c r="H385" s="14"/>
      <c r="J385" s="156"/>
      <c r="K385" s="156"/>
      <c r="L385" s="157"/>
    </row>
    <row r="386" spans="3:12" x14ac:dyDescent="0.2">
      <c r="C386" s="156"/>
      <c r="D386" s="156"/>
      <c r="E386" s="157"/>
      <c r="F386" s="19"/>
      <c r="G386" s="19"/>
      <c r="H386" s="14"/>
      <c r="J386" s="156"/>
      <c r="K386" s="156"/>
      <c r="L386" s="157"/>
    </row>
    <row r="387" spans="3:12" x14ac:dyDescent="0.2">
      <c r="C387" s="156"/>
      <c r="D387" s="156"/>
      <c r="E387" s="157"/>
      <c r="F387" s="19"/>
      <c r="G387" s="19"/>
      <c r="H387" s="14"/>
      <c r="J387" s="156"/>
      <c r="K387" s="156"/>
      <c r="L387" s="157"/>
    </row>
    <row r="388" spans="3:12" x14ac:dyDescent="0.2">
      <c r="C388" s="156"/>
      <c r="D388" s="156"/>
      <c r="E388" s="157"/>
      <c r="F388" s="19"/>
      <c r="G388" s="19"/>
      <c r="H388" s="14"/>
      <c r="J388" s="156"/>
      <c r="K388" s="156"/>
      <c r="L388" s="157"/>
    </row>
    <row r="389" spans="3:12" x14ac:dyDescent="0.2">
      <c r="C389" s="156"/>
      <c r="D389" s="156"/>
      <c r="E389" s="157"/>
      <c r="F389" s="19"/>
      <c r="G389" s="19"/>
      <c r="H389" s="14"/>
      <c r="J389" s="156"/>
      <c r="K389" s="156"/>
      <c r="L389" s="157"/>
    </row>
    <row r="390" spans="3:12" x14ac:dyDescent="0.2">
      <c r="C390" s="156"/>
      <c r="D390" s="156"/>
      <c r="E390" s="157"/>
      <c r="F390" s="19"/>
      <c r="G390" s="19"/>
      <c r="H390" s="14"/>
      <c r="J390" s="156"/>
      <c r="K390" s="156"/>
      <c r="L390" s="157"/>
    </row>
    <row r="391" spans="3:12" x14ac:dyDescent="0.2">
      <c r="C391" s="156"/>
      <c r="D391" s="156"/>
      <c r="E391" s="157"/>
      <c r="F391" s="19"/>
      <c r="G391" s="19"/>
      <c r="H391" s="14"/>
      <c r="J391" s="156"/>
      <c r="K391" s="156"/>
      <c r="L391" s="157"/>
    </row>
    <row r="392" spans="3:12" x14ac:dyDescent="0.2">
      <c r="C392" s="156"/>
      <c r="D392" s="156"/>
      <c r="E392" s="157"/>
      <c r="F392" s="19"/>
      <c r="G392" s="19"/>
      <c r="H392" s="14"/>
      <c r="J392" s="156"/>
      <c r="K392" s="156"/>
      <c r="L392" s="157"/>
    </row>
    <row r="393" spans="3:12" x14ac:dyDescent="0.2">
      <c r="C393" s="156"/>
      <c r="D393" s="156"/>
      <c r="E393" s="157"/>
      <c r="F393" s="19"/>
      <c r="G393" s="19"/>
      <c r="H393" s="14"/>
      <c r="J393" s="156"/>
      <c r="K393" s="156"/>
      <c r="L393" s="157"/>
    </row>
    <row r="394" spans="3:12" x14ac:dyDescent="0.2">
      <c r="C394" s="156"/>
      <c r="D394" s="156"/>
      <c r="E394" s="157"/>
      <c r="F394" s="19"/>
      <c r="G394" s="19"/>
      <c r="H394" s="14"/>
      <c r="J394" s="156"/>
      <c r="K394" s="156"/>
      <c r="L394" s="157"/>
    </row>
    <row r="395" spans="3:12" x14ac:dyDescent="0.2">
      <c r="C395" s="156"/>
      <c r="D395" s="156"/>
      <c r="E395" s="157"/>
      <c r="F395" s="19"/>
      <c r="G395" s="19"/>
      <c r="H395" s="14"/>
      <c r="J395" s="156"/>
      <c r="K395" s="156"/>
      <c r="L395" s="157"/>
    </row>
    <row r="396" spans="3:12" x14ac:dyDescent="0.2">
      <c r="C396" s="156"/>
      <c r="D396" s="156"/>
      <c r="E396" s="157"/>
      <c r="F396" s="19"/>
      <c r="G396" s="19"/>
      <c r="H396" s="14"/>
      <c r="J396" s="156"/>
      <c r="K396" s="156"/>
      <c r="L396" s="157"/>
    </row>
    <row r="397" spans="3:12" x14ac:dyDescent="0.2">
      <c r="C397" s="156"/>
      <c r="D397" s="156"/>
      <c r="E397" s="157"/>
      <c r="F397" s="19"/>
      <c r="G397" s="19"/>
      <c r="H397" s="14"/>
      <c r="J397" s="156"/>
      <c r="K397" s="156"/>
      <c r="L397" s="157"/>
    </row>
    <row r="398" spans="3:12" x14ac:dyDescent="0.2">
      <c r="C398" s="156"/>
      <c r="D398" s="156"/>
      <c r="E398" s="157"/>
      <c r="F398" s="19"/>
      <c r="G398" s="19"/>
      <c r="H398" s="14"/>
      <c r="J398" s="156"/>
      <c r="K398" s="156"/>
      <c r="L398" s="157"/>
    </row>
    <row r="399" spans="3:12" x14ac:dyDescent="0.2">
      <c r="C399" s="156"/>
      <c r="D399" s="156"/>
      <c r="E399" s="157"/>
      <c r="F399" s="19"/>
      <c r="G399" s="19"/>
      <c r="H399" s="14"/>
      <c r="J399" s="156"/>
      <c r="K399" s="156"/>
      <c r="L399" s="157"/>
    </row>
    <row r="400" spans="3:12" x14ac:dyDescent="0.2">
      <c r="C400" s="156"/>
      <c r="D400" s="156"/>
      <c r="E400" s="157"/>
      <c r="F400" s="19"/>
      <c r="G400" s="19"/>
      <c r="H400" s="14"/>
      <c r="J400" s="156"/>
      <c r="K400" s="156"/>
      <c r="L400" s="157"/>
    </row>
    <row r="401" spans="3:12" x14ac:dyDescent="0.2">
      <c r="C401" s="156"/>
      <c r="D401" s="156"/>
      <c r="E401" s="157"/>
      <c r="F401" s="19"/>
      <c r="G401" s="19"/>
      <c r="H401" s="14"/>
      <c r="J401" s="156"/>
      <c r="K401" s="156"/>
      <c r="L401" s="157"/>
    </row>
    <row r="402" spans="3:12" x14ac:dyDescent="0.2">
      <c r="C402" s="156"/>
      <c r="D402" s="156"/>
      <c r="E402" s="157"/>
      <c r="F402" s="19"/>
      <c r="G402" s="19"/>
      <c r="H402" s="14"/>
      <c r="J402" s="156"/>
      <c r="K402" s="156"/>
      <c r="L402" s="157"/>
    </row>
    <row r="403" spans="3:12" x14ac:dyDescent="0.2">
      <c r="C403" s="156"/>
      <c r="D403" s="156"/>
      <c r="E403" s="157"/>
      <c r="F403" s="19"/>
      <c r="G403" s="19"/>
      <c r="H403" s="14"/>
      <c r="J403" s="156"/>
      <c r="K403" s="156"/>
      <c r="L403" s="157"/>
    </row>
    <row r="404" spans="3:12" x14ac:dyDescent="0.2">
      <c r="C404" s="156"/>
      <c r="D404" s="156"/>
      <c r="E404" s="157"/>
      <c r="F404" s="19"/>
      <c r="G404" s="19"/>
      <c r="H404" s="14"/>
      <c r="J404" s="156"/>
      <c r="K404" s="156"/>
      <c r="L404" s="157"/>
    </row>
    <row r="405" spans="3:12" x14ac:dyDescent="0.2">
      <c r="C405" s="156"/>
      <c r="D405" s="156"/>
      <c r="E405" s="157"/>
      <c r="F405" s="19"/>
      <c r="G405" s="19"/>
      <c r="H405" s="14"/>
      <c r="J405" s="156"/>
      <c r="K405" s="156"/>
      <c r="L405" s="157"/>
    </row>
    <row r="406" spans="3:12" x14ac:dyDescent="0.2">
      <c r="C406" s="156"/>
      <c r="D406" s="156"/>
      <c r="E406" s="157"/>
      <c r="F406" s="19"/>
      <c r="G406" s="19"/>
      <c r="H406" s="14"/>
      <c r="J406" s="156"/>
      <c r="K406" s="156"/>
      <c r="L406" s="157"/>
    </row>
    <row r="407" spans="3:12" x14ac:dyDescent="0.2">
      <c r="C407" s="156"/>
      <c r="D407" s="156"/>
      <c r="E407" s="157"/>
      <c r="F407" s="19"/>
      <c r="G407" s="19"/>
      <c r="H407" s="14"/>
      <c r="J407" s="156"/>
      <c r="K407" s="156"/>
      <c r="L407" s="157"/>
    </row>
    <row r="408" spans="3:12" x14ac:dyDescent="0.2">
      <c r="C408" s="156"/>
      <c r="D408" s="156"/>
      <c r="E408" s="157"/>
      <c r="F408" s="19"/>
      <c r="G408" s="19"/>
      <c r="H408" s="14"/>
      <c r="J408" s="156"/>
      <c r="K408" s="156"/>
      <c r="L408" s="157"/>
    </row>
    <row r="409" spans="3:12" x14ac:dyDescent="0.2">
      <c r="C409" s="156"/>
      <c r="D409" s="156"/>
      <c r="E409" s="157"/>
      <c r="F409" s="19"/>
      <c r="G409" s="19"/>
      <c r="H409" s="14"/>
      <c r="J409" s="156"/>
      <c r="K409" s="156"/>
      <c r="L409" s="157"/>
    </row>
    <row r="410" spans="3:12" x14ac:dyDescent="0.2">
      <c r="C410" s="156"/>
      <c r="D410" s="156"/>
      <c r="E410" s="157"/>
      <c r="F410" s="19"/>
      <c r="G410" s="19"/>
      <c r="H410" s="14"/>
      <c r="J410" s="156"/>
      <c r="K410" s="156"/>
      <c r="L410" s="157"/>
    </row>
    <row r="411" spans="3:12" x14ac:dyDescent="0.2">
      <c r="C411" s="156"/>
      <c r="D411" s="156"/>
      <c r="E411" s="157"/>
      <c r="F411" s="19"/>
      <c r="G411" s="19"/>
      <c r="H411" s="14"/>
      <c r="J411" s="156"/>
      <c r="K411" s="156"/>
      <c r="L411" s="157"/>
    </row>
    <row r="412" spans="3:12" x14ac:dyDescent="0.2">
      <c r="C412" s="156"/>
      <c r="D412" s="156"/>
      <c r="E412" s="157"/>
      <c r="F412" s="19"/>
      <c r="G412" s="19"/>
      <c r="H412" s="14"/>
      <c r="J412" s="156"/>
      <c r="K412" s="156"/>
      <c r="L412" s="157"/>
    </row>
    <row r="413" spans="3:12" x14ac:dyDescent="0.2">
      <c r="C413" s="156"/>
      <c r="D413" s="156"/>
      <c r="E413" s="157"/>
      <c r="F413" s="19"/>
      <c r="G413" s="19"/>
      <c r="H413" s="14"/>
      <c r="J413" s="156"/>
      <c r="K413" s="156"/>
      <c r="L413" s="157"/>
    </row>
    <row r="414" spans="3:12" x14ac:dyDescent="0.2">
      <c r="C414" s="156"/>
      <c r="D414" s="156"/>
      <c r="E414" s="157"/>
      <c r="F414" s="19"/>
      <c r="G414" s="19"/>
      <c r="H414" s="14"/>
      <c r="J414" s="156"/>
      <c r="K414" s="156"/>
      <c r="L414" s="157"/>
    </row>
    <row r="415" spans="3:12" x14ac:dyDescent="0.2">
      <c r="C415" s="156"/>
      <c r="D415" s="156"/>
      <c r="E415" s="157"/>
      <c r="F415" s="19"/>
      <c r="G415" s="19"/>
      <c r="H415" s="14"/>
      <c r="J415" s="156"/>
      <c r="K415" s="156"/>
      <c r="L415" s="157"/>
    </row>
    <row r="416" spans="3:12" x14ac:dyDescent="0.2">
      <c r="C416" s="156"/>
      <c r="D416" s="156"/>
      <c r="E416" s="157"/>
      <c r="F416" s="19"/>
      <c r="G416" s="19"/>
      <c r="H416" s="14"/>
      <c r="J416" s="156"/>
      <c r="K416" s="156"/>
      <c r="L416" s="157"/>
    </row>
    <row r="417" spans="3:12" x14ac:dyDescent="0.2">
      <c r="C417" s="156"/>
      <c r="D417" s="156"/>
      <c r="E417" s="157"/>
      <c r="F417" s="19"/>
      <c r="G417" s="19"/>
      <c r="H417" s="14"/>
      <c r="J417" s="156"/>
      <c r="K417" s="156"/>
      <c r="L417" s="157"/>
    </row>
    <row r="418" spans="3:12" x14ac:dyDescent="0.2">
      <c r="C418" s="156"/>
      <c r="D418" s="156"/>
      <c r="E418" s="157"/>
      <c r="F418" s="19"/>
      <c r="G418" s="19"/>
      <c r="H418" s="14"/>
      <c r="J418" s="156"/>
      <c r="K418" s="156"/>
      <c r="L418" s="157"/>
    </row>
    <row r="419" spans="3:12" x14ac:dyDescent="0.2">
      <c r="C419" s="156"/>
      <c r="D419" s="156"/>
      <c r="E419" s="157"/>
      <c r="F419" s="19"/>
      <c r="G419" s="19"/>
      <c r="H419" s="14"/>
      <c r="J419" s="156"/>
      <c r="K419" s="156"/>
      <c r="L419" s="157"/>
    </row>
    <row r="420" spans="3:12" x14ac:dyDescent="0.2">
      <c r="C420" s="156"/>
      <c r="D420" s="156"/>
      <c r="E420" s="157"/>
      <c r="F420" s="19"/>
      <c r="G420" s="19"/>
      <c r="H420" s="14"/>
      <c r="J420" s="156"/>
      <c r="K420" s="156"/>
      <c r="L420" s="157"/>
    </row>
    <row r="421" spans="3:12" x14ac:dyDescent="0.2">
      <c r="C421" s="156"/>
      <c r="D421" s="156"/>
      <c r="E421" s="157"/>
      <c r="F421" s="19"/>
      <c r="G421" s="19"/>
      <c r="H421" s="14"/>
      <c r="J421" s="156"/>
      <c r="K421" s="156"/>
      <c r="L421" s="157"/>
    </row>
    <row r="422" spans="3:12" x14ac:dyDescent="0.2">
      <c r="C422" s="156"/>
      <c r="D422" s="156"/>
      <c r="E422" s="157"/>
      <c r="F422" s="19"/>
      <c r="G422" s="19"/>
      <c r="H422" s="14"/>
      <c r="J422" s="156"/>
      <c r="K422" s="156"/>
      <c r="L422" s="157"/>
    </row>
    <row r="423" spans="3:12" x14ac:dyDescent="0.2">
      <c r="C423" s="156"/>
      <c r="D423" s="156"/>
      <c r="E423" s="157"/>
      <c r="F423" s="19"/>
      <c r="G423" s="19"/>
      <c r="H423" s="14"/>
      <c r="J423" s="156"/>
      <c r="K423" s="156"/>
      <c r="L423" s="157"/>
    </row>
    <row r="424" spans="3:12" x14ac:dyDescent="0.2">
      <c r="C424" s="156"/>
      <c r="D424" s="156"/>
      <c r="E424" s="157"/>
      <c r="F424" s="19"/>
      <c r="G424" s="19"/>
      <c r="H424" s="14"/>
      <c r="J424" s="156"/>
      <c r="K424" s="156"/>
      <c r="L424" s="157"/>
    </row>
    <row r="425" spans="3:12" x14ac:dyDescent="0.2">
      <c r="C425" s="156"/>
      <c r="D425" s="156"/>
      <c r="E425" s="157"/>
      <c r="F425" s="19"/>
      <c r="G425" s="19"/>
      <c r="H425" s="14"/>
      <c r="J425" s="156"/>
      <c r="K425" s="156"/>
      <c r="L425" s="157"/>
    </row>
    <row r="426" spans="3:12" x14ac:dyDescent="0.2">
      <c r="C426" s="156"/>
      <c r="D426" s="156"/>
      <c r="E426" s="157"/>
      <c r="F426" s="19"/>
      <c r="G426" s="19"/>
      <c r="H426" s="14"/>
      <c r="J426" s="156"/>
      <c r="K426" s="156"/>
      <c r="L426" s="157"/>
    </row>
    <row r="427" spans="3:12" x14ac:dyDescent="0.2">
      <c r="C427" s="156"/>
      <c r="D427" s="156"/>
      <c r="E427" s="157"/>
      <c r="F427" s="19"/>
      <c r="G427" s="19"/>
      <c r="H427" s="14"/>
      <c r="J427" s="156"/>
      <c r="K427" s="156"/>
      <c r="L427" s="157"/>
    </row>
    <row r="428" spans="3:12" x14ac:dyDescent="0.2">
      <c r="C428" s="156"/>
      <c r="D428" s="156"/>
      <c r="E428" s="157"/>
      <c r="F428" s="19"/>
      <c r="G428" s="19"/>
      <c r="H428" s="14"/>
      <c r="J428" s="156"/>
      <c r="K428" s="156"/>
      <c r="L428" s="157"/>
    </row>
    <row r="429" spans="3:12" x14ac:dyDescent="0.2">
      <c r="C429" s="156"/>
      <c r="D429" s="156"/>
      <c r="E429" s="157"/>
      <c r="F429" s="19"/>
      <c r="G429" s="19"/>
      <c r="H429" s="14"/>
      <c r="J429" s="156"/>
      <c r="K429" s="156"/>
      <c r="L429" s="157"/>
    </row>
    <row r="430" spans="3:12" x14ac:dyDescent="0.2">
      <c r="C430" s="156"/>
      <c r="D430" s="156"/>
      <c r="E430" s="157"/>
      <c r="F430" s="19"/>
      <c r="G430" s="19"/>
      <c r="H430" s="14"/>
      <c r="J430" s="156"/>
      <c r="K430" s="156"/>
      <c r="L430" s="157"/>
    </row>
    <row r="431" spans="3:12" x14ac:dyDescent="0.2">
      <c r="C431" s="156"/>
      <c r="D431" s="156"/>
      <c r="E431" s="157"/>
      <c r="F431" s="19"/>
      <c r="G431" s="19"/>
      <c r="H431" s="14"/>
      <c r="J431" s="156"/>
      <c r="K431" s="156"/>
      <c r="L431" s="157"/>
    </row>
    <row r="432" spans="3:12" x14ac:dyDescent="0.2">
      <c r="C432" s="156"/>
      <c r="D432" s="156"/>
      <c r="E432" s="157"/>
      <c r="F432" s="19"/>
      <c r="G432" s="19"/>
      <c r="H432" s="14"/>
      <c r="J432" s="156"/>
      <c r="K432" s="156"/>
      <c r="L432" s="157"/>
    </row>
    <row r="433" spans="3:12" x14ac:dyDescent="0.2">
      <c r="C433" s="156"/>
      <c r="D433" s="156"/>
      <c r="E433" s="157"/>
      <c r="F433" s="19"/>
      <c r="G433" s="19"/>
      <c r="H433" s="14"/>
      <c r="J433" s="156"/>
      <c r="K433" s="156"/>
      <c r="L433" s="157"/>
    </row>
    <row r="434" spans="3:12" x14ac:dyDescent="0.2">
      <c r="C434" s="156"/>
      <c r="D434" s="156"/>
      <c r="E434" s="157"/>
      <c r="F434" s="19"/>
      <c r="G434" s="19"/>
      <c r="H434" s="14"/>
      <c r="J434" s="156"/>
      <c r="K434" s="156"/>
      <c r="L434" s="157"/>
    </row>
    <row r="435" spans="3:12" x14ac:dyDescent="0.2">
      <c r="C435" s="156"/>
      <c r="D435" s="156"/>
      <c r="E435" s="157"/>
      <c r="F435" s="19"/>
      <c r="G435" s="19"/>
      <c r="H435" s="14"/>
      <c r="J435" s="156"/>
      <c r="K435" s="156"/>
      <c r="L435" s="157"/>
    </row>
    <row r="436" spans="3:12" x14ac:dyDescent="0.2">
      <c r="C436" s="156"/>
      <c r="D436" s="156"/>
      <c r="E436" s="157"/>
      <c r="F436" s="19"/>
      <c r="G436" s="19"/>
      <c r="H436" s="14"/>
      <c r="J436" s="156"/>
      <c r="K436" s="156"/>
      <c r="L436" s="157"/>
    </row>
    <row r="437" spans="3:12" x14ac:dyDescent="0.2">
      <c r="C437" s="156"/>
      <c r="D437" s="156"/>
      <c r="E437" s="157"/>
      <c r="F437" s="19"/>
      <c r="G437" s="19"/>
      <c r="H437" s="14"/>
      <c r="J437" s="156"/>
      <c r="K437" s="156"/>
      <c r="L437" s="157"/>
    </row>
    <row r="438" spans="3:12" x14ac:dyDescent="0.2">
      <c r="C438" s="156"/>
      <c r="D438" s="156"/>
      <c r="E438" s="157"/>
      <c r="F438" s="19"/>
      <c r="G438" s="19"/>
      <c r="H438" s="14"/>
      <c r="J438" s="156"/>
      <c r="K438" s="156"/>
      <c r="L438" s="157"/>
    </row>
    <row r="439" spans="3:12" x14ac:dyDescent="0.2">
      <c r="C439" s="156"/>
      <c r="D439" s="156"/>
      <c r="E439" s="157"/>
      <c r="F439" s="19"/>
      <c r="G439" s="19"/>
      <c r="H439" s="14"/>
      <c r="J439" s="156"/>
      <c r="K439" s="156"/>
      <c r="L439" s="157"/>
    </row>
    <row r="440" spans="3:12" x14ac:dyDescent="0.2">
      <c r="C440" s="156"/>
      <c r="D440" s="156"/>
      <c r="E440" s="157"/>
      <c r="F440" s="19"/>
      <c r="G440" s="19"/>
      <c r="H440" s="14"/>
      <c r="J440" s="156"/>
      <c r="K440" s="156"/>
      <c r="L440" s="157"/>
    </row>
    <row r="441" spans="3:12" x14ac:dyDescent="0.2">
      <c r="C441" s="156"/>
      <c r="D441" s="156"/>
      <c r="E441" s="157"/>
      <c r="F441" s="19"/>
      <c r="G441" s="19"/>
      <c r="H441" s="14"/>
      <c r="J441" s="156"/>
      <c r="K441" s="156"/>
      <c r="L441" s="157"/>
    </row>
    <row r="442" spans="3:12" x14ac:dyDescent="0.2">
      <c r="C442" s="156"/>
      <c r="D442" s="156"/>
      <c r="E442" s="157"/>
      <c r="F442" s="19"/>
      <c r="G442" s="19"/>
      <c r="H442" s="14"/>
      <c r="J442" s="156"/>
      <c r="K442" s="156"/>
      <c r="L442" s="157"/>
    </row>
    <row r="443" spans="3:12" x14ac:dyDescent="0.2">
      <c r="C443" s="156"/>
      <c r="D443" s="156"/>
      <c r="E443" s="157"/>
      <c r="F443" s="19"/>
      <c r="G443" s="19"/>
      <c r="H443" s="14"/>
      <c r="J443" s="156"/>
      <c r="K443" s="156"/>
      <c r="L443" s="157"/>
    </row>
    <row r="444" spans="3:12" x14ac:dyDescent="0.2">
      <c r="C444" s="156"/>
      <c r="D444" s="156"/>
      <c r="E444" s="157"/>
      <c r="F444" s="19"/>
      <c r="G444" s="19"/>
      <c r="H444" s="14"/>
      <c r="J444" s="156"/>
      <c r="K444" s="156"/>
      <c r="L444" s="157"/>
    </row>
    <row r="445" spans="3:12" x14ac:dyDescent="0.2">
      <c r="C445" s="156"/>
      <c r="D445" s="156"/>
      <c r="E445" s="157"/>
      <c r="F445" s="19"/>
      <c r="G445" s="19"/>
      <c r="H445" s="14"/>
      <c r="J445" s="156"/>
      <c r="K445" s="156"/>
      <c r="L445" s="157"/>
    </row>
    <row r="446" spans="3:12" x14ac:dyDescent="0.2">
      <c r="C446" s="156"/>
      <c r="D446" s="156"/>
      <c r="E446" s="157"/>
      <c r="F446" s="19"/>
      <c r="G446" s="19"/>
      <c r="H446" s="14"/>
      <c r="J446" s="156"/>
      <c r="K446" s="156"/>
      <c r="L446" s="157"/>
    </row>
    <row r="447" spans="3:12" x14ac:dyDescent="0.2">
      <c r="C447" s="156"/>
      <c r="D447" s="156"/>
      <c r="E447" s="157"/>
      <c r="F447" s="19"/>
      <c r="G447" s="19"/>
      <c r="H447" s="14"/>
      <c r="J447" s="156"/>
      <c r="K447" s="156"/>
      <c r="L447" s="157"/>
    </row>
    <row r="448" spans="3:12" x14ac:dyDescent="0.2">
      <c r="C448" s="156"/>
      <c r="D448" s="156"/>
      <c r="E448" s="157"/>
      <c r="F448" s="19"/>
      <c r="G448" s="19"/>
      <c r="H448" s="14"/>
      <c r="J448" s="156"/>
      <c r="K448" s="156"/>
      <c r="L448" s="157"/>
    </row>
    <row r="449" spans="3:12" x14ac:dyDescent="0.2">
      <c r="C449" s="156"/>
      <c r="D449" s="156"/>
      <c r="E449" s="157"/>
      <c r="F449" s="19"/>
      <c r="G449" s="19"/>
      <c r="H449" s="14"/>
      <c r="J449" s="156"/>
      <c r="K449" s="156"/>
      <c r="L449" s="157"/>
    </row>
    <row r="450" spans="3:12" x14ac:dyDescent="0.2">
      <c r="C450" s="156"/>
      <c r="D450" s="156"/>
      <c r="E450" s="157"/>
      <c r="F450" s="19"/>
      <c r="G450" s="19"/>
      <c r="H450" s="14"/>
      <c r="J450" s="156"/>
      <c r="K450" s="156"/>
      <c r="L450" s="157"/>
    </row>
    <row r="451" spans="3:12" x14ac:dyDescent="0.2">
      <c r="C451" s="156"/>
      <c r="D451" s="156"/>
      <c r="E451" s="157"/>
      <c r="F451" s="19"/>
      <c r="G451" s="19"/>
      <c r="H451" s="14"/>
      <c r="J451" s="156"/>
      <c r="K451" s="156"/>
      <c r="L451" s="157"/>
    </row>
    <row r="452" spans="3:12" x14ac:dyDescent="0.2">
      <c r="C452" s="156"/>
      <c r="D452" s="156"/>
      <c r="E452" s="157"/>
      <c r="F452" s="19"/>
      <c r="G452" s="19"/>
      <c r="H452" s="14"/>
      <c r="J452" s="156"/>
      <c r="K452" s="156"/>
      <c r="L452" s="157"/>
    </row>
    <row r="453" spans="3:12" x14ac:dyDescent="0.2">
      <c r="C453" s="156"/>
      <c r="D453" s="156"/>
      <c r="E453" s="157"/>
      <c r="F453" s="19"/>
      <c r="G453" s="19"/>
      <c r="H453" s="14"/>
      <c r="J453" s="156"/>
      <c r="K453" s="156"/>
      <c r="L453" s="157"/>
    </row>
    <row r="454" spans="3:12" x14ac:dyDescent="0.2">
      <c r="C454" s="156"/>
      <c r="D454" s="156"/>
      <c r="E454" s="157"/>
      <c r="F454" s="19"/>
      <c r="G454" s="19"/>
      <c r="H454" s="14"/>
      <c r="J454" s="156"/>
      <c r="K454" s="156"/>
      <c r="L454" s="157"/>
    </row>
    <row r="455" spans="3:12" x14ac:dyDescent="0.2">
      <c r="C455" s="156"/>
      <c r="D455" s="156"/>
      <c r="E455" s="157"/>
      <c r="F455" s="19"/>
      <c r="G455" s="19"/>
      <c r="H455" s="14"/>
      <c r="J455" s="156"/>
      <c r="K455" s="156"/>
      <c r="L455" s="157"/>
    </row>
    <row r="456" spans="3:12" x14ac:dyDescent="0.2">
      <c r="C456" s="156"/>
      <c r="D456" s="156"/>
      <c r="E456" s="157"/>
      <c r="F456" s="19"/>
      <c r="G456" s="19"/>
      <c r="H456" s="14"/>
      <c r="J456" s="156"/>
      <c r="K456" s="156"/>
      <c r="L456" s="157"/>
    </row>
    <row r="457" spans="3:12" x14ac:dyDescent="0.2">
      <c r="C457" s="156"/>
      <c r="D457" s="156"/>
      <c r="E457" s="157"/>
      <c r="F457" s="19"/>
      <c r="G457" s="19"/>
      <c r="H457" s="14"/>
      <c r="J457" s="156"/>
      <c r="K457" s="156"/>
      <c r="L457" s="157"/>
    </row>
    <row r="458" spans="3:12" x14ac:dyDescent="0.2">
      <c r="C458" s="156"/>
      <c r="D458" s="156"/>
      <c r="E458" s="157"/>
      <c r="F458" s="19"/>
      <c r="G458" s="19"/>
      <c r="H458" s="14"/>
      <c r="J458" s="156"/>
      <c r="K458" s="156"/>
      <c r="L458" s="157"/>
    </row>
    <row r="459" spans="3:12" x14ac:dyDescent="0.2">
      <c r="C459" s="156"/>
      <c r="D459" s="156"/>
      <c r="E459" s="157"/>
      <c r="F459" s="19"/>
      <c r="G459" s="19"/>
      <c r="H459" s="14"/>
      <c r="J459" s="156"/>
      <c r="K459" s="156"/>
      <c r="L459" s="157"/>
    </row>
    <row r="460" spans="3:12" x14ac:dyDescent="0.2">
      <c r="C460" s="156"/>
      <c r="D460" s="156"/>
      <c r="E460" s="157"/>
      <c r="F460" s="19"/>
      <c r="G460" s="19"/>
      <c r="H460" s="14"/>
      <c r="J460" s="156"/>
      <c r="K460" s="156"/>
      <c r="L460" s="157"/>
    </row>
    <row r="461" spans="3:12" x14ac:dyDescent="0.2">
      <c r="C461" s="156"/>
      <c r="D461" s="156"/>
      <c r="E461" s="157"/>
      <c r="F461" s="19"/>
      <c r="G461" s="19"/>
      <c r="H461" s="14"/>
      <c r="J461" s="156"/>
      <c r="K461" s="156"/>
      <c r="L461" s="157"/>
    </row>
    <row r="462" spans="3:12" x14ac:dyDescent="0.2">
      <c r="C462" s="156"/>
      <c r="D462" s="156"/>
      <c r="E462" s="157"/>
      <c r="F462" s="19"/>
      <c r="G462" s="19"/>
      <c r="H462" s="14"/>
      <c r="J462" s="156"/>
      <c r="K462" s="156"/>
      <c r="L462" s="157"/>
    </row>
    <row r="463" spans="3:12" x14ac:dyDescent="0.2">
      <c r="C463" s="156"/>
      <c r="D463" s="156"/>
      <c r="E463" s="157"/>
      <c r="F463" s="19"/>
      <c r="G463" s="19"/>
      <c r="H463" s="14"/>
      <c r="J463" s="156"/>
      <c r="K463" s="156"/>
      <c r="L463" s="157"/>
    </row>
    <row r="464" spans="3:12" x14ac:dyDescent="0.2">
      <c r="C464" s="156"/>
      <c r="D464" s="156"/>
      <c r="E464" s="157"/>
      <c r="F464" s="19"/>
      <c r="G464" s="19"/>
      <c r="H464" s="14"/>
      <c r="J464" s="156"/>
      <c r="K464" s="156"/>
      <c r="L464" s="157"/>
    </row>
    <row r="465" spans="3:12" x14ac:dyDescent="0.2">
      <c r="C465" s="156"/>
      <c r="D465" s="156"/>
      <c r="E465" s="157"/>
      <c r="F465" s="19"/>
      <c r="G465" s="19"/>
      <c r="H465" s="14"/>
      <c r="J465" s="156"/>
      <c r="K465" s="156"/>
      <c r="L465" s="157"/>
    </row>
    <row r="466" spans="3:12" x14ac:dyDescent="0.2">
      <c r="C466" s="156"/>
      <c r="D466" s="156"/>
      <c r="E466" s="157"/>
      <c r="F466" s="19"/>
      <c r="G466" s="19"/>
      <c r="H466" s="14"/>
      <c r="J466" s="156"/>
      <c r="K466" s="156"/>
      <c r="L466" s="157"/>
    </row>
    <row r="467" spans="3:12" x14ac:dyDescent="0.2">
      <c r="C467" s="156"/>
      <c r="D467" s="156"/>
      <c r="E467" s="157"/>
      <c r="F467" s="19"/>
      <c r="G467" s="19"/>
      <c r="H467" s="14"/>
      <c r="J467" s="156"/>
      <c r="K467" s="156"/>
      <c r="L467" s="157"/>
    </row>
    <row r="468" spans="3:12" x14ac:dyDescent="0.2">
      <c r="C468" s="156"/>
      <c r="D468" s="156"/>
      <c r="E468" s="157"/>
      <c r="F468" s="19"/>
      <c r="G468" s="19"/>
      <c r="H468" s="14"/>
      <c r="J468" s="156"/>
      <c r="K468" s="156"/>
      <c r="L468" s="157"/>
    </row>
    <row r="469" spans="3:12" x14ac:dyDescent="0.2">
      <c r="C469" s="156"/>
      <c r="D469" s="156"/>
      <c r="E469" s="157"/>
      <c r="F469" s="19"/>
      <c r="G469" s="19"/>
      <c r="H469" s="14"/>
      <c r="J469" s="156"/>
      <c r="K469" s="156"/>
      <c r="L469" s="157"/>
    </row>
    <row r="470" spans="3:12" x14ac:dyDescent="0.2">
      <c r="C470" s="156"/>
      <c r="D470" s="156"/>
      <c r="E470" s="157"/>
      <c r="F470" s="19"/>
      <c r="G470" s="19"/>
      <c r="H470" s="14"/>
      <c r="J470" s="156"/>
      <c r="K470" s="156"/>
      <c r="L470" s="157"/>
    </row>
    <row r="471" spans="3:12" x14ac:dyDescent="0.2">
      <c r="C471" s="156"/>
      <c r="D471" s="156"/>
      <c r="E471" s="157"/>
      <c r="F471" s="19"/>
      <c r="G471" s="19"/>
      <c r="H471" s="14"/>
      <c r="J471" s="156"/>
      <c r="K471" s="156"/>
      <c r="L471" s="157"/>
    </row>
    <row r="472" spans="3:12" x14ac:dyDescent="0.2">
      <c r="C472" s="156"/>
      <c r="D472" s="156"/>
      <c r="E472" s="157"/>
      <c r="F472" s="19"/>
      <c r="G472" s="19"/>
      <c r="H472" s="14"/>
      <c r="J472" s="156"/>
      <c r="K472" s="156"/>
      <c r="L472" s="157"/>
    </row>
    <row r="473" spans="3:12" x14ac:dyDescent="0.2">
      <c r="C473" s="156"/>
      <c r="D473" s="156"/>
      <c r="E473" s="157"/>
      <c r="F473" s="19"/>
      <c r="G473" s="19"/>
      <c r="H473" s="14"/>
      <c r="J473" s="156"/>
      <c r="K473" s="156"/>
      <c r="L473" s="157"/>
    </row>
    <row r="474" spans="3:12" x14ac:dyDescent="0.2">
      <c r="C474" s="156"/>
      <c r="D474" s="156"/>
      <c r="E474" s="157"/>
      <c r="F474" s="19"/>
      <c r="G474" s="19"/>
      <c r="H474" s="14"/>
      <c r="J474" s="156"/>
      <c r="K474" s="156"/>
      <c r="L474" s="157"/>
    </row>
    <row r="475" spans="3:12" x14ac:dyDescent="0.2">
      <c r="C475" s="156"/>
      <c r="D475" s="156"/>
      <c r="E475" s="157"/>
      <c r="F475" s="19"/>
      <c r="G475" s="19"/>
      <c r="H475" s="14"/>
      <c r="J475" s="156"/>
      <c r="K475" s="156"/>
      <c r="L475" s="157"/>
    </row>
    <row r="476" spans="3:12" x14ac:dyDescent="0.2">
      <c r="C476" s="156"/>
      <c r="D476" s="156"/>
      <c r="E476" s="157"/>
      <c r="F476" s="19"/>
      <c r="G476" s="19"/>
      <c r="H476" s="14"/>
      <c r="J476" s="156"/>
      <c r="K476" s="156"/>
      <c r="L476" s="157"/>
    </row>
    <row r="477" spans="3:12" x14ac:dyDescent="0.2">
      <c r="C477" s="156"/>
      <c r="D477" s="156"/>
      <c r="E477" s="157"/>
      <c r="F477" s="19"/>
      <c r="G477" s="19"/>
      <c r="H477" s="14"/>
      <c r="J477" s="156"/>
      <c r="K477" s="156"/>
      <c r="L477" s="157"/>
    </row>
    <row r="478" spans="3:12" x14ac:dyDescent="0.2">
      <c r="C478" s="156"/>
      <c r="D478" s="156"/>
      <c r="E478" s="157"/>
      <c r="F478" s="19"/>
      <c r="G478" s="19"/>
      <c r="H478" s="14"/>
      <c r="J478" s="156"/>
      <c r="K478" s="156"/>
      <c r="L478" s="157"/>
    </row>
    <row r="479" spans="3:12" x14ac:dyDescent="0.2">
      <c r="C479" s="156"/>
      <c r="D479" s="156"/>
      <c r="E479" s="157"/>
      <c r="F479" s="19"/>
      <c r="G479" s="19"/>
      <c r="H479" s="14"/>
      <c r="J479" s="156"/>
      <c r="K479" s="156"/>
      <c r="L479" s="157"/>
    </row>
    <row r="480" spans="3:12" x14ac:dyDescent="0.2">
      <c r="C480" s="156"/>
      <c r="D480" s="156"/>
      <c r="E480" s="157"/>
      <c r="F480" s="19"/>
      <c r="G480" s="19"/>
      <c r="H480" s="14"/>
      <c r="J480" s="156"/>
      <c r="K480" s="156"/>
      <c r="L480" s="157"/>
    </row>
    <row r="481" spans="3:12" x14ac:dyDescent="0.2">
      <c r="C481" s="156"/>
      <c r="D481" s="156"/>
      <c r="E481" s="157"/>
      <c r="F481" s="19"/>
      <c r="G481" s="19"/>
      <c r="H481" s="14"/>
      <c r="J481" s="156"/>
      <c r="K481" s="156"/>
      <c r="L481" s="157"/>
    </row>
    <row r="482" spans="3:12" x14ac:dyDescent="0.2">
      <c r="C482" s="156"/>
      <c r="D482" s="156"/>
      <c r="E482" s="157"/>
      <c r="F482" s="19"/>
      <c r="G482" s="19"/>
      <c r="H482" s="14"/>
      <c r="J482" s="156"/>
      <c r="K482" s="156"/>
      <c r="L482" s="157"/>
    </row>
    <row r="483" spans="3:12" x14ac:dyDescent="0.2">
      <c r="C483" s="156"/>
      <c r="D483" s="156"/>
      <c r="E483" s="157"/>
      <c r="F483" s="19"/>
      <c r="G483" s="19"/>
      <c r="H483" s="14"/>
      <c r="J483" s="156"/>
      <c r="K483" s="156"/>
      <c r="L483" s="157"/>
    </row>
    <row r="484" spans="3:12" x14ac:dyDescent="0.2">
      <c r="C484" s="156"/>
      <c r="D484" s="156"/>
      <c r="E484" s="157"/>
      <c r="F484" s="19"/>
      <c r="G484" s="19"/>
      <c r="H484" s="14"/>
      <c r="J484" s="156"/>
      <c r="K484" s="156"/>
      <c r="L484" s="157"/>
    </row>
    <row r="485" spans="3:12" x14ac:dyDescent="0.2">
      <c r="C485" s="156"/>
      <c r="D485" s="156"/>
      <c r="E485" s="157"/>
      <c r="F485" s="19"/>
      <c r="G485" s="19"/>
      <c r="H485" s="14"/>
      <c r="J485" s="156"/>
      <c r="K485" s="156"/>
      <c r="L485" s="157"/>
    </row>
    <row r="486" spans="3:12" x14ac:dyDescent="0.2">
      <c r="C486" s="156"/>
      <c r="D486" s="156"/>
      <c r="E486" s="157"/>
      <c r="F486" s="19"/>
      <c r="G486" s="19"/>
      <c r="H486" s="14"/>
      <c r="J486" s="156"/>
      <c r="K486" s="156"/>
      <c r="L486" s="157"/>
    </row>
    <row r="487" spans="3:12" x14ac:dyDescent="0.2">
      <c r="C487" s="156"/>
      <c r="D487" s="156"/>
      <c r="E487" s="157"/>
      <c r="F487" s="19"/>
      <c r="G487" s="19"/>
      <c r="H487" s="14"/>
      <c r="J487" s="156"/>
      <c r="K487" s="156"/>
      <c r="L487" s="157"/>
    </row>
    <row r="488" spans="3:12" x14ac:dyDescent="0.2">
      <c r="C488" s="156"/>
      <c r="D488" s="156"/>
      <c r="E488" s="157"/>
      <c r="F488" s="19"/>
      <c r="G488" s="19"/>
      <c r="H488" s="14"/>
      <c r="J488" s="156"/>
      <c r="K488" s="156"/>
      <c r="L488" s="157"/>
    </row>
    <row r="489" spans="3:12" x14ac:dyDescent="0.2">
      <c r="C489" s="156"/>
      <c r="D489" s="156"/>
      <c r="E489" s="157"/>
      <c r="F489" s="19"/>
      <c r="G489" s="19"/>
      <c r="H489" s="14"/>
      <c r="J489" s="156"/>
      <c r="K489" s="156"/>
      <c r="L489" s="157"/>
    </row>
    <row r="490" spans="3:12" x14ac:dyDescent="0.2">
      <c r="C490" s="156"/>
      <c r="D490" s="156"/>
      <c r="E490" s="157"/>
      <c r="F490" s="19"/>
      <c r="G490" s="19"/>
      <c r="H490" s="14"/>
      <c r="J490" s="156"/>
      <c r="K490" s="156"/>
      <c r="L490" s="157"/>
    </row>
    <row r="491" spans="3:12" x14ac:dyDescent="0.2">
      <c r="C491" s="156"/>
      <c r="D491" s="156"/>
      <c r="E491" s="157"/>
      <c r="F491" s="19"/>
      <c r="G491" s="19"/>
      <c r="H491" s="14"/>
      <c r="J491" s="156"/>
      <c r="K491" s="156"/>
      <c r="L491" s="157"/>
    </row>
    <row r="492" spans="3:12" x14ac:dyDescent="0.2">
      <c r="C492" s="156"/>
      <c r="D492" s="156"/>
      <c r="E492" s="157"/>
      <c r="F492" s="19"/>
      <c r="G492" s="19"/>
      <c r="H492" s="14"/>
      <c r="J492" s="156"/>
      <c r="K492" s="156"/>
      <c r="L492" s="157"/>
    </row>
    <row r="493" spans="3:12" x14ac:dyDescent="0.2">
      <c r="C493" s="156"/>
      <c r="D493" s="156"/>
      <c r="E493" s="157"/>
      <c r="F493" s="19"/>
      <c r="G493" s="19"/>
      <c r="H493" s="14"/>
      <c r="J493" s="156"/>
      <c r="K493" s="156"/>
      <c r="L493" s="157"/>
    </row>
    <row r="494" spans="3:12" x14ac:dyDescent="0.2">
      <c r="C494" s="156"/>
      <c r="D494" s="156"/>
      <c r="E494" s="157"/>
      <c r="F494" s="19"/>
      <c r="G494" s="19"/>
      <c r="H494" s="14"/>
      <c r="J494" s="156"/>
      <c r="K494" s="156"/>
      <c r="L494" s="157"/>
    </row>
    <row r="495" spans="3:12" x14ac:dyDescent="0.2">
      <c r="C495" s="156"/>
      <c r="D495" s="156"/>
      <c r="E495" s="157"/>
      <c r="F495" s="19"/>
      <c r="G495" s="19"/>
      <c r="H495" s="14"/>
      <c r="J495" s="156"/>
      <c r="K495" s="156"/>
      <c r="L495" s="157"/>
    </row>
    <row r="496" spans="3:12" x14ac:dyDescent="0.2">
      <c r="C496" s="156"/>
      <c r="D496" s="156"/>
      <c r="E496" s="157"/>
      <c r="F496" s="19"/>
      <c r="G496" s="19"/>
      <c r="H496" s="14"/>
      <c r="J496" s="156"/>
      <c r="K496" s="156"/>
      <c r="L496" s="157"/>
    </row>
    <row r="497" spans="3:12" x14ac:dyDescent="0.2">
      <c r="C497" s="156"/>
      <c r="D497" s="156"/>
      <c r="E497" s="157"/>
      <c r="F497" s="19"/>
      <c r="G497" s="19"/>
      <c r="H497" s="14"/>
      <c r="J497" s="156"/>
      <c r="K497" s="156"/>
      <c r="L497" s="157"/>
    </row>
    <row r="498" spans="3:12" x14ac:dyDescent="0.2">
      <c r="C498" s="156"/>
      <c r="D498" s="156"/>
      <c r="E498" s="157"/>
      <c r="F498" s="19"/>
      <c r="G498" s="19"/>
      <c r="H498" s="14"/>
      <c r="J498" s="156"/>
      <c r="K498" s="156"/>
      <c r="L498" s="157"/>
    </row>
    <row r="499" spans="3:12" x14ac:dyDescent="0.2">
      <c r="C499" s="156"/>
      <c r="D499" s="156"/>
      <c r="E499" s="157"/>
      <c r="F499" s="19"/>
      <c r="G499" s="19"/>
      <c r="H499" s="14"/>
      <c r="J499" s="156"/>
      <c r="K499" s="156"/>
      <c r="L499" s="157"/>
    </row>
    <row r="500" spans="3:12" x14ac:dyDescent="0.2">
      <c r="C500" s="156"/>
      <c r="D500" s="156"/>
      <c r="E500" s="157"/>
      <c r="F500" s="19"/>
      <c r="G500" s="19"/>
      <c r="H500" s="14"/>
      <c r="J500" s="156"/>
      <c r="K500" s="156"/>
      <c r="L500" s="157"/>
    </row>
    <row r="501" spans="3:12" x14ac:dyDescent="0.2">
      <c r="C501" s="156"/>
      <c r="D501" s="156"/>
      <c r="E501" s="157"/>
      <c r="F501" s="19"/>
      <c r="G501" s="19"/>
      <c r="H501" s="14"/>
      <c r="J501" s="156"/>
      <c r="K501" s="156"/>
      <c r="L501" s="157"/>
    </row>
    <row r="502" spans="3:12" x14ac:dyDescent="0.2">
      <c r="C502" s="156"/>
      <c r="D502" s="156"/>
      <c r="E502" s="157"/>
      <c r="F502" s="19"/>
      <c r="G502" s="19"/>
      <c r="H502" s="14"/>
      <c r="J502" s="156"/>
      <c r="K502" s="156"/>
      <c r="L502" s="157"/>
    </row>
    <row r="503" spans="3:12" x14ac:dyDescent="0.2">
      <c r="C503" s="156"/>
      <c r="D503" s="156"/>
      <c r="E503" s="157"/>
      <c r="F503" s="19"/>
      <c r="G503" s="19"/>
      <c r="H503" s="14"/>
      <c r="J503" s="156"/>
      <c r="K503" s="156"/>
      <c r="L503" s="157"/>
    </row>
    <row r="504" spans="3:12" x14ac:dyDescent="0.2">
      <c r="C504" s="156"/>
      <c r="D504" s="156"/>
      <c r="E504" s="157"/>
      <c r="F504" s="19"/>
      <c r="G504" s="19"/>
      <c r="H504" s="14"/>
      <c r="J504" s="156"/>
      <c r="K504" s="156"/>
      <c r="L504" s="157"/>
    </row>
    <row r="505" spans="3:12" x14ac:dyDescent="0.2">
      <c r="C505" s="156"/>
      <c r="D505" s="156"/>
      <c r="E505" s="157"/>
      <c r="F505" s="19"/>
      <c r="G505" s="19"/>
      <c r="H505" s="14"/>
      <c r="J505" s="156"/>
      <c r="K505" s="156"/>
      <c r="L505" s="157"/>
    </row>
    <row r="506" spans="3:12" x14ac:dyDescent="0.2">
      <c r="C506" s="156"/>
      <c r="D506" s="156"/>
      <c r="E506" s="157"/>
      <c r="F506" s="19"/>
      <c r="G506" s="19"/>
      <c r="H506" s="14"/>
      <c r="J506" s="156"/>
      <c r="K506" s="156"/>
      <c r="L506" s="157"/>
    </row>
    <row r="507" spans="3:12" x14ac:dyDescent="0.2">
      <c r="C507" s="156"/>
      <c r="D507" s="156"/>
      <c r="E507" s="157"/>
      <c r="F507" s="19"/>
      <c r="G507" s="19"/>
      <c r="H507" s="14"/>
      <c r="J507" s="156"/>
      <c r="K507" s="156"/>
      <c r="L507" s="157"/>
    </row>
    <row r="508" spans="3:12" x14ac:dyDescent="0.2">
      <c r="C508" s="156"/>
      <c r="D508" s="156"/>
      <c r="E508" s="157"/>
      <c r="F508" s="19"/>
      <c r="G508" s="19"/>
      <c r="H508" s="14"/>
      <c r="J508" s="156"/>
      <c r="K508" s="156"/>
      <c r="L508" s="157"/>
    </row>
    <row r="509" spans="3:12" x14ac:dyDescent="0.2">
      <c r="C509" s="156"/>
      <c r="D509" s="156"/>
      <c r="E509" s="157"/>
      <c r="F509" s="19"/>
      <c r="G509" s="19"/>
      <c r="H509" s="14"/>
      <c r="J509" s="156"/>
      <c r="K509" s="156"/>
      <c r="L509" s="157"/>
    </row>
    <row r="510" spans="3:12" x14ac:dyDescent="0.2">
      <c r="C510" s="156"/>
      <c r="D510" s="156"/>
      <c r="E510" s="157"/>
      <c r="F510" s="19"/>
      <c r="G510" s="19"/>
      <c r="H510" s="14"/>
      <c r="J510" s="156"/>
      <c r="K510" s="156"/>
      <c r="L510" s="157"/>
    </row>
    <row r="511" spans="3:12" x14ac:dyDescent="0.2">
      <c r="C511" s="156"/>
      <c r="D511" s="156"/>
      <c r="E511" s="157"/>
      <c r="F511" s="19"/>
      <c r="G511" s="19"/>
      <c r="H511" s="14"/>
      <c r="J511" s="156"/>
      <c r="K511" s="156"/>
      <c r="L511" s="157"/>
    </row>
    <row r="512" spans="3:12" x14ac:dyDescent="0.2">
      <c r="C512" s="156"/>
      <c r="D512" s="156"/>
      <c r="E512" s="157"/>
      <c r="F512" s="19"/>
      <c r="G512" s="19"/>
      <c r="H512" s="14"/>
      <c r="J512" s="156"/>
      <c r="K512" s="156"/>
      <c r="L512" s="157"/>
    </row>
    <row r="513" spans="3:12" x14ac:dyDescent="0.2">
      <c r="C513" s="156"/>
      <c r="D513" s="156"/>
      <c r="E513" s="157"/>
      <c r="F513" s="19"/>
      <c r="G513" s="19"/>
      <c r="H513" s="14"/>
      <c r="J513" s="156"/>
      <c r="K513" s="156"/>
      <c r="L513" s="157"/>
    </row>
    <row r="514" spans="3:12" x14ac:dyDescent="0.2">
      <c r="C514" s="156"/>
      <c r="D514" s="156"/>
      <c r="E514" s="157"/>
      <c r="F514" s="19"/>
      <c r="G514" s="19"/>
      <c r="H514" s="14"/>
      <c r="J514" s="156"/>
      <c r="K514" s="156"/>
      <c r="L514" s="157"/>
    </row>
    <row r="515" spans="3:12" x14ac:dyDescent="0.2">
      <c r="C515" s="156"/>
      <c r="D515" s="156"/>
      <c r="E515" s="157"/>
      <c r="F515" s="19"/>
      <c r="G515" s="19"/>
      <c r="H515" s="14"/>
      <c r="J515" s="156"/>
      <c r="K515" s="156"/>
      <c r="L515" s="157"/>
    </row>
    <row r="516" spans="3:12" x14ac:dyDescent="0.2">
      <c r="C516" s="156"/>
      <c r="D516" s="156"/>
      <c r="E516" s="157"/>
      <c r="F516" s="19"/>
      <c r="G516" s="19"/>
      <c r="H516" s="14"/>
      <c r="J516" s="156"/>
      <c r="K516" s="156"/>
      <c r="L516" s="157"/>
    </row>
    <row r="517" spans="3:12" x14ac:dyDescent="0.2">
      <c r="C517" s="156"/>
      <c r="D517" s="156"/>
      <c r="E517" s="157"/>
      <c r="F517" s="19"/>
      <c r="G517" s="19"/>
      <c r="H517" s="14"/>
      <c r="J517" s="156"/>
      <c r="K517" s="156"/>
      <c r="L517" s="157"/>
    </row>
    <row r="518" spans="3:12" x14ac:dyDescent="0.2">
      <c r="C518" s="156"/>
      <c r="D518" s="156"/>
      <c r="E518" s="157"/>
      <c r="F518" s="19"/>
      <c r="G518" s="19"/>
      <c r="H518" s="14"/>
      <c r="J518" s="156"/>
      <c r="K518" s="156"/>
      <c r="L518" s="157"/>
    </row>
    <row r="519" spans="3:12" x14ac:dyDescent="0.2">
      <c r="C519" s="156"/>
      <c r="D519" s="156"/>
      <c r="E519" s="157"/>
      <c r="F519" s="19"/>
      <c r="G519" s="19"/>
      <c r="H519" s="14"/>
      <c r="J519" s="156"/>
      <c r="K519" s="156"/>
      <c r="L519" s="157"/>
    </row>
    <row r="520" spans="3:12" x14ac:dyDescent="0.2">
      <c r="C520" s="156"/>
      <c r="D520" s="156"/>
      <c r="E520" s="157"/>
      <c r="F520" s="19"/>
      <c r="G520" s="19"/>
      <c r="H520" s="14"/>
      <c r="J520" s="156"/>
      <c r="K520" s="156"/>
      <c r="L520" s="157"/>
    </row>
    <row r="521" spans="3:12" x14ac:dyDescent="0.2">
      <c r="C521" s="156"/>
      <c r="D521" s="156"/>
      <c r="E521" s="157"/>
      <c r="F521" s="19"/>
      <c r="G521" s="19"/>
      <c r="H521" s="14"/>
      <c r="J521" s="156"/>
      <c r="K521" s="156"/>
      <c r="L521" s="157"/>
    </row>
    <row r="522" spans="3:12" x14ac:dyDescent="0.2">
      <c r="C522" s="156"/>
      <c r="D522" s="156"/>
      <c r="E522" s="157"/>
      <c r="F522" s="19"/>
      <c r="G522" s="19"/>
      <c r="H522" s="14"/>
      <c r="J522" s="156"/>
      <c r="K522" s="156"/>
      <c r="L522" s="157"/>
    </row>
    <row r="523" spans="3:12" x14ac:dyDescent="0.2">
      <c r="C523" s="156"/>
      <c r="D523" s="156"/>
      <c r="E523" s="157"/>
      <c r="F523" s="19"/>
      <c r="G523" s="19"/>
      <c r="H523" s="14"/>
      <c r="J523" s="156"/>
      <c r="K523" s="156"/>
      <c r="L523" s="157"/>
    </row>
    <row r="524" spans="3:12" x14ac:dyDescent="0.2">
      <c r="C524" s="156"/>
      <c r="D524" s="156"/>
      <c r="E524" s="157"/>
      <c r="F524" s="19"/>
      <c r="G524" s="19"/>
      <c r="H524" s="14"/>
      <c r="J524" s="156"/>
      <c r="K524" s="156"/>
      <c r="L524" s="157"/>
    </row>
    <row r="525" spans="3:12" x14ac:dyDescent="0.2">
      <c r="C525" s="156"/>
      <c r="D525" s="156"/>
      <c r="E525" s="157"/>
      <c r="F525" s="19"/>
      <c r="G525" s="19"/>
      <c r="H525" s="14"/>
      <c r="J525" s="156"/>
      <c r="K525" s="156"/>
      <c r="L525" s="157"/>
    </row>
    <row r="526" spans="3:12" x14ac:dyDescent="0.2">
      <c r="C526" s="156"/>
      <c r="D526" s="156"/>
      <c r="E526" s="157"/>
      <c r="F526" s="19"/>
      <c r="G526" s="19"/>
      <c r="H526" s="14"/>
      <c r="J526" s="156"/>
      <c r="K526" s="156"/>
      <c r="L526" s="157"/>
    </row>
    <row r="527" spans="3:12" x14ac:dyDescent="0.2">
      <c r="C527" s="156"/>
      <c r="D527" s="156"/>
      <c r="E527" s="157"/>
      <c r="F527" s="19"/>
      <c r="G527" s="19"/>
      <c r="H527" s="14"/>
      <c r="J527" s="156"/>
      <c r="K527" s="156"/>
      <c r="L527" s="157"/>
    </row>
    <row r="528" spans="3:12" x14ac:dyDescent="0.2">
      <c r="C528" s="156"/>
      <c r="D528" s="156"/>
      <c r="E528" s="157"/>
      <c r="F528" s="19"/>
      <c r="G528" s="19"/>
      <c r="H528" s="14"/>
      <c r="J528" s="156"/>
      <c r="K528" s="156"/>
      <c r="L528" s="157"/>
    </row>
    <row r="529" spans="3:12" x14ac:dyDescent="0.2">
      <c r="C529" s="156"/>
      <c r="D529" s="156"/>
      <c r="E529" s="157"/>
      <c r="F529" s="19"/>
      <c r="G529" s="19"/>
      <c r="H529" s="14"/>
      <c r="J529" s="156"/>
      <c r="K529" s="156"/>
      <c r="L529" s="157"/>
    </row>
    <row r="530" spans="3:12" x14ac:dyDescent="0.2">
      <c r="C530" s="156"/>
      <c r="D530" s="156"/>
      <c r="E530" s="157"/>
      <c r="F530" s="19"/>
      <c r="G530" s="19"/>
      <c r="H530" s="14"/>
      <c r="J530" s="156"/>
      <c r="K530" s="156"/>
      <c r="L530" s="157"/>
    </row>
    <row r="531" spans="3:12" x14ac:dyDescent="0.2">
      <c r="C531" s="156"/>
      <c r="D531" s="156"/>
      <c r="E531" s="157"/>
      <c r="F531" s="19"/>
      <c r="G531" s="19"/>
      <c r="H531" s="14"/>
      <c r="J531" s="156"/>
      <c r="K531" s="156"/>
      <c r="L531" s="157"/>
    </row>
    <row r="532" spans="3:12" x14ac:dyDescent="0.2">
      <c r="C532" s="156"/>
      <c r="D532" s="156"/>
      <c r="E532" s="157"/>
      <c r="F532" s="19"/>
      <c r="G532" s="19"/>
      <c r="H532" s="14"/>
      <c r="J532" s="156"/>
      <c r="K532" s="156"/>
      <c r="L532" s="157"/>
    </row>
    <row r="533" spans="3:12" x14ac:dyDescent="0.2">
      <c r="C533" s="156"/>
      <c r="D533" s="156"/>
      <c r="E533" s="157"/>
      <c r="F533" s="19"/>
      <c r="G533" s="19"/>
      <c r="H533" s="14"/>
      <c r="J533" s="156"/>
      <c r="K533" s="156"/>
      <c r="L533" s="157"/>
    </row>
    <row r="534" spans="3:12" x14ac:dyDescent="0.2">
      <c r="C534" s="156"/>
      <c r="D534" s="156"/>
      <c r="E534" s="157"/>
      <c r="F534" s="19"/>
      <c r="G534" s="19"/>
      <c r="H534" s="14"/>
      <c r="J534" s="156"/>
      <c r="K534" s="156"/>
      <c r="L534" s="157"/>
    </row>
    <row r="535" spans="3:12" x14ac:dyDescent="0.2">
      <c r="C535" s="156"/>
      <c r="D535" s="156"/>
      <c r="E535" s="157"/>
      <c r="F535" s="19"/>
      <c r="G535" s="19"/>
      <c r="H535" s="14"/>
      <c r="J535" s="156"/>
      <c r="K535" s="156"/>
      <c r="L535" s="157"/>
    </row>
    <row r="536" spans="3:12" x14ac:dyDescent="0.2">
      <c r="C536" s="156"/>
      <c r="D536" s="156"/>
      <c r="E536" s="157"/>
      <c r="F536" s="19"/>
      <c r="G536" s="19"/>
      <c r="H536" s="14"/>
      <c r="J536" s="156"/>
      <c r="K536" s="156"/>
      <c r="L536" s="157"/>
    </row>
    <row r="537" spans="3:12" x14ac:dyDescent="0.2">
      <c r="C537" s="156"/>
      <c r="D537" s="156"/>
      <c r="E537" s="157"/>
      <c r="F537" s="19"/>
      <c r="G537" s="19"/>
      <c r="H537" s="14"/>
      <c r="J537" s="156"/>
      <c r="K537" s="156"/>
      <c r="L537" s="157"/>
    </row>
    <row r="538" spans="3:12" x14ac:dyDescent="0.2">
      <c r="C538" s="156"/>
      <c r="D538" s="156"/>
      <c r="E538" s="157"/>
      <c r="F538" s="19"/>
      <c r="G538" s="19"/>
      <c r="H538" s="14"/>
      <c r="J538" s="156"/>
      <c r="K538" s="156"/>
      <c r="L538" s="157"/>
    </row>
    <row r="539" spans="3:12" x14ac:dyDescent="0.2">
      <c r="C539" s="156"/>
      <c r="D539" s="156"/>
      <c r="E539" s="157"/>
      <c r="F539" s="19"/>
      <c r="G539" s="19"/>
      <c r="H539" s="14"/>
      <c r="J539" s="156"/>
      <c r="K539" s="156"/>
      <c r="L539" s="157"/>
    </row>
    <row r="540" spans="3:12" x14ac:dyDescent="0.2">
      <c r="C540" s="156"/>
      <c r="D540" s="156"/>
      <c r="E540" s="157"/>
      <c r="F540" s="19"/>
      <c r="G540" s="19"/>
      <c r="H540" s="14"/>
      <c r="J540" s="156"/>
      <c r="K540" s="156"/>
      <c r="L540" s="157"/>
    </row>
    <row r="541" spans="3:12" x14ac:dyDescent="0.2">
      <c r="C541" s="156"/>
      <c r="D541" s="156"/>
      <c r="E541" s="157"/>
      <c r="F541" s="19"/>
      <c r="G541" s="19"/>
      <c r="H541" s="14"/>
      <c r="J541" s="156"/>
      <c r="K541" s="156"/>
      <c r="L541" s="157"/>
    </row>
    <row r="542" spans="3:12" x14ac:dyDescent="0.2">
      <c r="C542" s="156"/>
      <c r="D542" s="156"/>
      <c r="E542" s="157"/>
      <c r="F542" s="19"/>
      <c r="G542" s="19"/>
      <c r="H542" s="14"/>
      <c r="J542" s="156"/>
      <c r="K542" s="156"/>
      <c r="L542" s="157"/>
    </row>
    <row r="543" spans="3:12" x14ac:dyDescent="0.2">
      <c r="C543" s="156"/>
      <c r="D543" s="156"/>
      <c r="E543" s="157"/>
      <c r="F543" s="19"/>
      <c r="G543" s="19"/>
      <c r="H543" s="14"/>
      <c r="J543" s="156"/>
      <c r="K543" s="156"/>
      <c r="L543" s="157"/>
    </row>
    <row r="544" spans="3:12" x14ac:dyDescent="0.2">
      <c r="C544" s="156"/>
      <c r="D544" s="156"/>
      <c r="E544" s="157"/>
      <c r="F544" s="19"/>
      <c r="G544" s="19"/>
      <c r="H544" s="14"/>
      <c r="J544" s="156"/>
      <c r="K544" s="156"/>
      <c r="L544" s="157"/>
    </row>
    <row r="545" spans="3:12" x14ac:dyDescent="0.2">
      <c r="C545" s="156"/>
      <c r="D545" s="156"/>
      <c r="E545" s="157"/>
      <c r="F545" s="19"/>
      <c r="G545" s="19"/>
      <c r="H545" s="14"/>
      <c r="J545" s="156"/>
      <c r="K545" s="156"/>
      <c r="L545" s="157"/>
    </row>
    <row r="546" spans="3:12" x14ac:dyDescent="0.2">
      <c r="C546" s="156"/>
      <c r="D546" s="156"/>
      <c r="E546" s="157"/>
      <c r="F546" s="19"/>
      <c r="G546" s="19"/>
      <c r="H546" s="14"/>
      <c r="J546" s="156"/>
      <c r="K546" s="156"/>
      <c r="L546" s="157"/>
    </row>
    <row r="547" spans="3:12" x14ac:dyDescent="0.2">
      <c r="C547" s="156"/>
      <c r="D547" s="156"/>
      <c r="E547" s="157"/>
      <c r="F547" s="19"/>
      <c r="G547" s="19"/>
      <c r="H547" s="14"/>
      <c r="J547" s="156"/>
      <c r="K547" s="156"/>
      <c r="L547" s="157"/>
    </row>
    <row r="548" spans="3:12" x14ac:dyDescent="0.2">
      <c r="C548" s="156"/>
      <c r="D548" s="156"/>
      <c r="E548" s="157"/>
      <c r="F548" s="19"/>
      <c r="G548" s="19"/>
      <c r="H548" s="14"/>
      <c r="J548" s="156"/>
      <c r="K548" s="156"/>
      <c r="L548" s="157"/>
    </row>
    <row r="549" spans="3:12" x14ac:dyDescent="0.2">
      <c r="C549" s="156"/>
      <c r="D549" s="156"/>
      <c r="E549" s="157"/>
      <c r="F549" s="19"/>
      <c r="G549" s="19"/>
      <c r="H549" s="14"/>
      <c r="J549" s="156"/>
      <c r="K549" s="156"/>
      <c r="L549" s="157"/>
    </row>
    <row r="550" spans="3:12" x14ac:dyDescent="0.2">
      <c r="C550" s="156"/>
      <c r="D550" s="156"/>
      <c r="E550" s="157"/>
      <c r="F550" s="19"/>
      <c r="G550" s="19"/>
      <c r="H550" s="14"/>
      <c r="J550" s="156"/>
      <c r="K550" s="156"/>
      <c r="L550" s="157"/>
    </row>
    <row r="551" spans="3:12" x14ac:dyDescent="0.2">
      <c r="C551" s="156"/>
      <c r="D551" s="156"/>
      <c r="E551" s="157"/>
      <c r="F551" s="19"/>
      <c r="G551" s="19"/>
      <c r="H551" s="14"/>
      <c r="J551" s="156"/>
      <c r="K551" s="156"/>
      <c r="L551" s="157"/>
    </row>
    <row r="552" spans="3:12" x14ac:dyDescent="0.2">
      <c r="C552" s="156"/>
      <c r="D552" s="156"/>
      <c r="E552" s="157"/>
      <c r="F552" s="19"/>
      <c r="G552" s="19"/>
      <c r="H552" s="14"/>
      <c r="J552" s="156"/>
      <c r="K552" s="156"/>
      <c r="L552" s="157"/>
    </row>
    <row r="553" spans="3:12" x14ac:dyDescent="0.2">
      <c r="C553" s="156"/>
      <c r="D553" s="156"/>
      <c r="E553" s="157"/>
      <c r="F553" s="19"/>
      <c r="G553" s="19"/>
      <c r="H553" s="14"/>
      <c r="J553" s="156"/>
      <c r="K553" s="156"/>
      <c r="L553" s="157"/>
    </row>
    <row r="554" spans="3:12" x14ac:dyDescent="0.2">
      <c r="C554" s="156"/>
      <c r="D554" s="156"/>
      <c r="E554" s="157"/>
      <c r="F554" s="19"/>
      <c r="G554" s="19"/>
      <c r="H554" s="14"/>
      <c r="J554" s="156"/>
      <c r="K554" s="156"/>
      <c r="L554" s="157"/>
    </row>
    <row r="555" spans="3:12" x14ac:dyDescent="0.2">
      <c r="C555" s="156"/>
      <c r="D555" s="156"/>
      <c r="E555" s="157"/>
      <c r="F555" s="19"/>
      <c r="G555" s="19"/>
      <c r="H555" s="14"/>
      <c r="J555" s="156"/>
      <c r="K555" s="156"/>
      <c r="L555" s="157"/>
    </row>
    <row r="556" spans="3:12" x14ac:dyDescent="0.2">
      <c r="C556" s="156"/>
      <c r="D556" s="156"/>
      <c r="E556" s="157"/>
      <c r="F556" s="19"/>
      <c r="G556" s="19"/>
      <c r="H556" s="14"/>
      <c r="J556" s="156"/>
      <c r="K556" s="156"/>
      <c r="L556" s="157"/>
    </row>
    <row r="557" spans="3:12" x14ac:dyDescent="0.2">
      <c r="C557" s="156"/>
      <c r="D557" s="156"/>
      <c r="E557" s="157"/>
      <c r="F557" s="19"/>
      <c r="G557" s="19"/>
      <c r="H557" s="14"/>
      <c r="J557" s="156"/>
      <c r="K557" s="156"/>
      <c r="L557" s="157"/>
    </row>
    <row r="558" spans="3:12" x14ac:dyDescent="0.2">
      <c r="C558" s="156"/>
      <c r="D558" s="156"/>
      <c r="E558" s="157"/>
      <c r="F558" s="19"/>
      <c r="G558" s="19"/>
      <c r="H558" s="14"/>
      <c r="J558" s="156"/>
      <c r="K558" s="156"/>
      <c r="L558" s="157"/>
    </row>
    <row r="559" spans="3:12" x14ac:dyDescent="0.2">
      <c r="C559" s="156"/>
      <c r="D559" s="156"/>
      <c r="E559" s="157"/>
      <c r="F559" s="19"/>
      <c r="G559" s="19"/>
      <c r="H559" s="14"/>
      <c r="J559" s="156"/>
      <c r="K559" s="156"/>
      <c r="L559" s="157"/>
    </row>
    <row r="560" spans="3:12" x14ac:dyDescent="0.2">
      <c r="C560" s="156"/>
      <c r="D560" s="156"/>
      <c r="E560" s="157"/>
      <c r="F560" s="19"/>
      <c r="G560" s="19"/>
      <c r="H560" s="14"/>
      <c r="J560" s="156"/>
      <c r="K560" s="156"/>
      <c r="L560" s="157"/>
    </row>
    <row r="561" spans="3:12" x14ac:dyDescent="0.2">
      <c r="C561" s="156"/>
      <c r="D561" s="156"/>
      <c r="E561" s="157"/>
      <c r="F561" s="19"/>
      <c r="G561" s="19"/>
      <c r="H561" s="14"/>
      <c r="J561" s="156"/>
      <c r="K561" s="156"/>
      <c r="L561" s="157"/>
    </row>
    <row r="562" spans="3:12" x14ac:dyDescent="0.2">
      <c r="C562" s="156"/>
      <c r="D562" s="156"/>
      <c r="E562" s="157"/>
      <c r="F562" s="19"/>
      <c r="G562" s="19"/>
      <c r="H562" s="14"/>
      <c r="J562" s="156"/>
      <c r="K562" s="156"/>
      <c r="L562" s="157"/>
    </row>
    <row r="563" spans="3:12" x14ac:dyDescent="0.2">
      <c r="C563" s="156"/>
      <c r="D563" s="156"/>
      <c r="E563" s="157"/>
      <c r="F563" s="19"/>
      <c r="G563" s="19"/>
      <c r="H563" s="14"/>
      <c r="J563" s="156"/>
      <c r="K563" s="156"/>
      <c r="L563" s="157"/>
    </row>
    <row r="564" spans="3:12" x14ac:dyDescent="0.2">
      <c r="C564" s="156"/>
      <c r="D564" s="156"/>
      <c r="E564" s="157"/>
      <c r="F564" s="19"/>
      <c r="G564" s="19"/>
      <c r="H564" s="14"/>
      <c r="J564" s="156"/>
      <c r="K564" s="156"/>
      <c r="L564" s="157"/>
    </row>
    <row r="565" spans="3:12" x14ac:dyDescent="0.2">
      <c r="C565" s="156"/>
      <c r="D565" s="156"/>
      <c r="E565" s="157"/>
      <c r="F565" s="19"/>
      <c r="G565" s="19"/>
      <c r="H565" s="14"/>
      <c r="J565" s="156"/>
      <c r="K565" s="156"/>
      <c r="L565" s="157"/>
    </row>
    <row r="566" spans="3:12" x14ac:dyDescent="0.2">
      <c r="C566" s="156"/>
      <c r="D566" s="156"/>
      <c r="E566" s="157"/>
      <c r="F566" s="19"/>
      <c r="G566" s="19"/>
      <c r="H566" s="14"/>
      <c r="J566" s="156"/>
      <c r="K566" s="156"/>
      <c r="L566" s="157"/>
    </row>
    <row r="567" spans="3:12" x14ac:dyDescent="0.2">
      <c r="C567" s="156"/>
      <c r="D567" s="156"/>
      <c r="E567" s="157"/>
      <c r="F567" s="19"/>
      <c r="G567" s="19"/>
      <c r="H567" s="14"/>
      <c r="J567" s="156"/>
      <c r="K567" s="156"/>
      <c r="L567" s="157"/>
    </row>
    <row r="568" spans="3:12" x14ac:dyDescent="0.2">
      <c r="C568" s="156"/>
      <c r="D568" s="156"/>
      <c r="E568" s="157"/>
      <c r="F568" s="19"/>
      <c r="G568" s="19"/>
      <c r="H568" s="14"/>
      <c r="J568" s="156"/>
      <c r="K568" s="156"/>
      <c r="L568" s="157"/>
    </row>
    <row r="569" spans="3:12" x14ac:dyDescent="0.2">
      <c r="C569" s="156"/>
      <c r="D569" s="156"/>
      <c r="E569" s="157"/>
      <c r="F569" s="19"/>
      <c r="G569" s="19"/>
      <c r="H569" s="14"/>
      <c r="J569" s="156"/>
      <c r="K569" s="156"/>
      <c r="L569" s="157"/>
    </row>
    <row r="570" spans="3:12" x14ac:dyDescent="0.2">
      <c r="C570" s="156"/>
      <c r="D570" s="156"/>
      <c r="E570" s="157"/>
      <c r="F570" s="19"/>
      <c r="G570" s="19"/>
      <c r="H570" s="14"/>
      <c r="J570" s="156"/>
      <c r="K570" s="156"/>
      <c r="L570" s="157"/>
    </row>
    <row r="571" spans="3:12" x14ac:dyDescent="0.2">
      <c r="C571" s="156"/>
      <c r="D571" s="156"/>
      <c r="E571" s="157"/>
      <c r="F571" s="19"/>
      <c r="G571" s="19"/>
      <c r="H571" s="14"/>
      <c r="J571" s="156"/>
      <c r="K571" s="156"/>
      <c r="L571" s="157"/>
    </row>
    <row r="572" spans="3:12" x14ac:dyDescent="0.2">
      <c r="C572" s="156"/>
      <c r="D572" s="156"/>
      <c r="E572" s="157"/>
      <c r="F572" s="19"/>
      <c r="G572" s="19"/>
      <c r="H572" s="14"/>
      <c r="J572" s="156"/>
      <c r="K572" s="156"/>
      <c r="L572" s="157"/>
    </row>
    <row r="573" spans="3:12" x14ac:dyDescent="0.2">
      <c r="C573" s="156"/>
      <c r="D573" s="156"/>
      <c r="E573" s="157"/>
      <c r="F573" s="19"/>
      <c r="G573" s="19"/>
      <c r="H573" s="14"/>
      <c r="J573" s="156"/>
      <c r="K573" s="156"/>
      <c r="L573" s="157"/>
    </row>
    <row r="574" spans="3:12" x14ac:dyDescent="0.2">
      <c r="C574" s="156"/>
      <c r="D574" s="156"/>
      <c r="E574" s="157"/>
      <c r="F574" s="19"/>
      <c r="G574" s="19"/>
      <c r="H574" s="14"/>
      <c r="J574" s="156"/>
      <c r="K574" s="156"/>
      <c r="L574" s="157"/>
    </row>
    <row r="575" spans="3:12" x14ac:dyDescent="0.2">
      <c r="C575" s="156"/>
      <c r="D575" s="156"/>
      <c r="E575" s="157"/>
      <c r="F575" s="19"/>
      <c r="G575" s="19"/>
      <c r="H575" s="14"/>
      <c r="J575" s="156"/>
      <c r="K575" s="156"/>
      <c r="L575" s="157"/>
    </row>
    <row r="576" spans="3:12" x14ac:dyDescent="0.2">
      <c r="C576" s="156"/>
      <c r="D576" s="156"/>
      <c r="E576" s="157"/>
      <c r="F576" s="19"/>
      <c r="G576" s="19"/>
      <c r="H576" s="14"/>
      <c r="J576" s="156"/>
      <c r="K576" s="156"/>
      <c r="L576" s="157"/>
    </row>
    <row r="577" spans="3:12" x14ac:dyDescent="0.2">
      <c r="C577" s="156"/>
      <c r="D577" s="156"/>
      <c r="E577" s="157"/>
      <c r="F577" s="19"/>
      <c r="G577" s="19"/>
      <c r="H577" s="14"/>
      <c r="J577" s="156"/>
      <c r="K577" s="156"/>
      <c r="L577" s="157"/>
    </row>
    <row r="578" spans="3:12" x14ac:dyDescent="0.2">
      <c r="C578" s="156"/>
      <c r="D578" s="156"/>
      <c r="E578" s="157"/>
      <c r="F578" s="19"/>
      <c r="G578" s="19"/>
      <c r="H578" s="14"/>
      <c r="J578" s="156"/>
      <c r="K578" s="156"/>
      <c r="L578" s="157"/>
    </row>
    <row r="579" spans="3:12" x14ac:dyDescent="0.2">
      <c r="C579" s="156"/>
      <c r="D579" s="156"/>
      <c r="E579" s="157"/>
      <c r="F579" s="19"/>
      <c r="G579" s="19"/>
      <c r="H579" s="14"/>
      <c r="J579" s="156"/>
      <c r="K579" s="156"/>
      <c r="L579" s="157"/>
    </row>
    <row r="580" spans="3:12" x14ac:dyDescent="0.2">
      <c r="C580" s="156"/>
      <c r="D580" s="156"/>
      <c r="E580" s="157"/>
      <c r="F580" s="19"/>
      <c r="G580" s="19"/>
      <c r="H580" s="14"/>
      <c r="J580" s="156"/>
      <c r="K580" s="156"/>
      <c r="L580" s="157"/>
    </row>
    <row r="581" spans="3:12" x14ac:dyDescent="0.2">
      <c r="C581" s="156"/>
      <c r="D581" s="156"/>
      <c r="E581" s="157"/>
      <c r="F581" s="19"/>
      <c r="G581" s="19"/>
      <c r="H581" s="14"/>
      <c r="J581" s="156"/>
      <c r="K581" s="156"/>
      <c r="L581" s="157"/>
    </row>
    <row r="582" spans="3:12" x14ac:dyDescent="0.2">
      <c r="C582" s="156"/>
      <c r="D582" s="156"/>
      <c r="E582" s="157"/>
      <c r="F582" s="19"/>
      <c r="G582" s="19"/>
      <c r="H582" s="14"/>
      <c r="J582" s="156"/>
      <c r="K582" s="156"/>
      <c r="L582" s="157"/>
    </row>
    <row r="583" spans="3:12" x14ac:dyDescent="0.2">
      <c r="C583" s="156"/>
      <c r="D583" s="156"/>
      <c r="E583" s="157"/>
      <c r="F583" s="19"/>
      <c r="G583" s="19"/>
      <c r="H583" s="14"/>
      <c r="J583" s="156"/>
      <c r="K583" s="156"/>
      <c r="L583" s="157"/>
    </row>
    <row r="584" spans="3:12" x14ac:dyDescent="0.2">
      <c r="C584" s="156"/>
      <c r="D584" s="156"/>
      <c r="E584" s="157"/>
      <c r="F584" s="19"/>
      <c r="G584" s="19"/>
      <c r="H584" s="14"/>
      <c r="J584" s="156"/>
      <c r="K584" s="156"/>
      <c r="L584" s="157"/>
    </row>
    <row r="585" spans="3:12" x14ac:dyDescent="0.2">
      <c r="C585" s="156"/>
      <c r="D585" s="156"/>
      <c r="E585" s="157"/>
      <c r="F585" s="19"/>
      <c r="G585" s="19"/>
      <c r="H585" s="14"/>
      <c r="J585" s="156"/>
      <c r="K585" s="156"/>
      <c r="L585" s="157"/>
    </row>
    <row r="586" spans="3:12" x14ac:dyDescent="0.2">
      <c r="C586" s="156"/>
      <c r="D586" s="156"/>
      <c r="E586" s="157"/>
      <c r="F586" s="19"/>
      <c r="G586" s="19"/>
      <c r="H586" s="14"/>
      <c r="J586" s="156"/>
      <c r="K586" s="156"/>
      <c r="L586" s="157"/>
    </row>
    <row r="587" spans="3:12" x14ac:dyDescent="0.2">
      <c r="C587" s="156"/>
      <c r="D587" s="156"/>
      <c r="E587" s="157"/>
      <c r="F587" s="19"/>
      <c r="G587" s="19"/>
      <c r="H587" s="14"/>
      <c r="J587" s="156"/>
      <c r="K587" s="156"/>
      <c r="L587" s="157"/>
    </row>
    <row r="588" spans="3:12" x14ac:dyDescent="0.2">
      <c r="C588" s="156"/>
      <c r="D588" s="156"/>
      <c r="E588" s="157"/>
      <c r="F588" s="19"/>
      <c r="G588" s="19"/>
      <c r="H588" s="14"/>
      <c r="J588" s="156"/>
      <c r="K588" s="156"/>
      <c r="L588" s="157"/>
    </row>
    <row r="589" spans="3:12" x14ac:dyDescent="0.2">
      <c r="C589" s="156"/>
      <c r="D589" s="156"/>
      <c r="E589" s="157"/>
      <c r="F589" s="19"/>
      <c r="G589" s="19"/>
      <c r="H589" s="14"/>
      <c r="J589" s="156"/>
      <c r="K589" s="156"/>
      <c r="L589" s="157"/>
    </row>
    <row r="590" spans="3:12" x14ac:dyDescent="0.2">
      <c r="C590" s="156"/>
      <c r="D590" s="156"/>
      <c r="E590" s="157"/>
      <c r="F590" s="19"/>
      <c r="G590" s="19"/>
      <c r="H590" s="14"/>
      <c r="J590" s="156"/>
      <c r="K590" s="156"/>
      <c r="L590" s="157"/>
    </row>
    <row r="591" spans="3:12" x14ac:dyDescent="0.2">
      <c r="C591" s="156"/>
      <c r="D591" s="156"/>
      <c r="E591" s="157"/>
      <c r="F591" s="19"/>
      <c r="G591" s="19"/>
      <c r="H591" s="14"/>
      <c r="J591" s="156"/>
      <c r="K591" s="156"/>
      <c r="L591" s="157"/>
    </row>
    <row r="592" spans="3:12" x14ac:dyDescent="0.2">
      <c r="C592" s="156"/>
      <c r="D592" s="156"/>
      <c r="E592" s="157"/>
      <c r="F592" s="19"/>
      <c r="G592" s="19"/>
      <c r="H592" s="14"/>
      <c r="J592" s="156"/>
      <c r="K592" s="156"/>
      <c r="L592" s="157"/>
    </row>
    <row r="593" spans="3:12" x14ac:dyDescent="0.2">
      <c r="C593" s="156"/>
      <c r="D593" s="156"/>
      <c r="E593" s="157"/>
      <c r="F593" s="19"/>
      <c r="G593" s="19"/>
      <c r="H593" s="14"/>
      <c r="J593" s="156"/>
      <c r="K593" s="156"/>
      <c r="L593" s="157"/>
    </row>
    <row r="594" spans="3:12" x14ac:dyDescent="0.2">
      <c r="C594" s="156"/>
      <c r="D594" s="156"/>
      <c r="E594" s="157"/>
      <c r="F594" s="19"/>
      <c r="G594" s="19"/>
      <c r="H594" s="14"/>
      <c r="J594" s="156"/>
      <c r="K594" s="156"/>
      <c r="L594" s="157"/>
    </row>
    <row r="595" spans="3:12" x14ac:dyDescent="0.2">
      <c r="C595" s="156"/>
      <c r="D595" s="156"/>
      <c r="E595" s="157"/>
      <c r="F595" s="19"/>
      <c r="G595" s="19"/>
      <c r="H595" s="14"/>
      <c r="J595" s="156"/>
      <c r="K595" s="156"/>
      <c r="L595" s="157"/>
    </row>
    <row r="596" spans="3:12" x14ac:dyDescent="0.2">
      <c r="C596" s="156"/>
      <c r="D596" s="156"/>
      <c r="E596" s="157"/>
      <c r="F596" s="19"/>
      <c r="G596" s="19"/>
      <c r="H596" s="14"/>
      <c r="J596" s="156"/>
      <c r="K596" s="156"/>
      <c r="L596" s="157"/>
    </row>
    <row r="597" spans="3:12" x14ac:dyDescent="0.2">
      <c r="C597" s="156"/>
      <c r="D597" s="156"/>
      <c r="E597" s="157"/>
      <c r="F597" s="19"/>
      <c r="G597" s="19"/>
      <c r="H597" s="14"/>
      <c r="J597" s="156"/>
      <c r="K597" s="156"/>
      <c r="L597" s="157"/>
    </row>
    <row r="598" spans="3:12" x14ac:dyDescent="0.2">
      <c r="C598" s="156"/>
      <c r="D598" s="156"/>
      <c r="E598" s="157"/>
      <c r="F598" s="19"/>
      <c r="G598" s="19"/>
      <c r="H598" s="14"/>
      <c r="J598" s="156"/>
      <c r="K598" s="156"/>
      <c r="L598" s="157"/>
    </row>
    <row r="599" spans="3:12" x14ac:dyDescent="0.2">
      <c r="C599" s="156"/>
      <c r="D599" s="156"/>
      <c r="E599" s="157"/>
      <c r="F599" s="19"/>
      <c r="G599" s="19"/>
      <c r="H599" s="14"/>
      <c r="J599" s="156"/>
      <c r="K599" s="156"/>
      <c r="L599" s="157"/>
    </row>
    <row r="600" spans="3:12" x14ac:dyDescent="0.2">
      <c r="C600" s="156"/>
      <c r="D600" s="156"/>
      <c r="E600" s="157"/>
      <c r="F600" s="19"/>
      <c r="G600" s="19"/>
      <c r="H600" s="14"/>
      <c r="J600" s="156"/>
      <c r="K600" s="156"/>
      <c r="L600" s="157"/>
    </row>
    <row r="601" spans="3:12" x14ac:dyDescent="0.2">
      <c r="C601" s="156"/>
      <c r="D601" s="156"/>
      <c r="E601" s="157"/>
      <c r="F601" s="19"/>
      <c r="G601" s="19"/>
      <c r="H601" s="14"/>
      <c r="J601" s="156"/>
      <c r="K601" s="156"/>
      <c r="L601" s="157"/>
    </row>
    <row r="602" spans="3:12" x14ac:dyDescent="0.2">
      <c r="C602" s="156"/>
      <c r="D602" s="156"/>
      <c r="E602" s="157"/>
      <c r="F602" s="19"/>
      <c r="G602" s="19"/>
      <c r="H602" s="14"/>
      <c r="J602" s="156"/>
      <c r="K602" s="156"/>
      <c r="L602" s="157"/>
    </row>
    <row r="603" spans="3:12" x14ac:dyDescent="0.2">
      <c r="C603" s="156"/>
      <c r="D603" s="156"/>
      <c r="E603" s="157"/>
      <c r="F603" s="19"/>
      <c r="G603" s="19"/>
      <c r="H603" s="14"/>
      <c r="J603" s="156"/>
      <c r="K603" s="156"/>
      <c r="L603" s="157"/>
    </row>
    <row r="604" spans="3:12" x14ac:dyDescent="0.2">
      <c r="C604" s="156"/>
      <c r="D604" s="156"/>
      <c r="E604" s="157"/>
      <c r="F604" s="19"/>
      <c r="G604" s="19"/>
      <c r="H604" s="14"/>
      <c r="J604" s="156"/>
      <c r="K604" s="156"/>
      <c r="L604" s="157"/>
    </row>
    <row r="605" spans="3:12" x14ac:dyDescent="0.2">
      <c r="C605" s="156"/>
      <c r="D605" s="156"/>
      <c r="E605" s="157"/>
      <c r="F605" s="19"/>
      <c r="G605" s="19"/>
      <c r="H605" s="14"/>
      <c r="J605" s="156"/>
      <c r="K605" s="156"/>
      <c r="L605" s="157"/>
    </row>
    <row r="606" spans="3:12" x14ac:dyDescent="0.2">
      <c r="C606" s="156"/>
      <c r="D606" s="156"/>
      <c r="E606" s="157"/>
      <c r="F606" s="19"/>
      <c r="G606" s="19"/>
      <c r="H606" s="14"/>
      <c r="J606" s="156"/>
      <c r="K606" s="156"/>
      <c r="L606" s="157"/>
    </row>
    <row r="607" spans="3:12" x14ac:dyDescent="0.2">
      <c r="C607" s="156"/>
      <c r="D607" s="156"/>
      <c r="E607" s="157"/>
      <c r="F607" s="19"/>
      <c r="G607" s="19"/>
      <c r="H607" s="14"/>
      <c r="J607" s="156"/>
      <c r="K607" s="156"/>
      <c r="L607" s="157"/>
    </row>
    <row r="608" spans="3:12" x14ac:dyDescent="0.2">
      <c r="C608" s="156"/>
      <c r="D608" s="156"/>
      <c r="E608" s="157"/>
      <c r="F608" s="19"/>
      <c r="G608" s="19"/>
      <c r="H608" s="14"/>
      <c r="J608" s="156"/>
      <c r="K608" s="156"/>
      <c r="L608" s="157"/>
    </row>
    <row r="609" spans="3:12" x14ac:dyDescent="0.2">
      <c r="C609" s="156"/>
      <c r="D609" s="156"/>
      <c r="E609" s="157"/>
      <c r="F609" s="19"/>
      <c r="G609" s="19"/>
      <c r="H609" s="14"/>
      <c r="J609" s="156"/>
      <c r="K609" s="156"/>
      <c r="L609" s="157"/>
    </row>
    <row r="610" spans="3:12" x14ac:dyDescent="0.2">
      <c r="C610" s="156"/>
      <c r="D610" s="156"/>
      <c r="E610" s="157"/>
      <c r="F610" s="19"/>
      <c r="G610" s="19"/>
      <c r="H610" s="14"/>
      <c r="J610" s="156"/>
      <c r="K610" s="156"/>
      <c r="L610" s="157"/>
    </row>
    <row r="611" spans="3:12" x14ac:dyDescent="0.2">
      <c r="C611" s="156"/>
      <c r="D611" s="156"/>
      <c r="E611" s="157"/>
      <c r="F611" s="19"/>
      <c r="G611" s="19"/>
      <c r="H611" s="14"/>
      <c r="J611" s="156"/>
      <c r="K611" s="156"/>
      <c r="L611" s="157"/>
    </row>
    <row r="612" spans="3:12" x14ac:dyDescent="0.2">
      <c r="C612" s="156"/>
      <c r="D612" s="156"/>
      <c r="E612" s="157"/>
      <c r="F612" s="19"/>
      <c r="G612" s="19"/>
      <c r="H612" s="14"/>
      <c r="J612" s="156"/>
      <c r="K612" s="156"/>
      <c r="L612" s="157"/>
    </row>
    <row r="613" spans="3:12" x14ac:dyDescent="0.2">
      <c r="C613" s="156"/>
      <c r="D613" s="156"/>
      <c r="E613" s="157"/>
      <c r="F613" s="19"/>
      <c r="G613" s="19"/>
      <c r="H613" s="14"/>
      <c r="J613" s="156"/>
      <c r="K613" s="156"/>
      <c r="L613" s="157"/>
    </row>
    <row r="614" spans="3:12" x14ac:dyDescent="0.2">
      <c r="C614" s="156"/>
      <c r="D614" s="156"/>
      <c r="E614" s="157"/>
      <c r="F614" s="19"/>
      <c r="G614" s="19"/>
      <c r="H614" s="14"/>
      <c r="J614" s="156"/>
      <c r="K614" s="156"/>
      <c r="L614" s="157"/>
    </row>
    <row r="615" spans="3:12" x14ac:dyDescent="0.2">
      <c r="C615" s="156"/>
      <c r="D615" s="156"/>
      <c r="E615" s="157"/>
      <c r="F615" s="19"/>
      <c r="G615" s="19"/>
      <c r="H615" s="14"/>
      <c r="J615" s="156"/>
      <c r="K615" s="156"/>
      <c r="L615" s="157"/>
    </row>
    <row r="616" spans="3:12" x14ac:dyDescent="0.2">
      <c r="C616" s="156"/>
      <c r="D616" s="156"/>
      <c r="E616" s="157"/>
      <c r="F616" s="19"/>
      <c r="G616" s="19"/>
      <c r="H616" s="14"/>
      <c r="J616" s="156"/>
      <c r="K616" s="156"/>
      <c r="L616" s="157"/>
    </row>
    <row r="617" spans="3:12" x14ac:dyDescent="0.2">
      <c r="C617" s="156"/>
      <c r="D617" s="156"/>
      <c r="E617" s="157"/>
      <c r="F617" s="19"/>
      <c r="G617" s="19"/>
      <c r="H617" s="14"/>
      <c r="J617" s="156"/>
      <c r="K617" s="156"/>
      <c r="L617" s="157"/>
    </row>
    <row r="618" spans="3:12" x14ac:dyDescent="0.2">
      <c r="C618" s="156"/>
      <c r="D618" s="156"/>
      <c r="E618" s="157"/>
      <c r="F618" s="19"/>
      <c r="G618" s="19"/>
      <c r="H618" s="14"/>
      <c r="J618" s="156"/>
      <c r="K618" s="156"/>
      <c r="L618" s="157"/>
    </row>
    <row r="619" spans="3:12" x14ac:dyDescent="0.2">
      <c r="C619" s="156"/>
      <c r="D619" s="156"/>
      <c r="E619" s="157"/>
      <c r="F619" s="19"/>
      <c r="G619" s="19"/>
      <c r="H619" s="14"/>
      <c r="J619" s="156"/>
      <c r="K619" s="156"/>
      <c r="L619" s="157"/>
    </row>
    <row r="620" spans="3:12" x14ac:dyDescent="0.2">
      <c r="C620" s="156"/>
      <c r="D620" s="156"/>
      <c r="E620" s="157"/>
      <c r="F620" s="19"/>
      <c r="G620" s="19"/>
      <c r="H620" s="14"/>
      <c r="J620" s="156"/>
      <c r="K620" s="156"/>
      <c r="L620" s="157"/>
    </row>
    <row r="621" spans="3:12" x14ac:dyDescent="0.2">
      <c r="C621" s="156"/>
      <c r="D621" s="156"/>
      <c r="E621" s="157"/>
      <c r="F621" s="19"/>
      <c r="G621" s="19"/>
      <c r="H621" s="14"/>
      <c r="J621" s="156"/>
      <c r="K621" s="156"/>
      <c r="L621" s="157"/>
    </row>
    <row r="622" spans="3:12" x14ac:dyDescent="0.2">
      <c r="C622" s="156"/>
      <c r="D622" s="156"/>
      <c r="E622" s="157"/>
      <c r="F622" s="19"/>
      <c r="G622" s="19"/>
      <c r="H622" s="14"/>
      <c r="J622" s="156"/>
      <c r="K622" s="156"/>
      <c r="L622" s="157"/>
    </row>
    <row r="623" spans="3:12" x14ac:dyDescent="0.2">
      <c r="C623" s="156"/>
      <c r="D623" s="156"/>
      <c r="E623" s="157"/>
      <c r="F623" s="19"/>
      <c r="G623" s="19"/>
      <c r="H623" s="14"/>
      <c r="J623" s="156"/>
      <c r="K623" s="156"/>
      <c r="L623" s="157"/>
    </row>
    <row r="624" spans="3:12" x14ac:dyDescent="0.2">
      <c r="C624" s="156"/>
      <c r="D624" s="156"/>
      <c r="E624" s="157"/>
      <c r="F624" s="19"/>
      <c r="G624" s="19"/>
      <c r="H624" s="14"/>
      <c r="J624" s="156"/>
      <c r="K624" s="156"/>
      <c r="L624" s="157"/>
    </row>
    <row r="625" spans="3:12" x14ac:dyDescent="0.2">
      <c r="C625" s="156"/>
      <c r="D625" s="156"/>
      <c r="E625" s="157"/>
      <c r="F625" s="19"/>
      <c r="G625" s="19"/>
      <c r="H625" s="14"/>
      <c r="J625" s="156"/>
      <c r="K625" s="156"/>
      <c r="L625" s="157"/>
    </row>
    <row r="626" spans="3:12" x14ac:dyDescent="0.2">
      <c r="C626" s="156"/>
      <c r="D626" s="156"/>
      <c r="E626" s="157"/>
      <c r="F626" s="19"/>
      <c r="G626" s="19"/>
      <c r="H626" s="14"/>
      <c r="J626" s="156"/>
      <c r="K626" s="156"/>
      <c r="L626" s="157"/>
    </row>
    <row r="627" spans="3:12" x14ac:dyDescent="0.2">
      <c r="C627" s="156"/>
      <c r="D627" s="156"/>
      <c r="E627" s="157"/>
      <c r="F627" s="19"/>
      <c r="G627" s="19"/>
      <c r="H627" s="14"/>
      <c r="J627" s="156"/>
      <c r="K627" s="156"/>
      <c r="L627" s="157"/>
    </row>
    <row r="628" spans="3:12" x14ac:dyDescent="0.2">
      <c r="C628" s="156"/>
      <c r="D628" s="156"/>
      <c r="E628" s="157"/>
      <c r="F628" s="19"/>
      <c r="G628" s="19"/>
      <c r="H628" s="14"/>
      <c r="J628" s="156"/>
      <c r="K628" s="156"/>
      <c r="L628" s="157"/>
    </row>
    <row r="629" spans="3:12" x14ac:dyDescent="0.2">
      <c r="C629" s="156"/>
      <c r="D629" s="156"/>
      <c r="E629" s="157"/>
      <c r="F629" s="19"/>
      <c r="G629" s="19"/>
      <c r="H629" s="14"/>
      <c r="J629" s="156"/>
      <c r="K629" s="156"/>
      <c r="L629" s="157"/>
    </row>
    <row r="630" spans="3:12" x14ac:dyDescent="0.2">
      <c r="C630" s="156"/>
      <c r="D630" s="156"/>
      <c r="E630" s="157"/>
      <c r="F630" s="19"/>
      <c r="G630" s="19"/>
      <c r="H630" s="14"/>
      <c r="J630" s="156"/>
      <c r="K630" s="156"/>
      <c r="L630" s="157"/>
    </row>
    <row r="631" spans="3:12" x14ac:dyDescent="0.2">
      <c r="C631" s="156"/>
      <c r="D631" s="156"/>
      <c r="E631" s="157"/>
      <c r="F631" s="19"/>
      <c r="G631" s="19"/>
      <c r="H631" s="14"/>
      <c r="J631" s="156"/>
      <c r="K631" s="156"/>
      <c r="L631" s="157"/>
    </row>
    <row r="632" spans="3:12" x14ac:dyDescent="0.2">
      <c r="C632" s="156"/>
      <c r="D632" s="156"/>
      <c r="E632" s="157"/>
      <c r="F632" s="19"/>
      <c r="G632" s="19"/>
      <c r="H632" s="14"/>
      <c r="J632" s="156"/>
      <c r="K632" s="156"/>
      <c r="L632" s="157"/>
    </row>
    <row r="633" spans="3:12" x14ac:dyDescent="0.2">
      <c r="C633" s="156"/>
      <c r="D633" s="156"/>
      <c r="E633" s="157"/>
      <c r="F633" s="19"/>
      <c r="G633" s="19"/>
      <c r="H633" s="14"/>
      <c r="J633" s="156"/>
      <c r="K633" s="156"/>
      <c r="L633" s="157"/>
    </row>
    <row r="634" spans="3:12" x14ac:dyDescent="0.2">
      <c r="C634" s="156"/>
      <c r="D634" s="156"/>
      <c r="E634" s="157"/>
      <c r="F634" s="19"/>
      <c r="G634" s="19"/>
      <c r="H634" s="14"/>
      <c r="J634" s="156"/>
      <c r="K634" s="156"/>
      <c r="L634" s="157"/>
    </row>
    <row r="635" spans="3:12" x14ac:dyDescent="0.2">
      <c r="C635" s="156"/>
      <c r="D635" s="156"/>
      <c r="E635" s="157"/>
      <c r="F635" s="19"/>
      <c r="G635" s="19"/>
      <c r="H635" s="14"/>
      <c r="J635" s="156"/>
      <c r="K635" s="156"/>
      <c r="L635" s="157"/>
    </row>
    <row r="636" spans="3:12" x14ac:dyDescent="0.2">
      <c r="C636" s="156"/>
      <c r="D636" s="156"/>
      <c r="E636" s="157"/>
      <c r="F636" s="19"/>
      <c r="G636" s="19"/>
      <c r="H636" s="14"/>
      <c r="J636" s="156"/>
      <c r="K636" s="156"/>
      <c r="L636" s="157"/>
    </row>
    <row r="637" spans="3:12" x14ac:dyDescent="0.2">
      <c r="C637" s="156"/>
      <c r="D637" s="156"/>
      <c r="E637" s="157"/>
      <c r="F637" s="19"/>
      <c r="G637" s="19"/>
      <c r="H637" s="14"/>
      <c r="J637" s="156"/>
      <c r="K637" s="156"/>
      <c r="L637" s="157"/>
    </row>
    <row r="638" spans="3:12" x14ac:dyDescent="0.2">
      <c r="C638" s="156"/>
      <c r="D638" s="156"/>
      <c r="E638" s="157"/>
      <c r="F638" s="19"/>
      <c r="G638" s="19"/>
      <c r="H638" s="14"/>
      <c r="J638" s="156"/>
      <c r="K638" s="156"/>
      <c r="L638" s="157"/>
    </row>
    <row r="639" spans="3:12" x14ac:dyDescent="0.2">
      <c r="C639" s="156"/>
      <c r="D639" s="156"/>
      <c r="E639" s="157"/>
      <c r="F639" s="19"/>
      <c r="G639" s="19"/>
      <c r="H639" s="14"/>
      <c r="J639" s="156"/>
      <c r="K639" s="156"/>
      <c r="L639" s="157"/>
    </row>
    <row r="640" spans="3:12" x14ac:dyDescent="0.2">
      <c r="C640" s="156"/>
      <c r="D640" s="156"/>
      <c r="E640" s="157"/>
      <c r="F640" s="19"/>
      <c r="G640" s="19"/>
      <c r="H640" s="14"/>
      <c r="J640" s="156"/>
      <c r="K640" s="156"/>
      <c r="L640" s="157"/>
    </row>
    <row r="641" spans="3:12" x14ac:dyDescent="0.2">
      <c r="C641" s="156"/>
      <c r="D641" s="156"/>
      <c r="E641" s="157"/>
      <c r="F641" s="19"/>
      <c r="G641" s="19"/>
      <c r="H641" s="14"/>
      <c r="J641" s="156"/>
      <c r="K641" s="156"/>
      <c r="L641" s="157"/>
    </row>
    <row r="642" spans="3:12" x14ac:dyDescent="0.2">
      <c r="C642" s="156"/>
      <c r="D642" s="156"/>
      <c r="E642" s="157"/>
      <c r="F642" s="19"/>
      <c r="G642" s="19"/>
      <c r="H642" s="14"/>
      <c r="J642" s="156"/>
      <c r="K642" s="156"/>
      <c r="L642" s="157"/>
    </row>
    <row r="643" spans="3:12" x14ac:dyDescent="0.2">
      <c r="C643" s="156"/>
      <c r="D643" s="156"/>
      <c r="E643" s="157"/>
      <c r="F643" s="19"/>
      <c r="G643" s="19"/>
      <c r="H643" s="14"/>
      <c r="J643" s="156"/>
      <c r="K643" s="156"/>
      <c r="L643" s="157"/>
    </row>
    <row r="644" spans="3:12" x14ac:dyDescent="0.2">
      <c r="C644" s="156"/>
      <c r="D644" s="156"/>
      <c r="E644" s="157"/>
      <c r="F644" s="19"/>
      <c r="G644" s="19"/>
      <c r="H644" s="14"/>
      <c r="J644" s="156"/>
      <c r="K644" s="156"/>
      <c r="L644" s="157"/>
    </row>
    <row r="645" spans="3:12" x14ac:dyDescent="0.2">
      <c r="C645" s="156"/>
      <c r="D645" s="156"/>
      <c r="E645" s="157"/>
      <c r="F645" s="19"/>
      <c r="G645" s="19"/>
      <c r="H645" s="14"/>
      <c r="J645" s="156"/>
      <c r="K645" s="156"/>
      <c r="L645" s="157"/>
    </row>
    <row r="646" spans="3:12" x14ac:dyDescent="0.2">
      <c r="C646" s="156"/>
      <c r="D646" s="156"/>
      <c r="E646" s="157"/>
      <c r="F646" s="19"/>
      <c r="G646" s="19"/>
      <c r="H646" s="14"/>
      <c r="J646" s="156"/>
      <c r="K646" s="156"/>
      <c r="L646" s="157"/>
    </row>
    <row r="647" spans="3:12" x14ac:dyDescent="0.2">
      <c r="C647" s="156"/>
      <c r="D647" s="156"/>
      <c r="E647" s="157"/>
      <c r="F647" s="19"/>
      <c r="G647" s="19"/>
      <c r="H647" s="14"/>
      <c r="J647" s="156"/>
      <c r="K647" s="156"/>
      <c r="L647" s="157"/>
    </row>
    <row r="648" spans="3:12" x14ac:dyDescent="0.2">
      <c r="C648" s="156"/>
      <c r="D648" s="156"/>
      <c r="E648" s="157"/>
      <c r="F648" s="19"/>
      <c r="G648" s="19"/>
      <c r="H648" s="14"/>
      <c r="J648" s="156"/>
      <c r="K648" s="156"/>
      <c r="L648" s="157"/>
    </row>
    <row r="649" spans="3:12" x14ac:dyDescent="0.2">
      <c r="C649" s="156"/>
      <c r="D649" s="156"/>
      <c r="E649" s="157"/>
      <c r="F649" s="19"/>
      <c r="G649" s="19"/>
      <c r="H649" s="14"/>
      <c r="J649" s="156"/>
      <c r="K649" s="156"/>
      <c r="L649" s="157"/>
    </row>
    <row r="650" spans="3:12" x14ac:dyDescent="0.2">
      <c r="C650" s="156"/>
      <c r="D650" s="156"/>
      <c r="E650" s="157"/>
      <c r="F650" s="19"/>
      <c r="G650" s="19"/>
      <c r="H650" s="14"/>
      <c r="J650" s="156"/>
      <c r="K650" s="156"/>
      <c r="L650" s="157"/>
    </row>
    <row r="651" spans="3:12" x14ac:dyDescent="0.2">
      <c r="C651" s="156"/>
      <c r="D651" s="156"/>
      <c r="E651" s="157"/>
      <c r="F651" s="19"/>
      <c r="G651" s="19"/>
      <c r="H651" s="14"/>
      <c r="J651" s="156"/>
      <c r="K651" s="156"/>
      <c r="L651" s="157"/>
    </row>
    <row r="652" spans="3:12" x14ac:dyDescent="0.2">
      <c r="C652" s="156"/>
      <c r="D652" s="156"/>
      <c r="E652" s="157"/>
      <c r="F652" s="19"/>
      <c r="G652" s="19"/>
      <c r="H652" s="14"/>
      <c r="J652" s="156"/>
      <c r="K652" s="156"/>
      <c r="L652" s="157"/>
    </row>
    <row r="653" spans="3:12" x14ac:dyDescent="0.2">
      <c r="C653" s="156"/>
      <c r="D653" s="156"/>
      <c r="E653" s="157"/>
      <c r="F653" s="19"/>
      <c r="G653" s="19"/>
      <c r="H653" s="14"/>
      <c r="J653" s="156"/>
      <c r="K653" s="156"/>
      <c r="L653" s="157"/>
    </row>
    <row r="654" spans="3:12" x14ac:dyDescent="0.2">
      <c r="C654" s="156"/>
      <c r="D654" s="156"/>
      <c r="E654" s="157"/>
      <c r="F654" s="19"/>
      <c r="G654" s="19"/>
      <c r="H654" s="14"/>
      <c r="J654" s="156"/>
      <c r="K654" s="156"/>
      <c r="L654" s="157"/>
    </row>
    <row r="655" spans="3:12" x14ac:dyDescent="0.2">
      <c r="C655" s="156"/>
      <c r="D655" s="156"/>
      <c r="E655" s="157"/>
      <c r="F655" s="19"/>
      <c r="G655" s="19"/>
      <c r="H655" s="14"/>
      <c r="J655" s="156"/>
      <c r="K655" s="156"/>
      <c r="L655" s="157"/>
    </row>
    <row r="656" spans="3:12" x14ac:dyDescent="0.2">
      <c r="C656" s="156"/>
      <c r="D656" s="156"/>
      <c r="E656" s="157"/>
      <c r="F656" s="19"/>
      <c r="G656" s="19"/>
      <c r="H656" s="14"/>
      <c r="J656" s="156"/>
      <c r="K656" s="156"/>
      <c r="L656" s="157"/>
    </row>
    <row r="657" spans="3:12" x14ac:dyDescent="0.2">
      <c r="C657" s="156"/>
      <c r="D657" s="156"/>
      <c r="E657" s="157"/>
      <c r="F657" s="19"/>
      <c r="G657" s="19"/>
      <c r="H657" s="14"/>
      <c r="J657" s="156"/>
      <c r="K657" s="156"/>
      <c r="L657" s="157"/>
    </row>
    <row r="658" spans="3:12" x14ac:dyDescent="0.2">
      <c r="C658" s="156"/>
      <c r="D658" s="156"/>
      <c r="E658" s="157"/>
      <c r="F658" s="19"/>
      <c r="G658" s="19"/>
      <c r="H658" s="14"/>
      <c r="J658" s="156"/>
      <c r="K658" s="156"/>
      <c r="L658" s="157"/>
    </row>
    <row r="659" spans="3:12" x14ac:dyDescent="0.2">
      <c r="C659" s="156"/>
      <c r="D659" s="156"/>
      <c r="E659" s="157"/>
      <c r="F659" s="19"/>
      <c r="G659" s="19"/>
      <c r="H659" s="14"/>
      <c r="J659" s="156"/>
      <c r="K659" s="156"/>
      <c r="L659" s="157"/>
    </row>
    <row r="660" spans="3:12" x14ac:dyDescent="0.2">
      <c r="C660" s="156"/>
      <c r="D660" s="156"/>
      <c r="E660" s="157"/>
      <c r="F660" s="19"/>
      <c r="G660" s="19"/>
      <c r="H660" s="14"/>
      <c r="J660" s="156"/>
      <c r="K660" s="156"/>
      <c r="L660" s="157"/>
    </row>
    <row r="661" spans="3:12" x14ac:dyDescent="0.2">
      <c r="C661" s="156"/>
      <c r="D661" s="156"/>
      <c r="E661" s="157"/>
      <c r="F661" s="19"/>
      <c r="G661" s="19"/>
      <c r="H661" s="14"/>
      <c r="J661" s="156"/>
      <c r="K661" s="156"/>
      <c r="L661" s="157"/>
    </row>
    <row r="662" spans="3:12" x14ac:dyDescent="0.2">
      <c r="C662" s="156"/>
      <c r="D662" s="156"/>
      <c r="E662" s="157"/>
      <c r="F662" s="19"/>
      <c r="G662" s="19"/>
      <c r="H662" s="14"/>
      <c r="J662" s="156"/>
      <c r="K662" s="156"/>
      <c r="L662" s="157"/>
    </row>
    <row r="663" spans="3:12" x14ac:dyDescent="0.2">
      <c r="C663" s="156"/>
      <c r="D663" s="156"/>
      <c r="E663" s="157"/>
      <c r="F663" s="19"/>
      <c r="G663" s="19"/>
      <c r="H663" s="14"/>
      <c r="J663" s="156"/>
      <c r="K663" s="156"/>
      <c r="L663" s="157"/>
    </row>
    <row r="664" spans="3:12" x14ac:dyDescent="0.2">
      <c r="C664" s="156"/>
      <c r="D664" s="156"/>
      <c r="E664" s="157"/>
      <c r="F664" s="19"/>
      <c r="G664" s="19"/>
      <c r="H664" s="14"/>
      <c r="J664" s="156"/>
      <c r="K664" s="156"/>
      <c r="L664" s="157"/>
    </row>
    <row r="665" spans="3:12" x14ac:dyDescent="0.2">
      <c r="C665" s="156"/>
      <c r="D665" s="156"/>
      <c r="E665" s="157"/>
      <c r="F665" s="19"/>
      <c r="G665" s="19"/>
      <c r="H665" s="14"/>
      <c r="J665" s="156"/>
      <c r="K665" s="156"/>
      <c r="L665" s="157"/>
    </row>
    <row r="666" spans="3:12" x14ac:dyDescent="0.2">
      <c r="C666" s="156"/>
      <c r="D666" s="156"/>
      <c r="E666" s="157"/>
      <c r="F666" s="19"/>
      <c r="G666" s="19"/>
      <c r="H666" s="14"/>
      <c r="J666" s="156"/>
      <c r="K666" s="156"/>
      <c r="L666" s="157"/>
    </row>
    <row r="667" spans="3:12" x14ac:dyDescent="0.2">
      <c r="C667" s="156"/>
      <c r="D667" s="156"/>
      <c r="E667" s="157"/>
      <c r="F667" s="19"/>
      <c r="G667" s="19"/>
      <c r="H667" s="14"/>
      <c r="J667" s="156"/>
      <c r="K667" s="156"/>
      <c r="L667" s="157"/>
    </row>
    <row r="668" spans="3:12" x14ac:dyDescent="0.2">
      <c r="C668" s="156"/>
      <c r="D668" s="156"/>
      <c r="E668" s="157"/>
      <c r="F668" s="19"/>
      <c r="G668" s="19"/>
      <c r="H668" s="14"/>
      <c r="J668" s="156"/>
      <c r="K668" s="156"/>
      <c r="L668" s="157"/>
    </row>
    <row r="669" spans="3:12" x14ac:dyDescent="0.2">
      <c r="C669" s="156"/>
      <c r="D669" s="156"/>
      <c r="E669" s="157"/>
      <c r="F669" s="19"/>
      <c r="G669" s="19"/>
      <c r="H669" s="14"/>
      <c r="J669" s="156"/>
      <c r="K669" s="156"/>
      <c r="L669" s="157"/>
    </row>
    <row r="670" spans="3:12" x14ac:dyDescent="0.2">
      <c r="C670" s="156"/>
      <c r="D670" s="156"/>
      <c r="E670" s="157"/>
      <c r="F670" s="19"/>
      <c r="G670" s="19"/>
      <c r="H670" s="14"/>
      <c r="J670" s="156"/>
      <c r="K670" s="156"/>
      <c r="L670" s="157"/>
    </row>
    <row r="671" spans="3:12" x14ac:dyDescent="0.2">
      <c r="C671" s="156"/>
      <c r="D671" s="156"/>
      <c r="E671" s="157"/>
      <c r="F671" s="19"/>
      <c r="G671" s="19"/>
      <c r="H671" s="14"/>
      <c r="J671" s="156"/>
      <c r="K671" s="156"/>
      <c r="L671" s="157"/>
    </row>
    <row r="672" spans="3:12" x14ac:dyDescent="0.2">
      <c r="C672" s="156"/>
      <c r="D672" s="156"/>
      <c r="E672" s="157"/>
      <c r="F672" s="19"/>
      <c r="G672" s="19"/>
      <c r="H672" s="14"/>
      <c r="J672" s="156"/>
      <c r="K672" s="156"/>
      <c r="L672" s="157"/>
    </row>
    <row r="673" spans="3:12" x14ac:dyDescent="0.2">
      <c r="C673" s="156"/>
      <c r="D673" s="156"/>
      <c r="E673" s="157"/>
      <c r="F673" s="19"/>
      <c r="G673" s="19"/>
      <c r="H673" s="14"/>
      <c r="J673" s="156"/>
      <c r="K673" s="156"/>
      <c r="L673" s="157"/>
    </row>
    <row r="674" spans="3:12" x14ac:dyDescent="0.2">
      <c r="C674" s="156"/>
      <c r="D674" s="156"/>
      <c r="E674" s="157"/>
      <c r="F674" s="19"/>
      <c r="G674" s="19"/>
      <c r="H674" s="14"/>
      <c r="J674" s="156"/>
      <c r="K674" s="156"/>
      <c r="L674" s="157"/>
    </row>
    <row r="675" spans="3:12" x14ac:dyDescent="0.2">
      <c r="C675" s="156"/>
      <c r="D675" s="156"/>
      <c r="E675" s="157"/>
      <c r="F675" s="19"/>
      <c r="G675" s="19"/>
      <c r="H675" s="14"/>
      <c r="J675" s="156"/>
      <c r="K675" s="156"/>
      <c r="L675" s="157"/>
    </row>
    <row r="676" spans="3:12" x14ac:dyDescent="0.2">
      <c r="C676" s="156"/>
      <c r="D676" s="156"/>
      <c r="E676" s="157"/>
      <c r="F676" s="19"/>
      <c r="G676" s="19"/>
      <c r="H676" s="14"/>
      <c r="J676" s="156"/>
      <c r="K676" s="156"/>
      <c r="L676" s="157"/>
    </row>
    <row r="677" spans="3:12" x14ac:dyDescent="0.2">
      <c r="C677" s="156"/>
      <c r="D677" s="156"/>
      <c r="E677" s="157"/>
      <c r="F677" s="19"/>
      <c r="G677" s="19"/>
      <c r="H677" s="14"/>
      <c r="J677" s="156"/>
      <c r="K677" s="156"/>
      <c r="L677" s="157"/>
    </row>
    <row r="678" spans="3:12" x14ac:dyDescent="0.2">
      <c r="C678" s="156"/>
      <c r="D678" s="156"/>
      <c r="E678" s="157"/>
      <c r="F678" s="19"/>
      <c r="G678" s="19"/>
      <c r="H678" s="14"/>
      <c r="J678" s="156"/>
      <c r="K678" s="156"/>
      <c r="L678" s="157"/>
    </row>
    <row r="679" spans="3:12" x14ac:dyDescent="0.2">
      <c r="C679" s="156"/>
      <c r="D679" s="156"/>
      <c r="E679" s="157"/>
      <c r="F679" s="19"/>
      <c r="G679" s="19"/>
      <c r="H679" s="14"/>
      <c r="J679" s="156"/>
      <c r="K679" s="156"/>
      <c r="L679" s="157"/>
    </row>
    <row r="680" spans="3:12" x14ac:dyDescent="0.2">
      <c r="C680" s="156"/>
      <c r="D680" s="156"/>
      <c r="E680" s="157"/>
      <c r="F680" s="19"/>
      <c r="G680" s="19"/>
      <c r="H680" s="14"/>
      <c r="J680" s="156"/>
      <c r="K680" s="156"/>
      <c r="L680" s="157"/>
    </row>
    <row r="681" spans="3:12" x14ac:dyDescent="0.2">
      <c r="C681" s="156"/>
      <c r="D681" s="156"/>
      <c r="E681" s="157"/>
      <c r="F681" s="19"/>
      <c r="G681" s="19"/>
      <c r="H681" s="14"/>
      <c r="J681" s="156"/>
      <c r="K681" s="156"/>
      <c r="L681" s="157"/>
    </row>
    <row r="682" spans="3:12" x14ac:dyDescent="0.2">
      <c r="C682" s="156"/>
      <c r="D682" s="156"/>
      <c r="E682" s="157"/>
      <c r="F682" s="19"/>
      <c r="G682" s="19"/>
      <c r="H682" s="14"/>
      <c r="J682" s="156"/>
      <c r="K682" s="156"/>
      <c r="L682" s="157"/>
    </row>
    <row r="683" spans="3:12" x14ac:dyDescent="0.2">
      <c r="C683" s="156"/>
      <c r="D683" s="156"/>
      <c r="E683" s="157"/>
      <c r="F683" s="19"/>
      <c r="G683" s="19"/>
      <c r="H683" s="14"/>
      <c r="J683" s="156"/>
      <c r="K683" s="156"/>
      <c r="L683" s="157"/>
    </row>
    <row r="684" spans="3:12" x14ac:dyDescent="0.2">
      <c r="C684" s="156"/>
      <c r="D684" s="156"/>
      <c r="E684" s="157"/>
      <c r="F684" s="19"/>
      <c r="G684" s="19"/>
      <c r="H684" s="14"/>
      <c r="J684" s="156"/>
      <c r="K684" s="156"/>
      <c r="L684" s="157"/>
    </row>
    <row r="685" spans="3:12" x14ac:dyDescent="0.2">
      <c r="C685" s="156"/>
      <c r="D685" s="156"/>
      <c r="E685" s="157"/>
      <c r="F685" s="19"/>
      <c r="G685" s="19"/>
      <c r="H685" s="14"/>
      <c r="J685" s="156"/>
      <c r="K685" s="156"/>
      <c r="L685" s="157"/>
    </row>
    <row r="686" spans="3:12" x14ac:dyDescent="0.2">
      <c r="C686" s="156"/>
      <c r="D686" s="156"/>
      <c r="E686" s="157"/>
      <c r="F686" s="19"/>
      <c r="G686" s="19"/>
      <c r="H686" s="14"/>
      <c r="J686" s="156"/>
      <c r="K686" s="156"/>
      <c r="L686" s="157"/>
    </row>
    <row r="687" spans="3:12" x14ac:dyDescent="0.2">
      <c r="C687" s="156"/>
      <c r="D687" s="156"/>
      <c r="E687" s="157"/>
      <c r="F687" s="19"/>
      <c r="G687" s="19"/>
      <c r="H687" s="14"/>
      <c r="J687" s="156"/>
      <c r="K687" s="156"/>
      <c r="L687" s="157"/>
    </row>
    <row r="688" spans="3:12" x14ac:dyDescent="0.2">
      <c r="C688" s="156"/>
      <c r="D688" s="156"/>
      <c r="E688" s="157"/>
      <c r="F688" s="19"/>
      <c r="G688" s="19"/>
      <c r="H688" s="14"/>
      <c r="J688" s="156"/>
      <c r="K688" s="156"/>
      <c r="L688" s="157"/>
    </row>
    <row r="689" spans="3:12" x14ac:dyDescent="0.2">
      <c r="C689" s="156"/>
      <c r="D689" s="156"/>
      <c r="E689" s="157"/>
      <c r="F689" s="19"/>
      <c r="G689" s="19"/>
      <c r="H689" s="14"/>
      <c r="J689" s="156"/>
      <c r="K689" s="156"/>
      <c r="L689" s="157"/>
    </row>
    <row r="690" spans="3:12" x14ac:dyDescent="0.2">
      <c r="C690" s="156"/>
      <c r="D690" s="156"/>
      <c r="E690" s="157"/>
      <c r="F690" s="19"/>
      <c r="G690" s="19"/>
      <c r="H690" s="14"/>
      <c r="J690" s="156"/>
      <c r="K690" s="156"/>
      <c r="L690" s="157"/>
    </row>
    <row r="691" spans="3:12" x14ac:dyDescent="0.2">
      <c r="C691" s="156"/>
      <c r="D691" s="156"/>
      <c r="E691" s="157"/>
      <c r="F691" s="19"/>
      <c r="G691" s="19"/>
      <c r="H691" s="14"/>
      <c r="J691" s="156"/>
      <c r="K691" s="156"/>
      <c r="L691" s="157"/>
    </row>
    <row r="692" spans="3:12" x14ac:dyDescent="0.2">
      <c r="C692" s="156"/>
      <c r="D692" s="156"/>
      <c r="E692" s="157"/>
      <c r="F692" s="19"/>
      <c r="G692" s="19"/>
      <c r="H692" s="14"/>
      <c r="J692" s="156"/>
      <c r="K692" s="156"/>
      <c r="L692" s="157"/>
    </row>
    <row r="693" spans="3:12" x14ac:dyDescent="0.2">
      <c r="C693" s="156"/>
      <c r="D693" s="156"/>
      <c r="E693" s="157"/>
      <c r="F693" s="19"/>
      <c r="G693" s="19"/>
      <c r="H693" s="14"/>
      <c r="J693" s="156"/>
      <c r="K693" s="156"/>
      <c r="L693" s="157"/>
    </row>
    <row r="694" spans="3:12" x14ac:dyDescent="0.2">
      <c r="C694" s="156"/>
      <c r="D694" s="156"/>
      <c r="E694" s="157"/>
      <c r="F694" s="19"/>
      <c r="G694" s="19"/>
      <c r="H694" s="14"/>
      <c r="J694" s="156"/>
      <c r="K694" s="156"/>
      <c r="L694" s="157"/>
    </row>
    <row r="695" spans="3:12" x14ac:dyDescent="0.2">
      <c r="C695" s="156"/>
      <c r="D695" s="156"/>
      <c r="E695" s="157"/>
      <c r="F695" s="19"/>
      <c r="G695" s="19"/>
      <c r="H695" s="14"/>
      <c r="J695" s="156"/>
      <c r="K695" s="156"/>
      <c r="L695" s="157"/>
    </row>
    <row r="696" spans="3:12" x14ac:dyDescent="0.2">
      <c r="C696" s="156"/>
      <c r="D696" s="156"/>
      <c r="E696" s="157"/>
      <c r="F696" s="19"/>
      <c r="G696" s="19"/>
      <c r="H696" s="14"/>
      <c r="J696" s="156"/>
      <c r="K696" s="156"/>
      <c r="L696" s="157"/>
    </row>
    <row r="697" spans="3:12" x14ac:dyDescent="0.2">
      <c r="C697" s="156"/>
      <c r="D697" s="156"/>
      <c r="E697" s="157"/>
      <c r="F697" s="19"/>
      <c r="G697" s="19"/>
      <c r="H697" s="14"/>
      <c r="J697" s="156"/>
      <c r="K697" s="156"/>
      <c r="L697" s="157"/>
    </row>
    <row r="698" spans="3:12" x14ac:dyDescent="0.2">
      <c r="C698" s="156"/>
      <c r="D698" s="156"/>
      <c r="E698" s="157"/>
      <c r="F698" s="19"/>
      <c r="G698" s="19"/>
      <c r="H698" s="14"/>
      <c r="J698" s="156"/>
      <c r="K698" s="156"/>
      <c r="L698" s="157"/>
    </row>
    <row r="699" spans="3:12" x14ac:dyDescent="0.2">
      <c r="C699" s="156"/>
      <c r="D699" s="156"/>
      <c r="E699" s="157"/>
      <c r="F699" s="19"/>
      <c r="G699" s="19"/>
      <c r="H699" s="14"/>
      <c r="J699" s="156"/>
      <c r="K699" s="156"/>
      <c r="L699" s="157"/>
    </row>
    <row r="700" spans="3:12" x14ac:dyDescent="0.2">
      <c r="C700" s="156"/>
      <c r="D700" s="156"/>
      <c r="E700" s="157"/>
      <c r="F700" s="19"/>
      <c r="G700" s="19"/>
      <c r="H700" s="14"/>
      <c r="J700" s="156"/>
      <c r="K700" s="156"/>
      <c r="L700" s="157"/>
    </row>
    <row r="701" spans="3:12" x14ac:dyDescent="0.2">
      <c r="C701" s="156"/>
      <c r="D701" s="156"/>
      <c r="E701" s="157"/>
      <c r="F701" s="19"/>
      <c r="G701" s="19"/>
      <c r="H701" s="14"/>
      <c r="J701" s="156"/>
      <c r="K701" s="156"/>
      <c r="L701" s="157"/>
    </row>
    <row r="702" spans="3:12" x14ac:dyDescent="0.2">
      <c r="C702" s="156"/>
      <c r="D702" s="156"/>
      <c r="E702" s="157"/>
      <c r="F702" s="19"/>
      <c r="G702" s="19"/>
      <c r="H702" s="14"/>
      <c r="J702" s="156"/>
      <c r="K702" s="156"/>
      <c r="L702" s="157"/>
    </row>
    <row r="703" spans="3:12" x14ac:dyDescent="0.2">
      <c r="C703" s="156"/>
      <c r="D703" s="156"/>
      <c r="E703" s="157"/>
      <c r="F703" s="19"/>
      <c r="G703" s="19"/>
      <c r="H703" s="14"/>
      <c r="J703" s="156"/>
      <c r="K703" s="156"/>
      <c r="L703" s="157"/>
    </row>
    <row r="704" spans="3:12" x14ac:dyDescent="0.2">
      <c r="C704" s="156"/>
      <c r="D704" s="156"/>
      <c r="E704" s="157"/>
      <c r="F704" s="19"/>
      <c r="G704" s="19"/>
      <c r="H704" s="14"/>
      <c r="J704" s="156"/>
      <c r="K704" s="156"/>
      <c r="L704" s="157"/>
    </row>
    <row r="705" spans="3:12" x14ac:dyDescent="0.2">
      <c r="C705" s="156"/>
      <c r="D705" s="156"/>
      <c r="E705" s="157"/>
      <c r="F705" s="19"/>
      <c r="G705" s="19"/>
      <c r="H705" s="14"/>
      <c r="J705" s="156"/>
      <c r="K705" s="156"/>
      <c r="L705" s="157"/>
    </row>
    <row r="706" spans="3:12" x14ac:dyDescent="0.2">
      <c r="C706" s="156"/>
      <c r="D706" s="156"/>
      <c r="E706" s="157"/>
      <c r="F706" s="19"/>
      <c r="G706" s="19"/>
      <c r="H706" s="14"/>
      <c r="J706" s="156"/>
      <c r="K706" s="156"/>
      <c r="L706" s="157"/>
    </row>
    <row r="707" spans="3:12" x14ac:dyDescent="0.2">
      <c r="C707" s="156"/>
      <c r="D707" s="156"/>
      <c r="E707" s="157"/>
      <c r="F707" s="19"/>
      <c r="G707" s="19"/>
      <c r="H707" s="14"/>
      <c r="J707" s="156"/>
      <c r="K707" s="156"/>
      <c r="L707" s="157"/>
    </row>
    <row r="708" spans="3:12" x14ac:dyDescent="0.2">
      <c r="C708" s="156"/>
      <c r="D708" s="156"/>
      <c r="E708" s="157"/>
      <c r="F708" s="19"/>
      <c r="G708" s="19"/>
      <c r="H708" s="14"/>
      <c r="J708" s="156"/>
      <c r="K708" s="156"/>
      <c r="L708" s="157"/>
    </row>
    <row r="709" spans="3:12" x14ac:dyDescent="0.2">
      <c r="C709" s="156"/>
      <c r="D709" s="156"/>
      <c r="E709" s="157"/>
      <c r="F709" s="19"/>
      <c r="G709" s="19"/>
      <c r="H709" s="14"/>
      <c r="J709" s="156"/>
      <c r="K709" s="156"/>
      <c r="L709" s="157"/>
    </row>
    <row r="710" spans="3:12" x14ac:dyDescent="0.2">
      <c r="C710" s="156"/>
      <c r="D710" s="156"/>
      <c r="E710" s="157"/>
      <c r="F710" s="19"/>
      <c r="G710" s="19"/>
      <c r="H710" s="14"/>
      <c r="J710" s="156"/>
      <c r="K710" s="156"/>
      <c r="L710" s="157"/>
    </row>
    <row r="711" spans="3:12" x14ac:dyDescent="0.2">
      <c r="C711" s="156"/>
      <c r="D711" s="156"/>
      <c r="E711" s="157"/>
      <c r="F711" s="19"/>
      <c r="G711" s="19"/>
      <c r="H711" s="14"/>
      <c r="J711" s="156"/>
      <c r="K711" s="156"/>
      <c r="L711" s="157"/>
    </row>
    <row r="712" spans="3:12" x14ac:dyDescent="0.2">
      <c r="C712" s="156"/>
      <c r="D712" s="156"/>
      <c r="E712" s="157"/>
      <c r="F712" s="19"/>
      <c r="G712" s="19"/>
      <c r="H712" s="14"/>
      <c r="J712" s="156"/>
      <c r="K712" s="156"/>
      <c r="L712" s="157"/>
    </row>
    <row r="713" spans="3:12" x14ac:dyDescent="0.2">
      <c r="C713" s="156"/>
      <c r="D713" s="156"/>
      <c r="E713" s="157"/>
      <c r="F713" s="19"/>
      <c r="G713" s="19"/>
      <c r="H713" s="14"/>
      <c r="J713" s="156"/>
      <c r="K713" s="156"/>
      <c r="L713" s="157"/>
    </row>
    <row r="714" spans="3:12" x14ac:dyDescent="0.2">
      <c r="C714" s="156"/>
      <c r="D714" s="156"/>
      <c r="E714" s="157"/>
      <c r="F714" s="19"/>
      <c r="G714" s="19"/>
      <c r="H714" s="14"/>
      <c r="J714" s="156"/>
      <c r="K714" s="156"/>
      <c r="L714" s="157"/>
    </row>
    <row r="715" spans="3:12" x14ac:dyDescent="0.2">
      <c r="C715" s="156"/>
      <c r="D715" s="156"/>
      <c r="E715" s="157"/>
      <c r="F715" s="19"/>
      <c r="G715" s="19"/>
      <c r="H715" s="14"/>
      <c r="J715" s="156"/>
      <c r="K715" s="156"/>
      <c r="L715" s="157"/>
    </row>
    <row r="716" spans="3:12" x14ac:dyDescent="0.2">
      <c r="C716" s="156"/>
      <c r="D716" s="156"/>
      <c r="E716" s="157"/>
      <c r="F716" s="19"/>
      <c r="G716" s="19"/>
      <c r="H716" s="14"/>
      <c r="J716" s="156"/>
      <c r="K716" s="156"/>
      <c r="L716" s="157"/>
    </row>
    <row r="717" spans="3:12" x14ac:dyDescent="0.2">
      <c r="C717" s="156"/>
      <c r="D717" s="156"/>
      <c r="E717" s="157"/>
      <c r="F717" s="19"/>
      <c r="G717" s="19"/>
      <c r="H717" s="14"/>
      <c r="J717" s="156"/>
      <c r="K717" s="156"/>
      <c r="L717" s="157"/>
    </row>
    <row r="718" spans="3:12" x14ac:dyDescent="0.2">
      <c r="C718" s="156"/>
      <c r="D718" s="156"/>
      <c r="E718" s="157"/>
      <c r="F718" s="19"/>
      <c r="G718" s="19"/>
      <c r="H718" s="14"/>
      <c r="J718" s="156"/>
      <c r="K718" s="156"/>
      <c r="L718" s="157"/>
    </row>
    <row r="719" spans="3:12" x14ac:dyDescent="0.2">
      <c r="C719" s="156"/>
      <c r="D719" s="156"/>
      <c r="E719" s="157"/>
      <c r="F719" s="19"/>
      <c r="G719" s="19"/>
      <c r="H719" s="14"/>
      <c r="J719" s="156"/>
      <c r="K719" s="156"/>
      <c r="L719" s="157"/>
    </row>
    <row r="720" spans="3:12" x14ac:dyDescent="0.2">
      <c r="C720" s="156"/>
      <c r="D720" s="156"/>
      <c r="E720" s="157"/>
      <c r="F720" s="19"/>
      <c r="G720" s="19"/>
      <c r="H720" s="14"/>
      <c r="J720" s="156"/>
      <c r="K720" s="156"/>
      <c r="L720" s="157"/>
    </row>
    <row r="721" spans="3:12" x14ac:dyDescent="0.2">
      <c r="C721" s="156"/>
      <c r="D721" s="156"/>
      <c r="E721" s="157"/>
      <c r="F721" s="19"/>
      <c r="G721" s="19"/>
      <c r="H721" s="14"/>
      <c r="J721" s="156"/>
      <c r="K721" s="156"/>
      <c r="L721" s="157"/>
    </row>
    <row r="722" spans="3:12" x14ac:dyDescent="0.2">
      <c r="C722" s="156"/>
      <c r="D722" s="156"/>
      <c r="E722" s="157"/>
      <c r="F722" s="19"/>
      <c r="G722" s="19"/>
      <c r="H722" s="14"/>
      <c r="J722" s="156"/>
      <c r="K722" s="156"/>
      <c r="L722" s="157"/>
    </row>
    <row r="723" spans="3:12" x14ac:dyDescent="0.2">
      <c r="C723" s="156"/>
      <c r="D723" s="156"/>
      <c r="E723" s="157"/>
      <c r="F723" s="19"/>
      <c r="G723" s="19"/>
      <c r="H723" s="14"/>
      <c r="J723" s="156"/>
      <c r="K723" s="156"/>
      <c r="L723" s="157"/>
    </row>
    <row r="724" spans="3:12" x14ac:dyDescent="0.2">
      <c r="C724" s="156"/>
      <c r="D724" s="156"/>
      <c r="E724" s="157"/>
      <c r="F724" s="19"/>
      <c r="G724" s="19"/>
      <c r="H724" s="14"/>
      <c r="J724" s="156"/>
      <c r="K724" s="156"/>
      <c r="L724" s="157"/>
    </row>
    <row r="725" spans="3:12" x14ac:dyDescent="0.2">
      <c r="C725" s="156"/>
      <c r="D725" s="156"/>
      <c r="E725" s="157"/>
      <c r="F725" s="19"/>
      <c r="G725" s="19"/>
      <c r="H725" s="14"/>
      <c r="J725" s="156"/>
      <c r="K725" s="156"/>
      <c r="L725" s="157"/>
    </row>
    <row r="726" spans="3:12" x14ac:dyDescent="0.2">
      <c r="C726" s="156"/>
      <c r="D726" s="156"/>
      <c r="E726" s="157"/>
      <c r="F726" s="19"/>
      <c r="G726" s="19"/>
      <c r="H726" s="14"/>
      <c r="J726" s="156"/>
      <c r="K726" s="156"/>
      <c r="L726" s="157"/>
    </row>
    <row r="727" spans="3:12" x14ac:dyDescent="0.2">
      <c r="C727" s="156"/>
      <c r="D727" s="156"/>
      <c r="E727" s="157"/>
      <c r="F727" s="19"/>
      <c r="G727" s="19"/>
      <c r="H727" s="14"/>
      <c r="J727" s="156"/>
      <c r="K727" s="156"/>
      <c r="L727" s="157"/>
    </row>
    <row r="728" spans="3:12" x14ac:dyDescent="0.2">
      <c r="C728" s="156"/>
      <c r="D728" s="156"/>
      <c r="E728" s="157"/>
      <c r="F728" s="19"/>
      <c r="G728" s="19"/>
      <c r="H728" s="14"/>
      <c r="J728" s="156"/>
      <c r="K728" s="156"/>
      <c r="L728" s="157"/>
    </row>
    <row r="729" spans="3:12" x14ac:dyDescent="0.2">
      <c r="C729" s="156"/>
      <c r="D729" s="156"/>
      <c r="E729" s="157"/>
      <c r="F729" s="19"/>
      <c r="G729" s="19"/>
      <c r="H729" s="14"/>
      <c r="J729" s="156"/>
      <c r="K729" s="156"/>
      <c r="L729" s="157"/>
    </row>
    <row r="730" spans="3:12" x14ac:dyDescent="0.2">
      <c r="C730" s="156"/>
      <c r="D730" s="156"/>
      <c r="E730" s="157"/>
      <c r="F730" s="19"/>
      <c r="G730" s="19"/>
      <c r="H730" s="14"/>
      <c r="J730" s="156"/>
      <c r="K730" s="156"/>
      <c r="L730" s="157"/>
    </row>
    <row r="731" spans="3:12" x14ac:dyDescent="0.2">
      <c r="C731" s="156"/>
      <c r="D731" s="156"/>
      <c r="E731" s="157"/>
      <c r="F731" s="19"/>
      <c r="G731" s="19"/>
      <c r="H731" s="14"/>
      <c r="J731" s="156"/>
      <c r="K731" s="156"/>
      <c r="L731" s="157"/>
    </row>
    <row r="732" spans="3:12" x14ac:dyDescent="0.2">
      <c r="C732" s="156"/>
      <c r="D732" s="156"/>
      <c r="E732" s="157"/>
      <c r="F732" s="19"/>
      <c r="G732" s="19"/>
      <c r="H732" s="14"/>
      <c r="J732" s="156"/>
      <c r="K732" s="156"/>
      <c r="L732" s="157"/>
    </row>
    <row r="733" spans="3:12" x14ac:dyDescent="0.2">
      <c r="C733" s="156"/>
      <c r="D733" s="156"/>
      <c r="E733" s="157"/>
      <c r="F733" s="19"/>
      <c r="G733" s="19"/>
      <c r="H733" s="14"/>
      <c r="J733" s="156"/>
      <c r="K733" s="156"/>
      <c r="L733" s="157"/>
    </row>
    <row r="734" spans="3:12" x14ac:dyDescent="0.2">
      <c r="C734" s="156"/>
      <c r="D734" s="156"/>
      <c r="E734" s="157"/>
      <c r="F734" s="19"/>
      <c r="G734" s="19"/>
      <c r="H734" s="14"/>
      <c r="J734" s="156"/>
      <c r="K734" s="156"/>
      <c r="L734" s="157"/>
    </row>
    <row r="735" spans="3:12" x14ac:dyDescent="0.2">
      <c r="C735" s="156"/>
      <c r="D735" s="156"/>
      <c r="E735" s="157"/>
      <c r="F735" s="19"/>
      <c r="G735" s="19"/>
      <c r="H735" s="14"/>
      <c r="J735" s="156"/>
      <c r="K735" s="156"/>
      <c r="L735" s="157"/>
    </row>
    <row r="736" spans="3:12" x14ac:dyDescent="0.2">
      <c r="C736" s="156"/>
      <c r="D736" s="156"/>
      <c r="E736" s="157"/>
      <c r="F736" s="19"/>
      <c r="G736" s="19"/>
      <c r="H736" s="14"/>
      <c r="J736" s="156"/>
      <c r="K736" s="156"/>
      <c r="L736" s="157"/>
    </row>
    <row r="737" spans="3:12" x14ac:dyDescent="0.2">
      <c r="C737" s="156"/>
      <c r="D737" s="156"/>
      <c r="E737" s="157"/>
      <c r="F737" s="19"/>
      <c r="G737" s="19"/>
      <c r="H737" s="14"/>
      <c r="J737" s="156"/>
      <c r="K737" s="156"/>
      <c r="L737" s="157"/>
    </row>
    <row r="738" spans="3:12" x14ac:dyDescent="0.2">
      <c r="C738" s="156"/>
      <c r="D738" s="156"/>
      <c r="E738" s="157"/>
      <c r="F738" s="19"/>
      <c r="G738" s="19"/>
      <c r="H738" s="14"/>
      <c r="J738" s="156"/>
      <c r="K738" s="156"/>
      <c r="L738" s="157"/>
    </row>
    <row r="739" spans="3:12" x14ac:dyDescent="0.2">
      <c r="C739" s="156"/>
      <c r="D739" s="156"/>
      <c r="E739" s="157"/>
      <c r="F739" s="19"/>
      <c r="G739" s="19"/>
      <c r="H739" s="14"/>
      <c r="J739" s="156"/>
      <c r="K739" s="156"/>
      <c r="L739" s="157"/>
    </row>
    <row r="740" spans="3:12" x14ac:dyDescent="0.2">
      <c r="C740" s="156"/>
      <c r="D740" s="156"/>
      <c r="E740" s="157"/>
      <c r="F740" s="19"/>
      <c r="G740" s="19"/>
      <c r="H740" s="14"/>
      <c r="J740" s="156"/>
      <c r="K740" s="156"/>
      <c r="L740" s="157"/>
    </row>
    <row r="741" spans="3:12" x14ac:dyDescent="0.2">
      <c r="C741" s="156"/>
      <c r="D741" s="156"/>
      <c r="E741" s="157"/>
      <c r="F741" s="19"/>
      <c r="G741" s="19"/>
      <c r="H741" s="14"/>
      <c r="J741" s="156"/>
      <c r="K741" s="156"/>
      <c r="L741" s="157"/>
    </row>
    <row r="742" spans="3:12" x14ac:dyDescent="0.2">
      <c r="C742" s="156"/>
      <c r="D742" s="156"/>
      <c r="E742" s="157"/>
      <c r="F742" s="19"/>
      <c r="G742" s="19"/>
      <c r="H742" s="14"/>
      <c r="J742" s="156"/>
      <c r="K742" s="156"/>
      <c r="L742" s="157"/>
    </row>
    <row r="743" spans="3:12" x14ac:dyDescent="0.2">
      <c r="C743" s="156"/>
      <c r="D743" s="156"/>
      <c r="E743" s="157"/>
      <c r="F743" s="19"/>
      <c r="G743" s="19"/>
      <c r="H743" s="14"/>
      <c r="J743" s="156"/>
      <c r="K743" s="156"/>
      <c r="L743" s="157"/>
    </row>
    <row r="744" spans="3:12" x14ac:dyDescent="0.2">
      <c r="C744" s="156"/>
      <c r="D744" s="156"/>
      <c r="E744" s="157"/>
      <c r="F744" s="19"/>
      <c r="G744" s="19"/>
      <c r="H744" s="14"/>
      <c r="J744" s="156"/>
      <c r="K744" s="156"/>
      <c r="L744" s="157"/>
    </row>
    <row r="745" spans="3:12" x14ac:dyDescent="0.2">
      <c r="C745" s="156"/>
      <c r="D745" s="156"/>
      <c r="E745" s="157"/>
      <c r="F745" s="19"/>
      <c r="G745" s="19"/>
      <c r="H745" s="14"/>
      <c r="J745" s="156"/>
      <c r="K745" s="156"/>
      <c r="L745" s="157"/>
    </row>
    <row r="746" spans="3:12" x14ac:dyDescent="0.2">
      <c r="C746" s="156"/>
      <c r="D746" s="156"/>
      <c r="E746" s="157"/>
      <c r="F746" s="19"/>
      <c r="G746" s="19"/>
      <c r="H746" s="14"/>
      <c r="J746" s="156"/>
      <c r="K746" s="156"/>
      <c r="L746" s="157"/>
    </row>
    <row r="747" spans="3:12" x14ac:dyDescent="0.2">
      <c r="C747" s="156"/>
      <c r="D747" s="156"/>
      <c r="E747" s="157"/>
      <c r="F747" s="19"/>
      <c r="G747" s="19"/>
      <c r="H747" s="14"/>
      <c r="J747" s="156"/>
      <c r="K747" s="156"/>
      <c r="L747" s="157"/>
    </row>
    <row r="748" spans="3:12" x14ac:dyDescent="0.2">
      <c r="C748" s="156"/>
      <c r="D748" s="156"/>
      <c r="E748" s="157"/>
      <c r="F748" s="19"/>
      <c r="G748" s="19"/>
      <c r="H748" s="14"/>
      <c r="J748" s="156"/>
      <c r="K748" s="156"/>
      <c r="L748" s="157"/>
    </row>
    <row r="749" spans="3:12" x14ac:dyDescent="0.2">
      <c r="C749" s="156"/>
      <c r="D749" s="156"/>
      <c r="E749" s="157"/>
      <c r="F749" s="19"/>
      <c r="G749" s="19"/>
      <c r="H749" s="14"/>
      <c r="J749" s="156"/>
      <c r="K749" s="156"/>
      <c r="L749" s="157"/>
    </row>
    <row r="750" spans="3:12" x14ac:dyDescent="0.2">
      <c r="C750" s="156"/>
      <c r="D750" s="156"/>
      <c r="E750" s="157"/>
      <c r="F750" s="19"/>
      <c r="G750" s="19"/>
      <c r="H750" s="14"/>
      <c r="J750" s="156"/>
      <c r="K750" s="156"/>
      <c r="L750" s="157"/>
    </row>
    <row r="751" spans="3:12" x14ac:dyDescent="0.2">
      <c r="C751" s="156"/>
      <c r="D751" s="156"/>
      <c r="E751" s="157"/>
      <c r="F751" s="19"/>
      <c r="G751" s="19"/>
      <c r="H751" s="14"/>
      <c r="J751" s="156"/>
      <c r="K751" s="156"/>
      <c r="L751" s="157"/>
    </row>
    <row r="752" spans="3:12" x14ac:dyDescent="0.2">
      <c r="C752" s="156"/>
      <c r="D752" s="156"/>
      <c r="E752" s="157"/>
      <c r="F752" s="19"/>
      <c r="G752" s="19"/>
      <c r="H752" s="14"/>
      <c r="J752" s="156"/>
      <c r="K752" s="156"/>
      <c r="L752" s="157"/>
    </row>
    <row r="753" spans="3:12" x14ac:dyDescent="0.2">
      <c r="C753" s="156"/>
      <c r="D753" s="156"/>
      <c r="E753" s="157"/>
      <c r="F753" s="19"/>
      <c r="G753" s="19"/>
      <c r="H753" s="14"/>
      <c r="J753" s="156"/>
      <c r="K753" s="156"/>
      <c r="L753" s="157"/>
    </row>
    <row r="754" spans="3:12" x14ac:dyDescent="0.2">
      <c r="C754" s="156"/>
      <c r="D754" s="156"/>
      <c r="E754" s="157"/>
      <c r="F754" s="19"/>
      <c r="G754" s="19"/>
      <c r="H754" s="14"/>
      <c r="J754" s="156"/>
      <c r="K754" s="156"/>
      <c r="L754" s="157"/>
    </row>
    <row r="755" spans="3:12" x14ac:dyDescent="0.2">
      <c r="C755" s="156"/>
      <c r="D755" s="156"/>
      <c r="E755" s="157"/>
      <c r="F755" s="19"/>
      <c r="G755" s="19"/>
      <c r="H755" s="14"/>
      <c r="J755" s="156"/>
      <c r="K755" s="156"/>
      <c r="L755" s="157"/>
    </row>
    <row r="756" spans="3:12" x14ac:dyDescent="0.2">
      <c r="C756" s="156"/>
      <c r="D756" s="156"/>
      <c r="E756" s="157"/>
      <c r="F756" s="19"/>
      <c r="G756" s="19"/>
      <c r="H756" s="14"/>
      <c r="J756" s="156"/>
      <c r="K756" s="156"/>
      <c r="L756" s="157"/>
    </row>
    <row r="757" spans="3:12" x14ac:dyDescent="0.2">
      <c r="C757" s="156"/>
      <c r="D757" s="156"/>
      <c r="E757" s="157"/>
      <c r="F757" s="19"/>
      <c r="G757" s="19"/>
      <c r="H757" s="14"/>
      <c r="J757" s="156"/>
      <c r="K757" s="156"/>
      <c r="L757" s="157"/>
    </row>
    <row r="758" spans="3:12" x14ac:dyDescent="0.2">
      <c r="C758" s="156"/>
      <c r="D758" s="156"/>
      <c r="E758" s="157"/>
      <c r="F758" s="19"/>
      <c r="G758" s="19"/>
      <c r="H758" s="14"/>
      <c r="J758" s="156"/>
      <c r="K758" s="156"/>
      <c r="L758" s="157"/>
    </row>
    <row r="759" spans="3:12" x14ac:dyDescent="0.2">
      <c r="C759" s="156"/>
      <c r="D759" s="156"/>
      <c r="E759" s="157"/>
      <c r="F759" s="19"/>
      <c r="G759" s="19"/>
      <c r="H759" s="14"/>
      <c r="J759" s="156"/>
      <c r="K759" s="156"/>
      <c r="L759" s="157"/>
    </row>
    <row r="760" spans="3:12" x14ac:dyDescent="0.2">
      <c r="C760" s="156"/>
      <c r="D760" s="156"/>
      <c r="E760" s="157"/>
      <c r="F760" s="19"/>
      <c r="G760" s="19"/>
      <c r="H760" s="14"/>
      <c r="J760" s="156"/>
      <c r="K760" s="156"/>
      <c r="L760" s="157"/>
    </row>
    <row r="761" spans="3:12" x14ac:dyDescent="0.2">
      <c r="C761" s="156"/>
      <c r="D761" s="156"/>
      <c r="E761" s="157"/>
      <c r="F761" s="19"/>
      <c r="G761" s="19"/>
      <c r="H761" s="14"/>
      <c r="J761" s="156"/>
      <c r="K761" s="156"/>
      <c r="L761" s="157"/>
    </row>
    <row r="762" spans="3:12" x14ac:dyDescent="0.2">
      <c r="C762" s="156"/>
      <c r="D762" s="156"/>
      <c r="E762" s="157"/>
      <c r="F762" s="19"/>
      <c r="G762" s="19"/>
      <c r="H762" s="14"/>
      <c r="J762" s="156"/>
      <c r="K762" s="156"/>
      <c r="L762" s="157"/>
    </row>
    <row r="763" spans="3:12" x14ac:dyDescent="0.2">
      <c r="C763" s="156"/>
      <c r="D763" s="156"/>
      <c r="E763" s="157"/>
      <c r="F763" s="19"/>
      <c r="G763" s="19"/>
      <c r="H763" s="14"/>
      <c r="J763" s="156"/>
      <c r="K763" s="156"/>
      <c r="L763" s="157"/>
    </row>
    <row r="764" spans="3:12" x14ac:dyDescent="0.2">
      <c r="C764" s="156"/>
      <c r="D764" s="156"/>
      <c r="E764" s="157"/>
      <c r="F764" s="19"/>
      <c r="G764" s="19"/>
      <c r="H764" s="14"/>
      <c r="J764" s="156"/>
      <c r="K764" s="156"/>
      <c r="L764" s="157"/>
    </row>
    <row r="765" spans="3:12" x14ac:dyDescent="0.2">
      <c r="C765" s="156"/>
      <c r="D765" s="156"/>
      <c r="E765" s="157"/>
      <c r="F765" s="19"/>
      <c r="G765" s="19"/>
      <c r="H765" s="14"/>
      <c r="J765" s="156"/>
      <c r="K765" s="156"/>
      <c r="L765" s="157"/>
    </row>
    <row r="766" spans="3:12" x14ac:dyDescent="0.2">
      <c r="C766" s="156"/>
      <c r="D766" s="156"/>
      <c r="E766" s="157"/>
      <c r="F766" s="19"/>
      <c r="G766" s="19"/>
      <c r="H766" s="14"/>
      <c r="J766" s="156"/>
      <c r="K766" s="156"/>
      <c r="L766" s="157"/>
    </row>
    <row r="767" spans="3:12" x14ac:dyDescent="0.2">
      <c r="C767" s="156"/>
      <c r="D767" s="156"/>
      <c r="E767" s="157"/>
      <c r="F767" s="19"/>
      <c r="G767" s="19"/>
      <c r="H767" s="14"/>
      <c r="J767" s="156"/>
      <c r="K767" s="156"/>
      <c r="L767" s="157"/>
    </row>
    <row r="768" spans="3:12" x14ac:dyDescent="0.2">
      <c r="C768" s="156"/>
      <c r="D768" s="156"/>
      <c r="E768" s="157"/>
      <c r="F768" s="19"/>
      <c r="G768" s="19"/>
      <c r="H768" s="14"/>
      <c r="J768" s="156"/>
      <c r="K768" s="156"/>
      <c r="L768" s="157"/>
    </row>
    <row r="769" spans="3:12" x14ac:dyDescent="0.2">
      <c r="C769" s="156"/>
      <c r="D769" s="156"/>
      <c r="E769" s="157"/>
      <c r="F769" s="19"/>
      <c r="G769" s="19"/>
      <c r="H769" s="14"/>
      <c r="J769" s="156"/>
      <c r="K769" s="156"/>
      <c r="L769" s="157"/>
    </row>
    <row r="770" spans="3:12" x14ac:dyDescent="0.2">
      <c r="C770" s="156"/>
      <c r="D770" s="156"/>
      <c r="E770" s="157"/>
      <c r="F770" s="19"/>
      <c r="G770" s="19"/>
      <c r="H770" s="14"/>
      <c r="J770" s="156"/>
      <c r="K770" s="156"/>
      <c r="L770" s="157"/>
    </row>
    <row r="771" spans="3:12" x14ac:dyDescent="0.2">
      <c r="C771" s="156"/>
      <c r="D771" s="156"/>
      <c r="E771" s="157"/>
      <c r="F771" s="19"/>
      <c r="G771" s="19"/>
      <c r="H771" s="14"/>
      <c r="J771" s="156"/>
      <c r="K771" s="156"/>
      <c r="L771" s="157"/>
    </row>
    <row r="772" spans="3:12" x14ac:dyDescent="0.2">
      <c r="C772" s="156"/>
      <c r="D772" s="156"/>
      <c r="E772" s="157"/>
      <c r="F772" s="19"/>
      <c r="G772" s="19"/>
      <c r="H772" s="14"/>
      <c r="J772" s="156"/>
      <c r="K772" s="156"/>
      <c r="L772" s="157"/>
    </row>
    <row r="773" spans="3:12" x14ac:dyDescent="0.2">
      <c r="C773" s="156"/>
      <c r="D773" s="156"/>
      <c r="E773" s="157"/>
      <c r="F773" s="19"/>
      <c r="G773" s="19"/>
      <c r="H773" s="14"/>
      <c r="J773" s="156"/>
      <c r="K773" s="156"/>
      <c r="L773" s="157"/>
    </row>
    <row r="774" spans="3:12" x14ac:dyDescent="0.2">
      <c r="C774" s="156"/>
      <c r="D774" s="156"/>
      <c r="E774" s="157"/>
      <c r="F774" s="19"/>
      <c r="G774" s="19"/>
      <c r="H774" s="14"/>
      <c r="J774" s="156"/>
      <c r="K774" s="156"/>
      <c r="L774" s="157"/>
    </row>
    <row r="775" spans="3:12" x14ac:dyDescent="0.2">
      <c r="C775" s="156"/>
      <c r="D775" s="156"/>
      <c r="E775" s="157"/>
      <c r="F775" s="19"/>
      <c r="G775" s="19"/>
      <c r="H775" s="14"/>
      <c r="J775" s="156"/>
      <c r="K775" s="156"/>
      <c r="L775" s="157"/>
    </row>
    <row r="776" spans="3:12" x14ac:dyDescent="0.2">
      <c r="C776" s="156"/>
      <c r="D776" s="156"/>
      <c r="E776" s="157"/>
      <c r="F776" s="19"/>
      <c r="G776" s="19"/>
      <c r="H776" s="14"/>
      <c r="J776" s="156"/>
      <c r="K776" s="156"/>
      <c r="L776" s="157"/>
    </row>
    <row r="777" spans="3:12" x14ac:dyDescent="0.2">
      <c r="C777" s="156"/>
      <c r="D777" s="156"/>
      <c r="E777" s="157"/>
      <c r="F777" s="19"/>
      <c r="G777" s="19"/>
      <c r="H777" s="14"/>
      <c r="J777" s="156"/>
      <c r="K777" s="156"/>
      <c r="L777" s="157"/>
    </row>
    <row r="778" spans="3:12" x14ac:dyDescent="0.2">
      <c r="C778" s="156"/>
      <c r="D778" s="156"/>
      <c r="E778" s="157"/>
      <c r="F778" s="19"/>
      <c r="G778" s="19"/>
      <c r="H778" s="14"/>
      <c r="J778" s="156"/>
      <c r="K778" s="156"/>
      <c r="L778" s="157"/>
    </row>
    <row r="779" spans="3:12" x14ac:dyDescent="0.2">
      <c r="C779" s="156"/>
      <c r="D779" s="156"/>
      <c r="E779" s="157"/>
      <c r="F779" s="19"/>
      <c r="G779" s="19"/>
      <c r="H779" s="14"/>
      <c r="J779" s="156"/>
      <c r="K779" s="156"/>
      <c r="L779" s="157"/>
    </row>
    <row r="780" spans="3:12" x14ac:dyDescent="0.2">
      <c r="C780" s="156"/>
      <c r="D780" s="156"/>
      <c r="E780" s="157"/>
      <c r="F780" s="19"/>
      <c r="G780" s="19"/>
      <c r="H780" s="14"/>
      <c r="J780" s="156"/>
      <c r="K780" s="156"/>
      <c r="L780" s="157"/>
    </row>
    <row r="781" spans="3:12" x14ac:dyDescent="0.2">
      <c r="C781" s="156"/>
      <c r="D781" s="156"/>
      <c r="E781" s="157"/>
      <c r="F781" s="19"/>
      <c r="G781" s="19"/>
      <c r="H781" s="14"/>
      <c r="J781" s="156"/>
      <c r="K781" s="156"/>
      <c r="L781" s="157"/>
    </row>
    <row r="782" spans="3:12" x14ac:dyDescent="0.2">
      <c r="C782" s="156"/>
      <c r="D782" s="156"/>
      <c r="E782" s="157"/>
      <c r="F782" s="19"/>
      <c r="G782" s="19"/>
      <c r="H782" s="14"/>
      <c r="J782" s="156"/>
      <c r="K782" s="156"/>
      <c r="L782" s="157"/>
    </row>
    <row r="783" spans="3:12" x14ac:dyDescent="0.2">
      <c r="C783" s="156"/>
      <c r="D783" s="156"/>
      <c r="E783" s="157"/>
      <c r="F783" s="19"/>
      <c r="G783" s="19"/>
      <c r="H783" s="14"/>
      <c r="J783" s="156"/>
      <c r="K783" s="156"/>
      <c r="L783" s="157"/>
    </row>
    <row r="784" spans="3:12" x14ac:dyDescent="0.2">
      <c r="C784" s="156"/>
      <c r="D784" s="156"/>
      <c r="E784" s="157"/>
      <c r="F784" s="19"/>
      <c r="G784" s="19"/>
      <c r="H784" s="14"/>
      <c r="J784" s="156"/>
      <c r="K784" s="156"/>
      <c r="L784" s="157"/>
    </row>
    <row r="785" spans="3:12" x14ac:dyDescent="0.2">
      <c r="C785" s="156"/>
      <c r="D785" s="156"/>
      <c r="E785" s="157"/>
      <c r="F785" s="19"/>
      <c r="G785" s="19"/>
      <c r="H785" s="14"/>
      <c r="J785" s="156"/>
      <c r="K785" s="156"/>
      <c r="L785" s="157"/>
    </row>
    <row r="786" spans="3:12" x14ac:dyDescent="0.2">
      <c r="C786" s="156"/>
      <c r="D786" s="156"/>
      <c r="E786" s="157"/>
      <c r="F786" s="19"/>
      <c r="G786" s="19"/>
      <c r="H786" s="14"/>
      <c r="J786" s="156"/>
      <c r="K786" s="156"/>
      <c r="L786" s="157"/>
    </row>
    <row r="787" spans="3:12" x14ac:dyDescent="0.2">
      <c r="C787" s="156"/>
      <c r="D787" s="156"/>
      <c r="E787" s="157"/>
      <c r="F787" s="19"/>
      <c r="G787" s="19"/>
      <c r="H787" s="14"/>
      <c r="J787" s="156"/>
      <c r="K787" s="156"/>
      <c r="L787" s="157"/>
    </row>
    <row r="788" spans="3:12" x14ac:dyDescent="0.2">
      <c r="C788" s="156"/>
      <c r="D788" s="156"/>
      <c r="E788" s="157"/>
      <c r="F788" s="19"/>
      <c r="G788" s="19"/>
      <c r="H788" s="14"/>
      <c r="J788" s="156"/>
      <c r="K788" s="156"/>
      <c r="L788" s="157"/>
    </row>
    <row r="789" spans="3:12" x14ac:dyDescent="0.2">
      <c r="C789" s="156"/>
      <c r="D789" s="156"/>
      <c r="E789" s="157"/>
      <c r="F789" s="19"/>
      <c r="G789" s="19"/>
      <c r="H789" s="14"/>
      <c r="J789" s="156"/>
      <c r="K789" s="156"/>
      <c r="L789" s="157"/>
    </row>
    <row r="790" spans="3:12" x14ac:dyDescent="0.2">
      <c r="C790" s="156"/>
      <c r="D790" s="156"/>
      <c r="E790" s="157"/>
      <c r="F790" s="19"/>
      <c r="G790" s="19"/>
      <c r="H790" s="14"/>
      <c r="J790" s="156"/>
      <c r="K790" s="156"/>
      <c r="L790" s="157"/>
    </row>
    <row r="791" spans="3:12" x14ac:dyDescent="0.2">
      <c r="C791" s="156"/>
      <c r="D791" s="156"/>
      <c r="E791" s="157"/>
      <c r="F791" s="19"/>
      <c r="G791" s="19"/>
      <c r="H791" s="14"/>
      <c r="J791" s="156"/>
      <c r="K791" s="156"/>
      <c r="L791" s="157"/>
    </row>
    <row r="792" spans="3:12" x14ac:dyDescent="0.2">
      <c r="C792" s="156"/>
      <c r="D792" s="156"/>
      <c r="E792" s="157"/>
      <c r="F792" s="19"/>
      <c r="G792" s="19"/>
      <c r="H792" s="14"/>
      <c r="J792" s="156"/>
      <c r="K792" s="156"/>
      <c r="L792" s="157"/>
    </row>
    <row r="793" spans="3:12" x14ac:dyDescent="0.2">
      <c r="C793" s="156"/>
      <c r="D793" s="156"/>
      <c r="E793" s="157"/>
      <c r="F793" s="19"/>
      <c r="G793" s="19"/>
      <c r="H793" s="14"/>
      <c r="J793" s="156"/>
      <c r="K793" s="156"/>
      <c r="L793" s="157"/>
    </row>
    <row r="794" spans="3:12" x14ac:dyDescent="0.2">
      <c r="C794" s="156"/>
      <c r="D794" s="156"/>
      <c r="E794" s="157"/>
      <c r="F794" s="19"/>
      <c r="G794" s="19"/>
      <c r="H794" s="14"/>
      <c r="J794" s="156"/>
      <c r="K794" s="156"/>
      <c r="L794" s="157"/>
    </row>
    <row r="795" spans="3:12" x14ac:dyDescent="0.2">
      <c r="C795" s="156"/>
      <c r="D795" s="156"/>
      <c r="E795" s="157"/>
      <c r="F795" s="19"/>
      <c r="G795" s="19"/>
      <c r="H795" s="14"/>
      <c r="J795" s="156"/>
      <c r="K795" s="156"/>
      <c r="L795" s="157"/>
    </row>
    <row r="796" spans="3:12" x14ac:dyDescent="0.2">
      <c r="C796" s="156"/>
      <c r="D796" s="156"/>
      <c r="E796" s="157"/>
      <c r="F796" s="19"/>
      <c r="G796" s="19"/>
      <c r="H796" s="14"/>
      <c r="J796" s="156"/>
      <c r="K796" s="156"/>
      <c r="L796" s="157"/>
    </row>
    <row r="797" spans="3:12" x14ac:dyDescent="0.2">
      <c r="C797" s="156"/>
      <c r="D797" s="156"/>
      <c r="E797" s="157"/>
      <c r="F797" s="19"/>
      <c r="G797" s="19"/>
      <c r="H797" s="14"/>
      <c r="J797" s="156"/>
      <c r="K797" s="156"/>
      <c r="L797" s="157"/>
    </row>
    <row r="798" spans="3:12" x14ac:dyDescent="0.2">
      <c r="C798" s="156"/>
      <c r="D798" s="156"/>
      <c r="E798" s="157"/>
      <c r="F798" s="19"/>
      <c r="G798" s="19"/>
      <c r="H798" s="14"/>
      <c r="J798" s="156"/>
      <c r="K798" s="156"/>
      <c r="L798" s="157"/>
    </row>
    <row r="799" spans="3:12" x14ac:dyDescent="0.2">
      <c r="C799" s="156"/>
      <c r="D799" s="156"/>
      <c r="E799" s="157"/>
      <c r="F799" s="19"/>
      <c r="G799" s="19"/>
      <c r="H799" s="14"/>
      <c r="J799" s="156"/>
      <c r="K799" s="156"/>
      <c r="L799" s="157"/>
    </row>
    <row r="800" spans="3:12" x14ac:dyDescent="0.2">
      <c r="C800" s="156"/>
      <c r="D800" s="156"/>
      <c r="E800" s="157"/>
      <c r="F800" s="19"/>
      <c r="G800" s="19"/>
      <c r="H800" s="14"/>
      <c r="J800" s="156"/>
      <c r="K800" s="156"/>
      <c r="L800" s="157"/>
    </row>
    <row r="801" spans="3:12" x14ac:dyDescent="0.2">
      <c r="C801" s="156"/>
      <c r="D801" s="156"/>
      <c r="E801" s="157"/>
      <c r="F801" s="19"/>
      <c r="G801" s="19"/>
      <c r="H801" s="14"/>
      <c r="J801" s="156"/>
      <c r="K801" s="156"/>
      <c r="L801" s="157"/>
    </row>
    <row r="802" spans="3:12" x14ac:dyDescent="0.2">
      <c r="C802" s="156"/>
      <c r="D802" s="156"/>
      <c r="E802" s="157"/>
      <c r="F802" s="19"/>
      <c r="G802" s="19"/>
      <c r="H802" s="14"/>
      <c r="J802" s="156"/>
      <c r="K802" s="156"/>
      <c r="L802" s="157"/>
    </row>
    <row r="803" spans="3:12" x14ac:dyDescent="0.2">
      <c r="C803" s="156"/>
      <c r="D803" s="156"/>
      <c r="E803" s="157"/>
      <c r="F803" s="19"/>
      <c r="G803" s="19"/>
      <c r="H803" s="14"/>
      <c r="J803" s="156"/>
      <c r="K803" s="156"/>
      <c r="L803" s="157"/>
    </row>
    <row r="804" spans="3:12" x14ac:dyDescent="0.2">
      <c r="C804" s="156"/>
      <c r="D804" s="156"/>
      <c r="E804" s="157"/>
      <c r="F804" s="19"/>
      <c r="G804" s="19"/>
      <c r="H804" s="14"/>
      <c r="J804" s="156"/>
      <c r="K804" s="156"/>
      <c r="L804" s="157"/>
    </row>
    <row r="805" spans="3:12" x14ac:dyDescent="0.2">
      <c r="C805" s="156"/>
      <c r="D805" s="156"/>
      <c r="E805" s="157"/>
      <c r="F805" s="19"/>
      <c r="G805" s="19"/>
      <c r="H805" s="14"/>
      <c r="J805" s="156"/>
      <c r="K805" s="156"/>
      <c r="L805" s="157"/>
    </row>
    <row r="806" spans="3:12" x14ac:dyDescent="0.2">
      <c r="C806" s="156"/>
      <c r="D806" s="156"/>
      <c r="E806" s="157"/>
      <c r="F806" s="19"/>
      <c r="G806" s="19"/>
      <c r="H806" s="14"/>
      <c r="J806" s="156"/>
      <c r="K806" s="156"/>
      <c r="L806" s="157"/>
    </row>
    <row r="807" spans="3:12" x14ac:dyDescent="0.2">
      <c r="C807" s="156"/>
      <c r="D807" s="156"/>
      <c r="E807" s="157"/>
      <c r="F807" s="19"/>
      <c r="G807" s="19"/>
      <c r="H807" s="14"/>
      <c r="J807" s="156"/>
      <c r="K807" s="156"/>
      <c r="L807" s="157"/>
    </row>
    <row r="808" spans="3:12" x14ac:dyDescent="0.2">
      <c r="C808" s="156"/>
      <c r="D808" s="156"/>
      <c r="E808" s="157"/>
      <c r="F808" s="19"/>
      <c r="G808" s="19"/>
      <c r="H808" s="14"/>
      <c r="J808" s="156"/>
      <c r="K808" s="156"/>
      <c r="L808" s="157"/>
    </row>
    <row r="809" spans="3:12" x14ac:dyDescent="0.2">
      <c r="C809" s="156"/>
      <c r="D809" s="156"/>
      <c r="E809" s="157"/>
      <c r="F809" s="19"/>
      <c r="G809" s="19"/>
      <c r="H809" s="14"/>
      <c r="J809" s="156"/>
      <c r="K809" s="156"/>
      <c r="L809" s="157"/>
    </row>
    <row r="810" spans="3:12" x14ac:dyDescent="0.2">
      <c r="C810" s="156"/>
      <c r="D810" s="156"/>
      <c r="E810" s="157"/>
      <c r="F810" s="19"/>
      <c r="G810" s="19"/>
      <c r="H810" s="14"/>
      <c r="J810" s="156"/>
      <c r="K810" s="156"/>
      <c r="L810" s="157"/>
    </row>
    <row r="811" spans="3:12" x14ac:dyDescent="0.2">
      <c r="C811" s="156"/>
      <c r="D811" s="156"/>
      <c r="E811" s="157"/>
      <c r="F811" s="19"/>
      <c r="G811" s="19"/>
      <c r="H811" s="14"/>
      <c r="J811" s="156"/>
      <c r="K811" s="156"/>
      <c r="L811" s="157"/>
    </row>
    <row r="812" spans="3:12" x14ac:dyDescent="0.2">
      <c r="C812" s="156"/>
      <c r="D812" s="156"/>
      <c r="E812" s="157"/>
      <c r="F812" s="19"/>
      <c r="G812" s="19"/>
      <c r="H812" s="14"/>
      <c r="J812" s="156"/>
      <c r="K812" s="156"/>
      <c r="L812" s="157"/>
    </row>
    <row r="813" spans="3:12" x14ac:dyDescent="0.2">
      <c r="C813" s="156"/>
      <c r="D813" s="156"/>
      <c r="E813" s="157"/>
      <c r="F813" s="19"/>
      <c r="G813" s="19"/>
      <c r="H813" s="14"/>
      <c r="J813" s="156"/>
      <c r="K813" s="156"/>
      <c r="L813" s="157"/>
    </row>
    <row r="814" spans="3:12" x14ac:dyDescent="0.2">
      <c r="C814" s="156"/>
      <c r="D814" s="156"/>
      <c r="E814" s="157"/>
      <c r="F814" s="19"/>
      <c r="G814" s="19"/>
      <c r="H814" s="14"/>
      <c r="J814" s="156"/>
      <c r="K814" s="156"/>
      <c r="L814" s="157"/>
    </row>
    <row r="815" spans="3:12" x14ac:dyDescent="0.2">
      <c r="C815" s="156"/>
      <c r="D815" s="156"/>
      <c r="E815" s="157"/>
      <c r="F815" s="19"/>
      <c r="G815" s="19"/>
      <c r="H815" s="14"/>
      <c r="J815" s="156"/>
      <c r="K815" s="156"/>
      <c r="L815" s="157"/>
    </row>
    <row r="816" spans="3:12" x14ac:dyDescent="0.2">
      <c r="C816" s="156"/>
      <c r="D816" s="156"/>
      <c r="E816" s="157"/>
      <c r="F816" s="19"/>
      <c r="G816" s="19"/>
      <c r="H816" s="14"/>
      <c r="J816" s="156"/>
      <c r="K816" s="156"/>
      <c r="L816" s="157"/>
    </row>
    <row r="817" spans="3:12" x14ac:dyDescent="0.2">
      <c r="C817" s="156"/>
      <c r="D817" s="156"/>
      <c r="E817" s="157"/>
      <c r="F817" s="19"/>
      <c r="G817" s="19"/>
      <c r="H817" s="14"/>
      <c r="J817" s="156"/>
      <c r="K817" s="156"/>
      <c r="L817" s="157"/>
    </row>
    <row r="818" spans="3:12" x14ac:dyDescent="0.2">
      <c r="C818" s="156"/>
      <c r="D818" s="156"/>
      <c r="E818" s="157"/>
      <c r="F818" s="19"/>
      <c r="G818" s="19"/>
      <c r="H818" s="14"/>
      <c r="J818" s="156"/>
      <c r="K818" s="156"/>
      <c r="L818" s="157"/>
    </row>
    <row r="819" spans="3:12" x14ac:dyDescent="0.2">
      <c r="C819" s="156"/>
      <c r="D819" s="156"/>
      <c r="E819" s="157"/>
      <c r="F819" s="19"/>
      <c r="G819" s="19"/>
      <c r="H819" s="14"/>
      <c r="J819" s="156"/>
      <c r="K819" s="156"/>
      <c r="L819" s="157"/>
    </row>
    <row r="820" spans="3:12" x14ac:dyDescent="0.2">
      <c r="C820" s="156"/>
      <c r="D820" s="156"/>
      <c r="E820" s="157"/>
      <c r="F820" s="19"/>
      <c r="G820" s="19"/>
      <c r="H820" s="14"/>
      <c r="J820" s="156"/>
      <c r="K820" s="156"/>
      <c r="L820" s="157"/>
    </row>
    <row r="821" spans="3:12" x14ac:dyDescent="0.2">
      <c r="C821" s="156"/>
      <c r="D821" s="156"/>
      <c r="E821" s="157"/>
      <c r="F821" s="19"/>
      <c r="G821" s="19"/>
      <c r="H821" s="14"/>
      <c r="J821" s="156"/>
      <c r="K821" s="156"/>
      <c r="L821" s="157"/>
    </row>
    <row r="822" spans="3:12" x14ac:dyDescent="0.2">
      <c r="C822" s="156"/>
      <c r="D822" s="156"/>
      <c r="E822" s="157"/>
      <c r="F822" s="19"/>
      <c r="G822" s="19"/>
      <c r="H822" s="14"/>
      <c r="J822" s="156"/>
      <c r="K822" s="156"/>
      <c r="L822" s="157"/>
    </row>
    <row r="823" spans="3:12" x14ac:dyDescent="0.2">
      <c r="C823" s="156"/>
      <c r="D823" s="156"/>
      <c r="E823" s="157"/>
      <c r="F823" s="19"/>
      <c r="G823" s="19"/>
      <c r="H823" s="14"/>
      <c r="J823" s="156"/>
      <c r="K823" s="156"/>
      <c r="L823" s="157"/>
    </row>
    <row r="824" spans="3:12" x14ac:dyDescent="0.2">
      <c r="C824" s="156"/>
      <c r="D824" s="156"/>
      <c r="E824" s="157"/>
      <c r="F824" s="19"/>
      <c r="G824" s="19"/>
      <c r="H824" s="14"/>
      <c r="J824" s="156"/>
      <c r="K824" s="156"/>
      <c r="L824" s="157"/>
    </row>
    <row r="825" spans="3:12" x14ac:dyDescent="0.2">
      <c r="C825" s="156"/>
      <c r="D825" s="156"/>
      <c r="E825" s="157"/>
      <c r="F825" s="19"/>
      <c r="G825" s="19"/>
      <c r="H825" s="14"/>
      <c r="J825" s="156"/>
      <c r="K825" s="156"/>
      <c r="L825" s="157"/>
    </row>
    <row r="826" spans="3:12" x14ac:dyDescent="0.2">
      <c r="C826" s="156"/>
      <c r="D826" s="156"/>
      <c r="E826" s="157"/>
      <c r="F826" s="19"/>
      <c r="G826" s="19"/>
      <c r="H826" s="14"/>
      <c r="J826" s="156"/>
      <c r="K826" s="156"/>
      <c r="L826" s="157"/>
    </row>
    <row r="827" spans="3:12" x14ac:dyDescent="0.2">
      <c r="C827" s="156"/>
      <c r="D827" s="156"/>
      <c r="E827" s="157"/>
      <c r="F827" s="19"/>
      <c r="G827" s="19"/>
      <c r="H827" s="14"/>
      <c r="J827" s="156"/>
      <c r="K827" s="156"/>
      <c r="L827" s="157"/>
    </row>
    <row r="828" spans="3:12" x14ac:dyDescent="0.2">
      <c r="C828" s="156"/>
      <c r="D828" s="156"/>
      <c r="E828" s="157"/>
      <c r="F828" s="19"/>
      <c r="G828" s="19"/>
      <c r="H828" s="14"/>
      <c r="J828" s="156"/>
      <c r="K828" s="156"/>
      <c r="L828" s="157"/>
    </row>
    <row r="829" spans="3:12" x14ac:dyDescent="0.2">
      <c r="C829" s="156"/>
      <c r="D829" s="156"/>
      <c r="E829" s="157"/>
      <c r="F829" s="19"/>
      <c r="G829" s="19"/>
      <c r="H829" s="14"/>
      <c r="J829" s="156"/>
      <c r="K829" s="156"/>
      <c r="L829" s="157"/>
    </row>
    <row r="830" spans="3:12" x14ac:dyDescent="0.2">
      <c r="C830" s="156"/>
      <c r="D830" s="156"/>
      <c r="E830" s="157"/>
      <c r="F830" s="19"/>
      <c r="G830" s="19"/>
      <c r="H830" s="14"/>
      <c r="J830" s="156"/>
      <c r="K830" s="156"/>
      <c r="L830" s="157"/>
    </row>
    <row r="831" spans="3:12" x14ac:dyDescent="0.2">
      <c r="C831" s="156"/>
      <c r="D831" s="156"/>
      <c r="E831" s="157"/>
      <c r="F831" s="19"/>
      <c r="G831" s="19"/>
      <c r="H831" s="14"/>
      <c r="J831" s="156"/>
      <c r="K831" s="156"/>
      <c r="L831" s="157"/>
    </row>
    <row r="832" spans="3:12" x14ac:dyDescent="0.2">
      <c r="C832" s="156"/>
      <c r="D832" s="156"/>
      <c r="E832" s="157"/>
      <c r="F832" s="19"/>
      <c r="G832" s="19"/>
      <c r="H832" s="14"/>
      <c r="J832" s="156"/>
      <c r="K832" s="156"/>
      <c r="L832" s="157"/>
    </row>
    <row r="833" spans="3:12" x14ac:dyDescent="0.2">
      <c r="C833" s="156"/>
      <c r="D833" s="156"/>
      <c r="E833" s="157"/>
      <c r="F833" s="19"/>
      <c r="G833" s="19"/>
      <c r="H833" s="14"/>
      <c r="J833" s="156"/>
      <c r="K833" s="156"/>
      <c r="L833" s="157"/>
    </row>
    <row r="834" spans="3:12" x14ac:dyDescent="0.2">
      <c r="C834" s="156"/>
      <c r="D834" s="156"/>
      <c r="E834" s="157"/>
      <c r="F834" s="19"/>
      <c r="G834" s="19"/>
      <c r="H834" s="14"/>
      <c r="J834" s="156"/>
      <c r="K834" s="156"/>
      <c r="L834" s="157"/>
    </row>
    <row r="835" spans="3:12" x14ac:dyDescent="0.2">
      <c r="C835" s="156"/>
      <c r="D835" s="156"/>
      <c r="E835" s="157"/>
      <c r="F835" s="19"/>
      <c r="G835" s="19"/>
      <c r="H835" s="14"/>
      <c r="J835" s="156"/>
      <c r="K835" s="156"/>
      <c r="L835" s="157"/>
    </row>
    <row r="836" spans="3:12" x14ac:dyDescent="0.2">
      <c r="C836" s="156"/>
      <c r="D836" s="156"/>
      <c r="E836" s="157"/>
      <c r="F836" s="19"/>
      <c r="G836" s="19"/>
      <c r="H836" s="14"/>
      <c r="J836" s="156"/>
      <c r="K836" s="156"/>
      <c r="L836" s="157"/>
    </row>
    <row r="837" spans="3:12" x14ac:dyDescent="0.2">
      <c r="C837" s="156"/>
      <c r="D837" s="156"/>
      <c r="E837" s="157"/>
      <c r="F837" s="19"/>
      <c r="G837" s="19"/>
      <c r="H837" s="14"/>
      <c r="J837" s="156"/>
      <c r="K837" s="156"/>
      <c r="L837" s="157"/>
    </row>
    <row r="838" spans="3:12" x14ac:dyDescent="0.2">
      <c r="C838" s="156"/>
      <c r="D838" s="156"/>
      <c r="E838" s="157"/>
      <c r="F838" s="19"/>
      <c r="G838" s="19"/>
      <c r="H838" s="14"/>
      <c r="J838" s="156"/>
      <c r="K838" s="156"/>
      <c r="L838" s="157"/>
    </row>
    <row r="839" spans="3:12" x14ac:dyDescent="0.2">
      <c r="C839" s="156"/>
      <c r="D839" s="156"/>
      <c r="E839" s="157"/>
      <c r="F839" s="19"/>
      <c r="G839" s="19"/>
      <c r="H839" s="14"/>
      <c r="J839" s="156"/>
      <c r="K839" s="156"/>
      <c r="L839" s="157"/>
    </row>
    <row r="840" spans="3:12" x14ac:dyDescent="0.2">
      <c r="C840" s="156"/>
      <c r="D840" s="156"/>
      <c r="E840" s="157"/>
      <c r="F840" s="19"/>
      <c r="G840" s="19"/>
      <c r="H840" s="14"/>
      <c r="J840" s="156"/>
      <c r="K840" s="156"/>
      <c r="L840" s="157"/>
    </row>
    <row r="841" spans="3:12" x14ac:dyDescent="0.2">
      <c r="C841" s="156"/>
      <c r="D841" s="156"/>
      <c r="E841" s="157"/>
      <c r="F841" s="19"/>
      <c r="G841" s="19"/>
      <c r="H841" s="14"/>
      <c r="J841" s="156"/>
      <c r="K841" s="156"/>
      <c r="L841" s="157"/>
    </row>
    <row r="842" spans="3:12" x14ac:dyDescent="0.2">
      <c r="C842" s="156"/>
      <c r="D842" s="156"/>
      <c r="E842" s="157"/>
      <c r="F842" s="19"/>
      <c r="G842" s="19"/>
      <c r="H842" s="14"/>
      <c r="J842" s="156"/>
      <c r="K842" s="156"/>
      <c r="L842" s="157"/>
    </row>
    <row r="843" spans="3:12" x14ac:dyDescent="0.2">
      <c r="C843" s="156"/>
      <c r="D843" s="156"/>
      <c r="E843" s="157"/>
      <c r="F843" s="19"/>
      <c r="G843" s="19"/>
      <c r="H843" s="14"/>
      <c r="J843" s="156"/>
      <c r="K843" s="156"/>
      <c r="L843" s="157"/>
    </row>
    <row r="844" spans="3:12" x14ac:dyDescent="0.2">
      <c r="C844" s="156"/>
      <c r="D844" s="156"/>
      <c r="E844" s="157"/>
      <c r="F844" s="19"/>
      <c r="G844" s="19"/>
      <c r="H844" s="14"/>
      <c r="J844" s="156"/>
      <c r="K844" s="156"/>
      <c r="L844" s="157"/>
    </row>
    <row r="845" spans="3:12" x14ac:dyDescent="0.2">
      <c r="C845" s="156"/>
      <c r="D845" s="156"/>
      <c r="E845" s="157"/>
      <c r="F845" s="19"/>
      <c r="G845" s="19"/>
      <c r="H845" s="14"/>
      <c r="J845" s="156"/>
      <c r="K845" s="156"/>
      <c r="L845" s="157"/>
    </row>
    <row r="846" spans="3:12" x14ac:dyDescent="0.2">
      <c r="C846" s="156"/>
      <c r="D846" s="156"/>
      <c r="E846" s="157"/>
      <c r="F846" s="19"/>
      <c r="G846" s="19"/>
      <c r="H846" s="14"/>
      <c r="J846" s="156"/>
      <c r="K846" s="156"/>
      <c r="L846" s="157"/>
    </row>
    <row r="847" spans="3:12" x14ac:dyDescent="0.2">
      <c r="C847" s="156"/>
      <c r="D847" s="156"/>
      <c r="E847" s="157"/>
      <c r="F847" s="19"/>
      <c r="G847" s="19"/>
      <c r="H847" s="14"/>
      <c r="J847" s="156"/>
      <c r="K847" s="156"/>
      <c r="L847" s="157"/>
    </row>
    <row r="848" spans="3:12" x14ac:dyDescent="0.2">
      <c r="C848" s="156"/>
      <c r="D848" s="156"/>
      <c r="E848" s="157"/>
      <c r="F848" s="19"/>
      <c r="G848" s="19"/>
      <c r="H848" s="14"/>
      <c r="J848" s="156"/>
      <c r="K848" s="156"/>
      <c r="L848" s="157"/>
    </row>
    <row r="849" spans="3:12" x14ac:dyDescent="0.2">
      <c r="C849" s="156"/>
      <c r="D849" s="156"/>
      <c r="E849" s="157"/>
      <c r="F849" s="19"/>
      <c r="G849" s="19"/>
      <c r="H849" s="14"/>
      <c r="J849" s="156"/>
      <c r="K849" s="156"/>
      <c r="L849" s="157"/>
    </row>
    <row r="850" spans="3:12" x14ac:dyDescent="0.2">
      <c r="C850" s="156"/>
      <c r="D850" s="156"/>
      <c r="E850" s="157"/>
      <c r="F850" s="19"/>
      <c r="G850" s="19"/>
      <c r="H850" s="14"/>
      <c r="J850" s="156"/>
      <c r="K850" s="156"/>
      <c r="L850" s="157"/>
    </row>
    <row r="851" spans="3:12" x14ac:dyDescent="0.2">
      <c r="C851" s="156"/>
      <c r="D851" s="156"/>
      <c r="E851" s="157"/>
      <c r="F851" s="19"/>
      <c r="G851" s="19"/>
      <c r="H851" s="14"/>
      <c r="J851" s="156"/>
      <c r="K851" s="156"/>
      <c r="L851" s="157"/>
    </row>
    <row r="852" spans="3:12" x14ac:dyDescent="0.2">
      <c r="C852" s="156"/>
      <c r="D852" s="156"/>
      <c r="E852" s="157"/>
      <c r="F852" s="19"/>
      <c r="G852" s="19"/>
      <c r="H852" s="14"/>
      <c r="J852" s="156"/>
      <c r="K852" s="156"/>
      <c r="L852" s="157"/>
    </row>
    <row r="853" spans="3:12" x14ac:dyDescent="0.2">
      <c r="C853" s="156"/>
      <c r="D853" s="156"/>
      <c r="E853" s="157"/>
      <c r="F853" s="19"/>
      <c r="G853" s="19"/>
      <c r="H853" s="14"/>
      <c r="J853" s="156"/>
      <c r="K853" s="156"/>
      <c r="L853" s="157"/>
    </row>
    <row r="854" spans="3:12" x14ac:dyDescent="0.2">
      <c r="C854" s="156"/>
      <c r="D854" s="156"/>
      <c r="E854" s="157"/>
      <c r="F854" s="19"/>
      <c r="G854" s="19"/>
      <c r="H854" s="14"/>
      <c r="J854" s="156"/>
      <c r="K854" s="156"/>
      <c r="L854" s="157"/>
    </row>
    <row r="855" spans="3:12" x14ac:dyDescent="0.2">
      <c r="C855" s="156"/>
      <c r="D855" s="156"/>
      <c r="E855" s="157"/>
      <c r="F855" s="19"/>
      <c r="G855" s="19"/>
      <c r="H855" s="14"/>
      <c r="J855" s="156"/>
      <c r="K855" s="156"/>
      <c r="L855" s="157"/>
    </row>
    <row r="856" spans="3:12" x14ac:dyDescent="0.2">
      <c r="C856" s="156"/>
      <c r="D856" s="156"/>
      <c r="E856" s="157"/>
      <c r="F856" s="19"/>
      <c r="G856" s="19"/>
      <c r="H856" s="14"/>
      <c r="J856" s="156"/>
      <c r="K856" s="156"/>
      <c r="L856" s="157"/>
    </row>
    <row r="857" spans="3:12" x14ac:dyDescent="0.2">
      <c r="C857" s="156"/>
      <c r="D857" s="156"/>
      <c r="E857" s="157"/>
      <c r="F857" s="19"/>
      <c r="G857" s="19"/>
      <c r="H857" s="14"/>
      <c r="J857" s="156"/>
      <c r="K857" s="156"/>
      <c r="L857" s="157"/>
    </row>
    <row r="858" spans="3:12" x14ac:dyDescent="0.2">
      <c r="C858" s="156"/>
      <c r="D858" s="156"/>
      <c r="E858" s="157"/>
      <c r="F858" s="19"/>
      <c r="G858" s="19"/>
      <c r="H858" s="14"/>
      <c r="J858" s="156"/>
      <c r="K858" s="156"/>
      <c r="L858" s="157"/>
    </row>
    <row r="859" spans="3:12" x14ac:dyDescent="0.2">
      <c r="C859" s="156"/>
      <c r="D859" s="156"/>
      <c r="E859" s="157"/>
      <c r="F859" s="19"/>
      <c r="G859" s="19"/>
      <c r="H859" s="14"/>
      <c r="J859" s="156"/>
      <c r="K859" s="156"/>
      <c r="L859" s="157"/>
    </row>
    <row r="860" spans="3:12" x14ac:dyDescent="0.2">
      <c r="C860" s="156"/>
      <c r="D860" s="156"/>
      <c r="E860" s="157"/>
      <c r="F860" s="19"/>
      <c r="G860" s="19"/>
      <c r="H860" s="14"/>
      <c r="J860" s="156"/>
      <c r="K860" s="156"/>
      <c r="L860" s="157"/>
    </row>
    <row r="861" spans="3:12" x14ac:dyDescent="0.2">
      <c r="C861" s="156"/>
      <c r="D861" s="156"/>
      <c r="E861" s="157"/>
      <c r="F861" s="19"/>
      <c r="G861" s="19"/>
      <c r="H861" s="14"/>
      <c r="J861" s="156"/>
      <c r="K861" s="156"/>
      <c r="L861" s="157"/>
    </row>
    <row r="862" spans="3:12" x14ac:dyDescent="0.2">
      <c r="C862" s="156"/>
      <c r="D862" s="156"/>
      <c r="E862" s="157"/>
      <c r="F862" s="19"/>
      <c r="G862" s="19"/>
      <c r="H862" s="14"/>
      <c r="J862" s="156"/>
      <c r="K862" s="156"/>
      <c r="L862" s="157"/>
    </row>
    <row r="863" spans="3:12" x14ac:dyDescent="0.2">
      <c r="C863" s="156"/>
      <c r="D863" s="156"/>
      <c r="E863" s="157"/>
      <c r="F863" s="19"/>
      <c r="G863" s="19"/>
      <c r="H863" s="14"/>
      <c r="J863" s="156"/>
      <c r="K863" s="156"/>
      <c r="L863" s="157"/>
    </row>
    <row r="864" spans="3:12" x14ac:dyDescent="0.2">
      <c r="C864" s="156"/>
      <c r="D864" s="156"/>
      <c r="E864" s="157"/>
      <c r="F864" s="19"/>
      <c r="G864" s="19"/>
      <c r="H864" s="14"/>
      <c r="J864" s="156"/>
      <c r="K864" s="156"/>
      <c r="L864" s="157"/>
    </row>
    <row r="865" spans="3:12" x14ac:dyDescent="0.2">
      <c r="C865" s="156"/>
      <c r="D865" s="156"/>
      <c r="E865" s="157"/>
      <c r="F865" s="19"/>
      <c r="G865" s="19"/>
      <c r="H865" s="14"/>
      <c r="J865" s="156"/>
      <c r="K865" s="156"/>
      <c r="L865" s="157"/>
    </row>
    <row r="866" spans="3:12" x14ac:dyDescent="0.2">
      <c r="C866" s="156"/>
      <c r="D866" s="156"/>
      <c r="E866" s="157"/>
      <c r="F866" s="19"/>
      <c r="G866" s="19"/>
      <c r="H866" s="14"/>
      <c r="J866" s="156"/>
      <c r="K866" s="156"/>
      <c r="L866" s="157"/>
    </row>
    <row r="867" spans="3:12" x14ac:dyDescent="0.2">
      <c r="C867" s="156"/>
      <c r="D867" s="156"/>
      <c r="E867" s="157"/>
      <c r="F867" s="19"/>
      <c r="G867" s="19"/>
      <c r="H867" s="14"/>
      <c r="J867" s="156"/>
      <c r="K867" s="156"/>
      <c r="L867" s="157"/>
    </row>
    <row r="868" spans="3:12" x14ac:dyDescent="0.2">
      <c r="C868" s="156"/>
      <c r="D868" s="156"/>
      <c r="E868" s="157"/>
      <c r="F868" s="19"/>
      <c r="G868" s="19"/>
      <c r="H868" s="14"/>
      <c r="J868" s="156"/>
      <c r="K868" s="156"/>
      <c r="L868" s="157"/>
    </row>
    <row r="869" spans="3:12" x14ac:dyDescent="0.2">
      <c r="C869" s="156"/>
      <c r="D869" s="156"/>
      <c r="E869" s="157"/>
      <c r="F869" s="19"/>
      <c r="G869" s="19"/>
      <c r="H869" s="14"/>
      <c r="J869" s="156"/>
      <c r="K869" s="156"/>
      <c r="L869" s="157"/>
    </row>
    <row r="870" spans="3:12" x14ac:dyDescent="0.2">
      <c r="C870" s="156"/>
      <c r="D870" s="156"/>
      <c r="E870" s="157"/>
      <c r="F870" s="19"/>
      <c r="G870" s="19"/>
      <c r="H870" s="14"/>
      <c r="J870" s="156"/>
      <c r="K870" s="156"/>
      <c r="L870" s="157"/>
    </row>
    <row r="871" spans="3:12" x14ac:dyDescent="0.2">
      <c r="C871" s="156"/>
      <c r="D871" s="156"/>
      <c r="E871" s="157"/>
      <c r="F871" s="19"/>
      <c r="G871" s="19"/>
      <c r="H871" s="14"/>
      <c r="J871" s="156"/>
      <c r="K871" s="156"/>
      <c r="L871" s="157"/>
    </row>
    <row r="872" spans="3:12" x14ac:dyDescent="0.2">
      <c r="C872" s="156"/>
      <c r="D872" s="156"/>
      <c r="E872" s="157"/>
      <c r="F872" s="19"/>
      <c r="G872" s="19"/>
      <c r="H872" s="14"/>
      <c r="J872" s="156"/>
      <c r="K872" s="156"/>
      <c r="L872" s="157"/>
    </row>
    <row r="873" spans="3:12" x14ac:dyDescent="0.2">
      <c r="C873" s="156"/>
      <c r="D873" s="156"/>
      <c r="E873" s="157"/>
      <c r="F873" s="19"/>
      <c r="G873" s="19"/>
      <c r="H873" s="14"/>
      <c r="J873" s="156"/>
      <c r="K873" s="156"/>
      <c r="L873" s="157"/>
    </row>
    <row r="874" spans="3:12" x14ac:dyDescent="0.2">
      <c r="C874" s="156"/>
      <c r="D874" s="156"/>
      <c r="E874" s="157"/>
      <c r="F874" s="19"/>
      <c r="G874" s="19"/>
      <c r="H874" s="14"/>
      <c r="J874" s="156"/>
      <c r="K874" s="156"/>
      <c r="L874" s="157"/>
    </row>
    <row r="875" spans="3:12" x14ac:dyDescent="0.2">
      <c r="C875" s="156"/>
      <c r="D875" s="156"/>
      <c r="E875" s="157"/>
      <c r="F875" s="19"/>
      <c r="G875" s="19"/>
      <c r="H875" s="14"/>
      <c r="J875" s="156"/>
      <c r="K875" s="156"/>
      <c r="L875" s="157"/>
    </row>
    <row r="876" spans="3:12" x14ac:dyDescent="0.2">
      <c r="C876" s="156"/>
      <c r="D876" s="156"/>
      <c r="E876" s="157"/>
      <c r="F876" s="19"/>
      <c r="G876" s="19"/>
      <c r="H876" s="14"/>
      <c r="J876" s="156"/>
      <c r="K876" s="156"/>
      <c r="L876" s="157"/>
    </row>
    <row r="877" spans="3:12" x14ac:dyDescent="0.2">
      <c r="C877" s="156"/>
      <c r="D877" s="156"/>
      <c r="E877" s="157"/>
      <c r="F877" s="19"/>
      <c r="G877" s="19"/>
      <c r="H877" s="14"/>
      <c r="J877" s="156"/>
      <c r="K877" s="156"/>
      <c r="L877" s="157"/>
    </row>
    <row r="878" spans="3:12" x14ac:dyDescent="0.2">
      <c r="C878" s="156"/>
      <c r="D878" s="156"/>
      <c r="E878" s="157"/>
      <c r="F878" s="19"/>
      <c r="G878" s="19"/>
      <c r="H878" s="14"/>
      <c r="J878" s="156"/>
      <c r="K878" s="156"/>
      <c r="L878" s="157"/>
    </row>
    <row r="879" spans="3:12" x14ac:dyDescent="0.2">
      <c r="C879" s="156"/>
      <c r="D879" s="156"/>
      <c r="E879" s="157"/>
      <c r="F879" s="19"/>
      <c r="G879" s="19"/>
      <c r="H879" s="14"/>
      <c r="J879" s="156"/>
      <c r="K879" s="156"/>
      <c r="L879" s="157"/>
    </row>
    <row r="880" spans="3:12" x14ac:dyDescent="0.2">
      <c r="C880" s="156"/>
      <c r="D880" s="156"/>
      <c r="E880" s="157"/>
      <c r="F880" s="19"/>
      <c r="G880" s="19"/>
      <c r="H880" s="14"/>
      <c r="J880" s="156"/>
      <c r="K880" s="156"/>
      <c r="L880" s="157"/>
    </row>
    <row r="881" spans="3:12" x14ac:dyDescent="0.2">
      <c r="C881" s="156"/>
      <c r="D881" s="156"/>
      <c r="E881" s="157"/>
      <c r="F881" s="19"/>
      <c r="G881" s="19"/>
      <c r="H881" s="14"/>
      <c r="J881" s="156"/>
      <c r="K881" s="156"/>
      <c r="L881" s="157"/>
    </row>
    <row r="882" spans="3:12" x14ac:dyDescent="0.2">
      <c r="C882" s="156"/>
      <c r="D882" s="156"/>
      <c r="E882" s="157"/>
      <c r="F882" s="19"/>
      <c r="G882" s="19"/>
      <c r="H882" s="14"/>
      <c r="J882" s="156"/>
      <c r="K882" s="156"/>
      <c r="L882" s="157"/>
    </row>
    <row r="883" spans="3:12" x14ac:dyDescent="0.2">
      <c r="C883" s="156"/>
      <c r="D883" s="156"/>
      <c r="E883" s="157"/>
      <c r="F883" s="19"/>
      <c r="G883" s="19"/>
      <c r="H883" s="14"/>
      <c r="J883" s="156"/>
      <c r="K883" s="156"/>
      <c r="L883" s="157"/>
    </row>
    <row r="884" spans="3:12" x14ac:dyDescent="0.2">
      <c r="C884" s="156"/>
      <c r="D884" s="156"/>
      <c r="E884" s="157"/>
      <c r="F884" s="19"/>
      <c r="G884" s="19"/>
      <c r="H884" s="14"/>
      <c r="J884" s="156"/>
      <c r="K884" s="156"/>
      <c r="L884" s="157"/>
    </row>
    <row r="885" spans="3:12" x14ac:dyDescent="0.2">
      <c r="C885" s="156"/>
      <c r="D885" s="156"/>
      <c r="E885" s="157"/>
      <c r="F885" s="19"/>
      <c r="G885" s="19"/>
      <c r="H885" s="14"/>
      <c r="J885" s="156"/>
      <c r="K885" s="156"/>
      <c r="L885" s="157"/>
    </row>
    <row r="886" spans="3:12" x14ac:dyDescent="0.2">
      <c r="C886" s="156"/>
      <c r="D886" s="156"/>
      <c r="E886" s="157"/>
      <c r="F886" s="19"/>
      <c r="G886" s="19"/>
      <c r="H886" s="14"/>
      <c r="J886" s="156"/>
      <c r="K886" s="156"/>
      <c r="L886" s="157"/>
    </row>
    <row r="887" spans="3:12" x14ac:dyDescent="0.2">
      <c r="C887" s="156"/>
      <c r="D887" s="156"/>
      <c r="E887" s="157"/>
      <c r="F887" s="19"/>
      <c r="G887" s="19"/>
      <c r="H887" s="14"/>
      <c r="J887" s="156"/>
      <c r="K887" s="156"/>
      <c r="L887" s="157"/>
    </row>
    <row r="888" spans="3:12" x14ac:dyDescent="0.2">
      <c r="C888" s="156"/>
      <c r="D888" s="156"/>
      <c r="E888" s="157"/>
      <c r="F888" s="19"/>
      <c r="G888" s="19"/>
      <c r="H888" s="14"/>
      <c r="J888" s="156"/>
      <c r="K888" s="156"/>
      <c r="L888" s="157"/>
    </row>
    <row r="889" spans="3:12" x14ac:dyDescent="0.2">
      <c r="C889" s="156"/>
      <c r="D889" s="156"/>
      <c r="E889" s="157"/>
      <c r="F889" s="19"/>
      <c r="G889" s="19"/>
      <c r="H889" s="14"/>
      <c r="J889" s="156"/>
      <c r="K889" s="156"/>
      <c r="L889" s="157"/>
    </row>
    <row r="890" spans="3:12" x14ac:dyDescent="0.2">
      <c r="C890" s="156"/>
      <c r="D890" s="156"/>
      <c r="E890" s="157"/>
      <c r="F890" s="19"/>
      <c r="G890" s="19"/>
      <c r="H890" s="14"/>
      <c r="J890" s="156"/>
      <c r="K890" s="156"/>
      <c r="L890" s="157"/>
    </row>
    <row r="891" spans="3:12" x14ac:dyDescent="0.2">
      <c r="C891" s="156"/>
      <c r="D891" s="156"/>
      <c r="E891" s="157"/>
      <c r="F891" s="19"/>
      <c r="G891" s="19"/>
      <c r="H891" s="14"/>
      <c r="J891" s="156"/>
      <c r="K891" s="156"/>
      <c r="L891" s="157"/>
    </row>
    <row r="892" spans="3:12" x14ac:dyDescent="0.2">
      <c r="C892" s="156"/>
      <c r="D892" s="156"/>
      <c r="E892" s="157"/>
      <c r="F892" s="19"/>
      <c r="G892" s="19"/>
      <c r="H892" s="14"/>
      <c r="J892" s="156"/>
      <c r="K892" s="156"/>
      <c r="L892" s="157"/>
    </row>
    <row r="893" spans="3:12" x14ac:dyDescent="0.2">
      <c r="C893" s="156"/>
      <c r="D893" s="156"/>
      <c r="E893" s="157"/>
      <c r="F893" s="19"/>
      <c r="G893" s="19"/>
      <c r="H893" s="14"/>
      <c r="J893" s="156"/>
      <c r="K893" s="156"/>
      <c r="L893" s="157"/>
    </row>
    <row r="894" spans="3:12" x14ac:dyDescent="0.2">
      <c r="C894" s="156"/>
      <c r="D894" s="156"/>
      <c r="E894" s="157"/>
      <c r="F894" s="19"/>
      <c r="G894" s="19"/>
      <c r="H894" s="14"/>
      <c r="J894" s="156"/>
      <c r="K894" s="156"/>
      <c r="L894" s="157"/>
    </row>
    <row r="895" spans="3:12" x14ac:dyDescent="0.2">
      <c r="C895" s="156"/>
      <c r="D895" s="156"/>
      <c r="E895" s="157"/>
      <c r="F895" s="19"/>
      <c r="G895" s="19"/>
      <c r="H895" s="14"/>
      <c r="J895" s="156"/>
      <c r="K895" s="156"/>
      <c r="L895" s="157"/>
    </row>
    <row r="896" spans="3:12" x14ac:dyDescent="0.2">
      <c r="C896" s="156"/>
      <c r="D896" s="156"/>
      <c r="E896" s="157"/>
      <c r="F896" s="19"/>
      <c r="G896" s="19"/>
      <c r="H896" s="14"/>
      <c r="J896" s="156"/>
      <c r="K896" s="156"/>
      <c r="L896" s="157"/>
    </row>
    <row r="897" spans="3:12" x14ac:dyDescent="0.2">
      <c r="C897" s="156"/>
      <c r="D897" s="156"/>
      <c r="E897" s="157"/>
      <c r="F897" s="19"/>
      <c r="G897" s="19"/>
      <c r="H897" s="14"/>
      <c r="J897" s="156"/>
      <c r="K897" s="156"/>
      <c r="L897" s="157"/>
    </row>
    <row r="898" spans="3:12" x14ac:dyDescent="0.2">
      <c r="C898" s="156"/>
      <c r="D898" s="156"/>
      <c r="E898" s="157"/>
      <c r="F898" s="19"/>
      <c r="G898" s="19"/>
      <c r="H898" s="14"/>
      <c r="J898" s="156"/>
      <c r="K898" s="156"/>
      <c r="L898" s="157"/>
    </row>
    <row r="899" spans="3:12" x14ac:dyDescent="0.2">
      <c r="C899" s="156"/>
      <c r="D899" s="156"/>
      <c r="E899" s="157"/>
      <c r="F899" s="19"/>
      <c r="G899" s="19"/>
      <c r="H899" s="14"/>
      <c r="J899" s="156"/>
      <c r="K899" s="156"/>
      <c r="L899" s="157"/>
    </row>
    <row r="900" spans="3:12" x14ac:dyDescent="0.2">
      <c r="C900" s="156"/>
      <c r="D900" s="156"/>
      <c r="E900" s="157"/>
      <c r="F900" s="19"/>
      <c r="G900" s="19"/>
      <c r="H900" s="14"/>
      <c r="J900" s="156"/>
      <c r="K900" s="156"/>
      <c r="L900" s="157"/>
    </row>
    <row r="901" spans="3:12" x14ac:dyDescent="0.2">
      <c r="C901" s="156"/>
      <c r="D901" s="156"/>
      <c r="E901" s="157"/>
      <c r="F901" s="19"/>
      <c r="G901" s="19"/>
      <c r="H901" s="14"/>
      <c r="J901" s="156"/>
      <c r="K901" s="156"/>
      <c r="L901" s="157"/>
    </row>
    <row r="902" spans="3:12" x14ac:dyDescent="0.2">
      <c r="C902" s="156"/>
      <c r="D902" s="156"/>
      <c r="E902" s="157"/>
      <c r="F902" s="19"/>
      <c r="G902" s="19"/>
      <c r="H902" s="14"/>
      <c r="J902" s="156"/>
      <c r="K902" s="156"/>
      <c r="L902" s="157"/>
    </row>
    <row r="903" spans="3:12" x14ac:dyDescent="0.2">
      <c r="C903" s="156"/>
      <c r="D903" s="156"/>
      <c r="E903" s="157"/>
      <c r="F903" s="19"/>
      <c r="G903" s="19"/>
      <c r="H903" s="14"/>
      <c r="J903" s="156"/>
      <c r="K903" s="156"/>
      <c r="L903" s="157"/>
    </row>
    <row r="904" spans="3:12" x14ac:dyDescent="0.2">
      <c r="C904" s="156"/>
      <c r="D904" s="156"/>
      <c r="E904" s="157"/>
      <c r="F904" s="19"/>
      <c r="G904" s="19"/>
      <c r="H904" s="14"/>
      <c r="J904" s="156"/>
      <c r="K904" s="156"/>
      <c r="L904" s="157"/>
    </row>
    <row r="905" spans="3:12" x14ac:dyDescent="0.2">
      <c r="C905" s="156"/>
      <c r="D905" s="156"/>
      <c r="E905" s="157"/>
      <c r="F905" s="19"/>
      <c r="G905" s="19"/>
      <c r="H905" s="14"/>
      <c r="J905" s="156"/>
      <c r="K905" s="156"/>
      <c r="L905" s="157"/>
    </row>
    <row r="906" spans="3:12" x14ac:dyDescent="0.2">
      <c r="C906" s="156"/>
      <c r="D906" s="156"/>
      <c r="E906" s="157"/>
      <c r="F906" s="19"/>
      <c r="G906" s="19"/>
      <c r="H906" s="14"/>
      <c r="J906" s="156"/>
      <c r="K906" s="156"/>
      <c r="L906" s="157"/>
    </row>
    <row r="907" spans="3:12" x14ac:dyDescent="0.2">
      <c r="C907" s="156"/>
      <c r="D907" s="156"/>
      <c r="E907" s="157"/>
      <c r="F907" s="19"/>
      <c r="G907" s="19"/>
      <c r="H907" s="14"/>
      <c r="J907" s="156"/>
      <c r="K907" s="156"/>
      <c r="L907" s="157"/>
    </row>
    <row r="908" spans="3:12" x14ac:dyDescent="0.2">
      <c r="C908" s="156"/>
      <c r="D908" s="156"/>
      <c r="E908" s="157"/>
      <c r="F908" s="19"/>
      <c r="G908" s="19"/>
      <c r="H908" s="14"/>
      <c r="J908" s="156"/>
      <c r="K908" s="156"/>
      <c r="L908" s="157"/>
    </row>
    <row r="909" spans="3:12" x14ac:dyDescent="0.2">
      <c r="C909" s="156"/>
      <c r="D909" s="156"/>
      <c r="E909" s="157"/>
      <c r="F909" s="19"/>
      <c r="G909" s="19"/>
      <c r="H909" s="14"/>
      <c r="J909" s="156"/>
      <c r="K909" s="156"/>
      <c r="L909" s="157"/>
    </row>
    <row r="910" spans="3:12" x14ac:dyDescent="0.2">
      <c r="C910" s="156"/>
      <c r="D910" s="156"/>
      <c r="E910" s="157"/>
      <c r="F910" s="19"/>
      <c r="G910" s="19"/>
      <c r="H910" s="14"/>
      <c r="J910" s="156"/>
      <c r="K910" s="156"/>
      <c r="L910" s="157"/>
    </row>
    <row r="911" spans="3:12" x14ac:dyDescent="0.2">
      <c r="C911" s="156"/>
      <c r="D911" s="156"/>
      <c r="E911" s="157"/>
      <c r="F911" s="19"/>
      <c r="G911" s="19"/>
      <c r="H911" s="14"/>
      <c r="J911" s="156"/>
      <c r="K911" s="156"/>
      <c r="L911" s="157"/>
    </row>
    <row r="912" spans="3:12" x14ac:dyDescent="0.2">
      <c r="C912" s="156"/>
      <c r="D912" s="156"/>
      <c r="E912" s="157"/>
      <c r="F912" s="19"/>
      <c r="G912" s="19"/>
      <c r="H912" s="14"/>
      <c r="J912" s="156"/>
      <c r="K912" s="156"/>
      <c r="L912" s="157"/>
    </row>
    <row r="913" spans="3:12" x14ac:dyDescent="0.2">
      <c r="C913" s="156"/>
      <c r="D913" s="156"/>
      <c r="E913" s="157"/>
      <c r="F913" s="19"/>
      <c r="G913" s="19"/>
      <c r="H913" s="14"/>
      <c r="J913" s="156"/>
      <c r="K913" s="156"/>
      <c r="L913" s="157"/>
    </row>
    <row r="914" spans="3:12" x14ac:dyDescent="0.2">
      <c r="C914" s="156"/>
      <c r="D914" s="156"/>
      <c r="E914" s="157"/>
      <c r="F914" s="19"/>
      <c r="G914" s="19"/>
      <c r="H914" s="14"/>
      <c r="J914" s="156"/>
      <c r="K914" s="156"/>
      <c r="L914" s="157"/>
    </row>
    <row r="915" spans="3:12" x14ac:dyDescent="0.2">
      <c r="C915" s="156"/>
      <c r="D915" s="156"/>
      <c r="E915" s="157"/>
      <c r="F915" s="19"/>
      <c r="G915" s="19"/>
      <c r="H915" s="14"/>
      <c r="J915" s="156"/>
      <c r="K915" s="156"/>
      <c r="L915" s="157"/>
    </row>
    <row r="916" spans="3:12" x14ac:dyDescent="0.2">
      <c r="C916" s="156"/>
      <c r="D916" s="156"/>
      <c r="E916" s="157"/>
      <c r="F916" s="19"/>
      <c r="G916" s="19"/>
      <c r="H916" s="14"/>
      <c r="J916" s="156"/>
      <c r="K916" s="156"/>
      <c r="L916" s="157"/>
    </row>
    <row r="917" spans="3:12" x14ac:dyDescent="0.2">
      <c r="C917" s="156"/>
      <c r="D917" s="156"/>
      <c r="E917" s="157"/>
      <c r="F917" s="19"/>
      <c r="G917" s="19"/>
      <c r="H917" s="14"/>
      <c r="J917" s="156"/>
      <c r="K917" s="156"/>
      <c r="L917" s="157"/>
    </row>
    <row r="918" spans="3:12" x14ac:dyDescent="0.2">
      <c r="C918" s="156"/>
      <c r="D918" s="156"/>
      <c r="E918" s="157"/>
      <c r="F918" s="19"/>
      <c r="G918" s="19"/>
      <c r="H918" s="14"/>
      <c r="J918" s="156"/>
      <c r="K918" s="156"/>
      <c r="L918" s="157"/>
    </row>
    <row r="919" spans="3:12" x14ac:dyDescent="0.2">
      <c r="C919" s="156"/>
      <c r="D919" s="156"/>
      <c r="E919" s="157"/>
      <c r="F919" s="19"/>
      <c r="G919" s="19"/>
      <c r="H919" s="14"/>
      <c r="J919" s="156"/>
      <c r="K919" s="156"/>
      <c r="L919" s="157"/>
    </row>
    <row r="920" spans="3:12" x14ac:dyDescent="0.2">
      <c r="C920" s="156"/>
      <c r="D920" s="156"/>
      <c r="E920" s="157"/>
      <c r="F920" s="19"/>
      <c r="G920" s="19"/>
      <c r="H920" s="14"/>
      <c r="J920" s="156"/>
      <c r="K920" s="156"/>
      <c r="L920" s="157"/>
    </row>
    <row r="921" spans="3:12" x14ac:dyDescent="0.2">
      <c r="C921" s="156"/>
      <c r="D921" s="156"/>
      <c r="E921" s="157"/>
      <c r="F921" s="19"/>
      <c r="G921" s="19"/>
      <c r="H921" s="14"/>
      <c r="J921" s="156"/>
      <c r="K921" s="156"/>
      <c r="L921" s="157"/>
    </row>
    <row r="922" spans="3:12" x14ac:dyDescent="0.2">
      <c r="C922" s="156"/>
      <c r="D922" s="156"/>
      <c r="E922" s="157"/>
      <c r="F922" s="19"/>
      <c r="G922" s="19"/>
      <c r="H922" s="14"/>
      <c r="J922" s="156"/>
      <c r="K922" s="156"/>
      <c r="L922" s="157"/>
    </row>
    <row r="923" spans="3:12" x14ac:dyDescent="0.2">
      <c r="C923" s="156"/>
      <c r="D923" s="156"/>
      <c r="E923" s="157"/>
      <c r="F923" s="19"/>
      <c r="G923" s="19"/>
      <c r="H923" s="14"/>
      <c r="J923" s="156"/>
      <c r="K923" s="156"/>
      <c r="L923" s="157"/>
    </row>
    <row r="924" spans="3:12" x14ac:dyDescent="0.2">
      <c r="C924" s="156"/>
      <c r="D924" s="156"/>
      <c r="E924" s="157"/>
      <c r="F924" s="19"/>
      <c r="G924" s="19"/>
      <c r="H924" s="14"/>
      <c r="J924" s="156"/>
      <c r="K924" s="156"/>
      <c r="L924" s="157"/>
    </row>
    <row r="925" spans="3:12" x14ac:dyDescent="0.2">
      <c r="C925" s="156"/>
      <c r="D925" s="156"/>
      <c r="E925" s="157"/>
      <c r="F925" s="19"/>
      <c r="G925" s="19"/>
      <c r="H925" s="14"/>
      <c r="J925" s="156"/>
      <c r="K925" s="156"/>
      <c r="L925" s="157"/>
    </row>
    <row r="926" spans="3:12" x14ac:dyDescent="0.2">
      <c r="C926" s="156"/>
      <c r="D926" s="156"/>
      <c r="E926" s="157"/>
      <c r="F926" s="19"/>
      <c r="G926" s="19"/>
      <c r="H926" s="14"/>
      <c r="J926" s="156"/>
      <c r="K926" s="156"/>
      <c r="L926" s="157"/>
    </row>
    <row r="927" spans="3:12" x14ac:dyDescent="0.2">
      <c r="C927" s="156"/>
      <c r="D927" s="156"/>
      <c r="E927" s="157"/>
      <c r="F927" s="19"/>
      <c r="G927" s="19"/>
      <c r="H927" s="14"/>
      <c r="J927" s="156"/>
      <c r="K927" s="156"/>
      <c r="L927" s="157"/>
    </row>
    <row r="928" spans="3:12" x14ac:dyDescent="0.2">
      <c r="C928" s="156"/>
      <c r="D928" s="156"/>
      <c r="E928" s="157"/>
      <c r="F928" s="19"/>
      <c r="G928" s="19"/>
      <c r="H928" s="14"/>
      <c r="J928" s="156"/>
      <c r="K928" s="156"/>
      <c r="L928" s="157"/>
    </row>
    <row r="929" spans="3:12" x14ac:dyDescent="0.2">
      <c r="C929" s="156"/>
      <c r="D929" s="156"/>
      <c r="E929" s="157"/>
      <c r="F929" s="19"/>
      <c r="G929" s="19"/>
      <c r="H929" s="14"/>
      <c r="J929" s="156"/>
      <c r="K929" s="156"/>
      <c r="L929" s="157"/>
    </row>
    <row r="930" spans="3:12" x14ac:dyDescent="0.2">
      <c r="C930" s="156"/>
      <c r="D930" s="156"/>
      <c r="E930" s="157"/>
      <c r="F930" s="19"/>
      <c r="G930" s="19"/>
      <c r="H930" s="14"/>
      <c r="J930" s="156"/>
      <c r="K930" s="156"/>
      <c r="L930" s="157"/>
    </row>
    <row r="931" spans="3:12" x14ac:dyDescent="0.2">
      <c r="C931" s="156"/>
      <c r="D931" s="156"/>
      <c r="E931" s="157"/>
      <c r="F931" s="19"/>
      <c r="G931" s="19"/>
      <c r="H931" s="14"/>
      <c r="J931" s="156"/>
      <c r="K931" s="156"/>
      <c r="L931" s="157"/>
    </row>
    <row r="932" spans="3:12" x14ac:dyDescent="0.2">
      <c r="C932" s="156"/>
      <c r="D932" s="156"/>
      <c r="E932" s="157"/>
      <c r="F932" s="19"/>
      <c r="G932" s="19"/>
      <c r="H932" s="14"/>
      <c r="J932" s="156"/>
      <c r="K932" s="156"/>
      <c r="L932" s="157"/>
    </row>
    <row r="933" spans="3:12" x14ac:dyDescent="0.2">
      <c r="C933" s="156"/>
      <c r="D933" s="156"/>
      <c r="E933" s="157"/>
      <c r="F933" s="19"/>
      <c r="G933" s="19"/>
      <c r="H933" s="14"/>
      <c r="J933" s="156"/>
      <c r="K933" s="156"/>
      <c r="L933" s="157"/>
    </row>
    <row r="934" spans="3:12" x14ac:dyDescent="0.2">
      <c r="C934" s="156"/>
      <c r="D934" s="156"/>
      <c r="E934" s="157"/>
      <c r="F934" s="19"/>
      <c r="G934" s="19"/>
      <c r="H934" s="14"/>
      <c r="J934" s="156"/>
      <c r="K934" s="156"/>
      <c r="L934" s="157"/>
    </row>
    <row r="935" spans="3:12" x14ac:dyDescent="0.2">
      <c r="C935" s="156"/>
      <c r="D935" s="156"/>
      <c r="E935" s="157"/>
      <c r="F935" s="19"/>
      <c r="G935" s="19"/>
      <c r="H935" s="14"/>
      <c r="J935" s="156"/>
      <c r="K935" s="156"/>
      <c r="L935" s="157"/>
    </row>
    <row r="936" spans="3:12" x14ac:dyDescent="0.2">
      <c r="C936" s="156"/>
      <c r="D936" s="156"/>
      <c r="E936" s="157"/>
      <c r="F936" s="19"/>
      <c r="G936" s="19"/>
      <c r="H936" s="14"/>
      <c r="J936" s="156"/>
      <c r="K936" s="156"/>
      <c r="L936" s="157"/>
    </row>
    <row r="937" spans="3:12" x14ac:dyDescent="0.2">
      <c r="C937" s="156"/>
      <c r="D937" s="156"/>
      <c r="E937" s="157"/>
      <c r="F937" s="19"/>
      <c r="G937" s="19"/>
      <c r="H937" s="14"/>
      <c r="J937" s="156"/>
      <c r="K937" s="156"/>
      <c r="L937" s="157"/>
    </row>
    <row r="938" spans="3:12" x14ac:dyDescent="0.2">
      <c r="C938" s="156"/>
      <c r="D938" s="156"/>
      <c r="E938" s="157"/>
      <c r="F938" s="19"/>
      <c r="G938" s="19"/>
      <c r="H938" s="14"/>
      <c r="J938" s="156"/>
      <c r="K938" s="156"/>
      <c r="L938" s="157"/>
    </row>
    <row r="939" spans="3:12" x14ac:dyDescent="0.2">
      <c r="C939" s="156"/>
      <c r="D939" s="156"/>
      <c r="E939" s="157"/>
      <c r="F939" s="19"/>
      <c r="G939" s="19"/>
      <c r="H939" s="14"/>
      <c r="J939" s="156"/>
      <c r="K939" s="156"/>
      <c r="L939" s="157"/>
    </row>
    <row r="940" spans="3:12" x14ac:dyDescent="0.2">
      <c r="C940" s="156"/>
      <c r="D940" s="156"/>
      <c r="E940" s="157"/>
      <c r="F940" s="19"/>
      <c r="G940" s="19"/>
      <c r="H940" s="14"/>
      <c r="J940" s="156"/>
      <c r="K940" s="156"/>
      <c r="L940" s="157"/>
    </row>
    <row r="941" spans="3:12" x14ac:dyDescent="0.2">
      <c r="C941" s="156"/>
      <c r="D941" s="156"/>
      <c r="E941" s="157"/>
      <c r="F941" s="19"/>
      <c r="G941" s="19"/>
      <c r="H941" s="14"/>
      <c r="J941" s="156"/>
      <c r="K941" s="156"/>
      <c r="L941" s="157"/>
    </row>
    <row r="942" spans="3:12" x14ac:dyDescent="0.2">
      <c r="C942" s="156"/>
      <c r="D942" s="156"/>
      <c r="E942" s="157"/>
      <c r="F942" s="19"/>
      <c r="G942" s="19"/>
      <c r="H942" s="14"/>
      <c r="J942" s="156"/>
      <c r="K942" s="156"/>
      <c r="L942" s="157"/>
    </row>
    <row r="943" spans="3:12" x14ac:dyDescent="0.2">
      <c r="C943" s="156"/>
      <c r="D943" s="156"/>
      <c r="E943" s="157"/>
      <c r="F943" s="19"/>
      <c r="G943" s="19"/>
      <c r="H943" s="14"/>
      <c r="J943" s="156"/>
      <c r="K943" s="156"/>
      <c r="L943" s="157"/>
    </row>
    <row r="944" spans="3:12" x14ac:dyDescent="0.2">
      <c r="C944" s="156"/>
      <c r="D944" s="156"/>
      <c r="E944" s="157"/>
      <c r="F944" s="19"/>
      <c r="G944" s="19"/>
      <c r="H944" s="14"/>
      <c r="J944" s="156"/>
      <c r="K944" s="156"/>
      <c r="L944" s="157"/>
    </row>
    <row r="945" spans="3:12" x14ac:dyDescent="0.2">
      <c r="C945" s="156"/>
      <c r="D945" s="156"/>
      <c r="E945" s="157"/>
      <c r="F945" s="19"/>
      <c r="G945" s="19"/>
      <c r="H945" s="14"/>
      <c r="J945" s="156"/>
      <c r="K945" s="156"/>
      <c r="L945" s="157"/>
    </row>
    <row r="946" spans="3:12" x14ac:dyDescent="0.2">
      <c r="C946" s="156"/>
      <c r="D946" s="156"/>
      <c r="E946" s="157"/>
      <c r="F946" s="19"/>
      <c r="G946" s="19"/>
      <c r="H946" s="14"/>
      <c r="J946" s="156"/>
      <c r="K946" s="156"/>
      <c r="L946" s="157"/>
    </row>
    <row r="947" spans="3:12" x14ac:dyDescent="0.2">
      <c r="C947" s="156"/>
      <c r="D947" s="156"/>
      <c r="E947" s="157"/>
      <c r="F947" s="19"/>
      <c r="G947" s="19"/>
      <c r="H947" s="14"/>
      <c r="J947" s="156"/>
      <c r="K947" s="156"/>
      <c r="L947" s="157"/>
    </row>
    <row r="948" spans="3:12" x14ac:dyDescent="0.2">
      <c r="C948" s="156"/>
      <c r="D948" s="156"/>
      <c r="E948" s="157"/>
      <c r="F948" s="19"/>
      <c r="G948" s="19"/>
      <c r="H948" s="14"/>
      <c r="J948" s="156"/>
      <c r="K948" s="156"/>
      <c r="L948" s="157"/>
    </row>
    <row r="949" spans="3:12" x14ac:dyDescent="0.2">
      <c r="C949" s="156"/>
      <c r="D949" s="156"/>
      <c r="E949" s="157"/>
      <c r="F949" s="19"/>
      <c r="G949" s="19"/>
      <c r="H949" s="14"/>
      <c r="J949" s="156"/>
      <c r="K949" s="156"/>
      <c r="L949" s="157"/>
    </row>
    <row r="950" spans="3:12" x14ac:dyDescent="0.2">
      <c r="C950" s="156"/>
      <c r="D950" s="156"/>
      <c r="E950" s="157"/>
      <c r="F950" s="19"/>
      <c r="G950" s="19"/>
      <c r="H950" s="14"/>
      <c r="J950" s="156"/>
      <c r="K950" s="156"/>
      <c r="L950" s="157"/>
    </row>
    <row r="951" spans="3:12" x14ac:dyDescent="0.2">
      <c r="C951" s="156"/>
      <c r="D951" s="156"/>
      <c r="E951" s="157"/>
      <c r="F951" s="19"/>
      <c r="G951" s="19"/>
      <c r="H951" s="14"/>
      <c r="J951" s="156"/>
      <c r="K951" s="156"/>
      <c r="L951" s="157"/>
    </row>
    <row r="952" spans="3:12" x14ac:dyDescent="0.2">
      <c r="C952" s="156"/>
      <c r="D952" s="156"/>
      <c r="E952" s="157"/>
      <c r="F952" s="19"/>
      <c r="G952" s="19"/>
      <c r="H952" s="14"/>
      <c r="J952" s="156"/>
      <c r="K952" s="156"/>
      <c r="L952" s="157"/>
    </row>
    <row r="953" spans="3:12" x14ac:dyDescent="0.2">
      <c r="C953" s="156"/>
      <c r="D953" s="156"/>
      <c r="E953" s="157"/>
      <c r="F953" s="19"/>
      <c r="G953" s="19"/>
      <c r="H953" s="14"/>
      <c r="J953" s="156"/>
      <c r="K953" s="156"/>
      <c r="L953" s="157"/>
    </row>
    <row r="954" spans="3:12" x14ac:dyDescent="0.2">
      <c r="C954" s="156"/>
      <c r="D954" s="156"/>
      <c r="E954" s="157"/>
      <c r="F954" s="19"/>
      <c r="G954" s="19"/>
      <c r="H954" s="14"/>
      <c r="J954" s="156"/>
      <c r="K954" s="156"/>
      <c r="L954" s="157"/>
    </row>
    <row r="955" spans="3:12" x14ac:dyDescent="0.2">
      <c r="C955" s="156"/>
      <c r="D955" s="156"/>
      <c r="E955" s="157"/>
      <c r="F955" s="19"/>
      <c r="G955" s="19"/>
      <c r="H955" s="14"/>
      <c r="J955" s="156"/>
      <c r="K955" s="156"/>
      <c r="L955" s="157"/>
    </row>
    <row r="956" spans="3:12" x14ac:dyDescent="0.2">
      <c r="C956" s="156"/>
      <c r="D956" s="156"/>
      <c r="E956" s="157"/>
      <c r="F956" s="19"/>
      <c r="G956" s="19"/>
      <c r="H956" s="14"/>
      <c r="J956" s="156"/>
      <c r="K956" s="156"/>
      <c r="L956" s="157"/>
    </row>
    <row r="957" spans="3:12" x14ac:dyDescent="0.2">
      <c r="C957" s="156"/>
      <c r="D957" s="156"/>
      <c r="E957" s="157"/>
      <c r="F957" s="19"/>
      <c r="G957" s="19"/>
      <c r="H957" s="14"/>
      <c r="J957" s="156"/>
      <c r="K957" s="156"/>
      <c r="L957" s="157"/>
    </row>
    <row r="958" spans="3:12" x14ac:dyDescent="0.2">
      <c r="C958" s="156"/>
      <c r="D958" s="156"/>
      <c r="E958" s="157"/>
      <c r="F958" s="19"/>
      <c r="G958" s="19"/>
      <c r="H958" s="14"/>
      <c r="J958" s="156"/>
      <c r="K958" s="156"/>
      <c r="L958" s="157"/>
    </row>
    <row r="959" spans="3:12" x14ac:dyDescent="0.2">
      <c r="C959" s="156"/>
      <c r="D959" s="156"/>
      <c r="E959" s="157"/>
      <c r="F959" s="19"/>
      <c r="G959" s="19"/>
      <c r="H959" s="14"/>
      <c r="J959" s="156"/>
      <c r="K959" s="156"/>
      <c r="L959" s="157"/>
    </row>
    <row r="960" spans="3:12" x14ac:dyDescent="0.2">
      <c r="C960" s="156"/>
      <c r="D960" s="156"/>
      <c r="E960" s="157"/>
      <c r="F960" s="19"/>
      <c r="G960" s="19"/>
      <c r="H960" s="14"/>
      <c r="J960" s="156"/>
      <c r="K960" s="156"/>
      <c r="L960" s="157"/>
    </row>
    <row r="961" spans="2:17" x14ac:dyDescent="0.2">
      <c r="C961" s="156"/>
      <c r="D961" s="156"/>
      <c r="E961" s="157"/>
      <c r="F961" s="19"/>
      <c r="G961" s="19"/>
      <c r="H961" s="14"/>
      <c r="J961" s="156"/>
      <c r="K961" s="156"/>
      <c r="L961" s="157"/>
    </row>
    <row r="962" spans="2:17" x14ac:dyDescent="0.2">
      <c r="C962" s="156"/>
      <c r="D962" s="156"/>
      <c r="E962" s="157"/>
      <c r="F962" s="19"/>
      <c r="G962" s="19"/>
      <c r="H962" s="14"/>
      <c r="J962" s="156"/>
      <c r="K962" s="156"/>
      <c r="L962" s="157"/>
    </row>
    <row r="963" spans="2:17" x14ac:dyDescent="0.2"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</row>
    <row r="964" spans="2:17" x14ac:dyDescent="0.2"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</row>
    <row r="965" spans="2:17" x14ac:dyDescent="0.2"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</row>
    <row r="966" spans="2:17" x14ac:dyDescent="0.2"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</row>
    <row r="967" spans="2:17" x14ac:dyDescent="0.2"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</row>
    <row r="968" spans="2:17" x14ac:dyDescent="0.2"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</row>
    <row r="969" spans="2:17" x14ac:dyDescent="0.2"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</row>
    <row r="970" spans="2:17" x14ac:dyDescent="0.2"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</row>
    <row r="971" spans="2:17" x14ac:dyDescent="0.2"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</row>
    <row r="972" spans="2:17" x14ac:dyDescent="0.2"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</row>
    <row r="973" spans="2:17" x14ac:dyDescent="0.2"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</row>
    <row r="974" spans="2:17" x14ac:dyDescent="0.2"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</row>
    <row r="975" spans="2:17" x14ac:dyDescent="0.2"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</row>
    <row r="976" spans="2:17" x14ac:dyDescent="0.2"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</row>
    <row r="977" spans="2:17" x14ac:dyDescent="0.2"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</row>
    <row r="978" spans="2:17" x14ac:dyDescent="0.2">
      <c r="C978" s="135"/>
      <c r="D978" s="135"/>
      <c r="E978" s="122"/>
      <c r="F978" s="19"/>
      <c r="G978" s="19"/>
      <c r="H978" s="14"/>
      <c r="J978" s="135"/>
      <c r="K978" s="135"/>
      <c r="L978" s="122"/>
    </row>
    <row r="979" spans="2:17" x14ac:dyDescent="0.2">
      <c r="C979" s="135"/>
      <c r="D979" s="135"/>
      <c r="E979" s="122"/>
      <c r="F979" s="19"/>
      <c r="G979" s="19"/>
      <c r="H979" s="14"/>
      <c r="J979" s="135"/>
      <c r="K979" s="135"/>
      <c r="L979" s="122"/>
    </row>
    <row r="980" spans="2:17" x14ac:dyDescent="0.2">
      <c r="C980" s="122"/>
      <c r="D980" s="122"/>
      <c r="E980" s="122"/>
      <c r="F980" s="19"/>
      <c r="G980" s="19"/>
      <c r="H980" s="14"/>
      <c r="J980" s="122"/>
      <c r="K980" s="122"/>
      <c r="L980" s="122"/>
    </row>
    <row r="981" spans="2:17" x14ac:dyDescent="0.2">
      <c r="C981" s="122"/>
      <c r="D981" s="122"/>
      <c r="E981" s="122"/>
      <c r="F981" s="19"/>
      <c r="G981" s="19"/>
      <c r="H981" s="14"/>
      <c r="J981" s="122"/>
      <c r="K981" s="122"/>
      <c r="L981" s="122"/>
    </row>
    <row r="982" spans="2:17" x14ac:dyDescent="0.2">
      <c r="C982" s="122"/>
      <c r="D982" s="122"/>
      <c r="E982" s="122"/>
      <c r="F982" s="19"/>
      <c r="G982" s="19"/>
      <c r="H982" s="14"/>
      <c r="J982" s="122"/>
      <c r="K982" s="122"/>
      <c r="L982" s="122"/>
    </row>
    <row r="983" spans="2:17" x14ac:dyDescent="0.2">
      <c r="C983" s="122"/>
      <c r="D983" s="122"/>
      <c r="E983" s="122"/>
      <c r="F983" s="19"/>
      <c r="G983" s="19"/>
      <c r="H983" s="14"/>
      <c r="J983" s="122"/>
      <c r="K983" s="122"/>
      <c r="L983" s="122"/>
    </row>
    <row r="984" spans="2:17" x14ac:dyDescent="0.2">
      <c r="C984" s="122"/>
      <c r="D984" s="122"/>
      <c r="E984" s="122"/>
      <c r="F984" s="19"/>
      <c r="G984" s="19"/>
      <c r="H984" s="14"/>
      <c r="J984" s="122"/>
      <c r="K984" s="122"/>
      <c r="L984" s="122"/>
    </row>
    <row r="985" spans="2:17" x14ac:dyDescent="0.2">
      <c r="C985" s="122"/>
      <c r="D985" s="122"/>
      <c r="E985" s="122"/>
      <c r="F985" s="19"/>
      <c r="G985" s="19"/>
      <c r="H985" s="14"/>
      <c r="J985" s="122"/>
      <c r="K985" s="122"/>
      <c r="L985" s="122"/>
    </row>
    <row r="986" spans="2:17" x14ac:dyDescent="0.2">
      <c r="C986" s="122"/>
      <c r="D986" s="122"/>
      <c r="E986" s="122"/>
      <c r="F986" s="19"/>
      <c r="G986" s="19"/>
      <c r="H986" s="14"/>
      <c r="J986" s="122"/>
      <c r="K986" s="122"/>
      <c r="L986" s="122"/>
    </row>
    <row r="987" spans="2:17" x14ac:dyDescent="0.2">
      <c r="C987" s="122"/>
      <c r="D987" s="122"/>
      <c r="E987" s="122"/>
      <c r="F987" s="19"/>
      <c r="G987" s="19"/>
      <c r="H987" s="14"/>
      <c r="J987" s="122"/>
      <c r="K987" s="122"/>
      <c r="L987" s="122"/>
    </row>
    <row r="988" spans="2:17" x14ac:dyDescent="0.2">
      <c r="C988" s="122"/>
      <c r="D988" s="122"/>
      <c r="E988" s="122"/>
      <c r="F988" s="19"/>
      <c r="G988" s="19"/>
      <c r="H988" s="14"/>
      <c r="J988" s="122"/>
      <c r="K988" s="122"/>
      <c r="L988" s="122"/>
    </row>
    <row r="989" spans="2:17" x14ac:dyDescent="0.2">
      <c r="C989" s="122"/>
      <c r="D989" s="122"/>
      <c r="E989" s="122"/>
      <c r="F989" s="19"/>
      <c r="G989" s="19"/>
      <c r="H989" s="14"/>
      <c r="J989" s="122"/>
      <c r="K989" s="122"/>
      <c r="L989" s="122"/>
    </row>
    <row r="990" spans="2:17" x14ac:dyDescent="0.2">
      <c r="C990" s="122"/>
      <c r="D990" s="122"/>
      <c r="E990" s="122"/>
      <c r="F990" s="19"/>
      <c r="G990" s="19"/>
      <c r="H990" s="14"/>
      <c r="J990" s="122"/>
      <c r="K990" s="122"/>
      <c r="L990" s="122"/>
    </row>
    <row r="991" spans="2:17" x14ac:dyDescent="0.2">
      <c r="C991" s="122"/>
      <c r="D991" s="122"/>
      <c r="E991" s="122"/>
      <c r="F991" s="19"/>
      <c r="G991" s="19"/>
      <c r="H991" s="14"/>
      <c r="J991" s="122"/>
      <c r="K991" s="122"/>
      <c r="L991" s="122"/>
    </row>
    <row r="992" spans="2:17" x14ac:dyDescent="0.2">
      <c r="C992" s="122"/>
      <c r="D992" s="122"/>
      <c r="E992" s="122"/>
      <c r="F992" s="19"/>
      <c r="G992" s="19"/>
      <c r="H992" s="14"/>
      <c r="J992" s="122"/>
      <c r="K992" s="122"/>
      <c r="L992" s="122"/>
    </row>
    <row r="993" spans="3:12" x14ac:dyDescent="0.2">
      <c r="C993" s="122"/>
      <c r="D993" s="122"/>
      <c r="E993" s="122"/>
      <c r="F993" s="19"/>
      <c r="G993" s="19"/>
      <c r="H993" s="14"/>
      <c r="J993" s="122"/>
      <c r="K993" s="122"/>
      <c r="L993" s="122"/>
    </row>
    <row r="994" spans="3:12" x14ac:dyDescent="0.2">
      <c r="C994" s="122"/>
      <c r="D994" s="122"/>
      <c r="E994" s="122"/>
      <c r="F994" s="19"/>
      <c r="G994" s="19"/>
      <c r="H994" s="14"/>
      <c r="J994" s="122"/>
      <c r="K994" s="122"/>
      <c r="L994" s="122"/>
    </row>
    <row r="995" spans="3:12" x14ac:dyDescent="0.2">
      <c r="C995" s="122"/>
      <c r="D995" s="122"/>
      <c r="E995" s="122"/>
      <c r="F995" s="19"/>
      <c r="G995" s="19"/>
      <c r="H995" s="14"/>
      <c r="J995" s="122"/>
      <c r="K995" s="122"/>
      <c r="L995" s="122"/>
    </row>
    <row r="996" spans="3:12" x14ac:dyDescent="0.2">
      <c r="C996" s="122"/>
      <c r="D996" s="122"/>
      <c r="E996" s="122"/>
      <c r="F996" s="19"/>
      <c r="G996" s="19"/>
      <c r="H996" s="14"/>
      <c r="J996" s="122"/>
      <c r="K996" s="122"/>
      <c r="L996" s="122"/>
    </row>
    <row r="997" spans="3:12" x14ac:dyDescent="0.2">
      <c r="C997" s="122"/>
      <c r="D997" s="122"/>
      <c r="E997" s="122"/>
      <c r="F997" s="19"/>
      <c r="G997" s="19"/>
      <c r="H997" s="14"/>
      <c r="J997" s="122"/>
      <c r="K997" s="122"/>
      <c r="L997" s="122"/>
    </row>
    <row r="998" spans="3:12" x14ac:dyDescent="0.2">
      <c r="C998" s="122"/>
      <c r="D998" s="122"/>
      <c r="E998" s="122"/>
      <c r="F998" s="19"/>
      <c r="G998" s="19"/>
      <c r="H998" s="14"/>
      <c r="J998" s="122"/>
      <c r="K998" s="122"/>
      <c r="L998" s="122"/>
    </row>
    <row r="999" spans="3:12" x14ac:dyDescent="0.2">
      <c r="C999" s="122"/>
      <c r="D999" s="122"/>
      <c r="E999" s="122"/>
      <c r="F999" s="19"/>
      <c r="G999" s="19"/>
      <c r="H999" s="14"/>
      <c r="J999" s="122"/>
      <c r="K999" s="122"/>
      <c r="L999" s="122"/>
    </row>
    <row r="1000" spans="3:12" x14ac:dyDescent="0.2">
      <c r="C1000" s="122"/>
      <c r="D1000" s="122"/>
      <c r="E1000" s="122"/>
      <c r="F1000" s="19"/>
      <c r="G1000" s="19"/>
      <c r="H1000" s="14"/>
      <c r="J1000" s="122"/>
      <c r="K1000" s="122"/>
      <c r="L1000" s="122"/>
    </row>
    <row r="1001" spans="3:12" x14ac:dyDescent="0.2">
      <c r="C1001" s="122"/>
      <c r="D1001" s="122"/>
      <c r="E1001" s="122"/>
      <c r="F1001" s="19"/>
      <c r="G1001" s="19"/>
      <c r="H1001" s="14"/>
      <c r="J1001" s="122"/>
      <c r="K1001" s="122"/>
      <c r="L1001" s="122"/>
    </row>
    <row r="1002" spans="3:12" x14ac:dyDescent="0.2">
      <c r="C1002" s="122"/>
      <c r="D1002" s="122"/>
      <c r="E1002" s="122"/>
      <c r="F1002" s="19"/>
      <c r="G1002" s="19"/>
      <c r="H1002" s="14"/>
      <c r="J1002" s="122"/>
      <c r="K1002" s="122"/>
      <c r="L1002" s="122"/>
    </row>
    <row r="1003" spans="3:12" x14ac:dyDescent="0.2">
      <c r="C1003" s="122"/>
      <c r="D1003" s="122"/>
      <c r="E1003" s="122"/>
      <c r="F1003" s="19"/>
      <c r="G1003" s="19"/>
      <c r="H1003" s="14"/>
      <c r="J1003" s="122"/>
      <c r="K1003" s="122"/>
      <c r="L1003" s="122"/>
    </row>
    <row r="1004" spans="3:12" x14ac:dyDescent="0.2">
      <c r="C1004" s="122"/>
      <c r="D1004" s="122"/>
      <c r="E1004" s="122"/>
      <c r="F1004" s="19"/>
      <c r="G1004" s="19"/>
      <c r="H1004" s="14"/>
      <c r="J1004" s="122"/>
      <c r="K1004" s="122"/>
      <c r="L1004" s="122"/>
    </row>
    <row r="1005" spans="3:12" x14ac:dyDescent="0.2">
      <c r="C1005" s="122"/>
      <c r="D1005" s="122"/>
      <c r="E1005" s="122"/>
      <c r="F1005" s="19"/>
      <c r="G1005" s="19"/>
      <c r="H1005" s="14"/>
      <c r="J1005" s="122"/>
      <c r="K1005" s="122"/>
      <c r="L1005" s="122"/>
    </row>
    <row r="1006" spans="3:12" x14ac:dyDescent="0.2">
      <c r="C1006" s="122"/>
      <c r="D1006" s="122"/>
      <c r="E1006" s="122"/>
      <c r="F1006" s="19"/>
      <c r="G1006" s="19"/>
      <c r="H1006" s="14"/>
      <c r="J1006" s="122"/>
      <c r="K1006" s="122"/>
      <c r="L1006" s="122"/>
    </row>
    <row r="1007" spans="3:12" x14ac:dyDescent="0.2">
      <c r="C1007" s="122"/>
      <c r="D1007" s="122"/>
      <c r="E1007" s="122"/>
      <c r="F1007" s="19"/>
      <c r="G1007" s="19"/>
      <c r="H1007" s="14"/>
      <c r="J1007" s="122"/>
      <c r="K1007" s="122"/>
      <c r="L1007" s="122"/>
    </row>
    <row r="1008" spans="3:12" x14ac:dyDescent="0.2">
      <c r="C1008" s="122"/>
      <c r="D1008" s="122"/>
      <c r="E1008" s="122"/>
      <c r="F1008" s="19"/>
      <c r="G1008" s="19"/>
      <c r="H1008" s="14"/>
      <c r="J1008" s="122"/>
      <c r="K1008" s="122"/>
      <c r="L1008" s="122"/>
    </row>
    <row r="1009" spans="3:12" x14ac:dyDescent="0.2">
      <c r="C1009" s="122"/>
      <c r="D1009" s="122"/>
      <c r="E1009" s="122"/>
      <c r="F1009" s="19"/>
      <c r="G1009" s="19"/>
      <c r="H1009" s="14"/>
      <c r="J1009" s="122"/>
      <c r="K1009" s="122"/>
      <c r="L1009" s="122"/>
    </row>
    <row r="1010" spans="3:12" x14ac:dyDescent="0.2">
      <c r="C1010" s="122"/>
      <c r="D1010" s="122"/>
      <c r="E1010" s="122"/>
      <c r="F1010" s="19"/>
      <c r="G1010" s="19"/>
      <c r="H1010" s="14"/>
      <c r="J1010" s="122"/>
      <c r="K1010" s="122"/>
      <c r="L1010" s="122"/>
    </row>
    <row r="1011" spans="3:12" x14ac:dyDescent="0.2">
      <c r="C1011" s="122"/>
      <c r="D1011" s="122"/>
      <c r="E1011" s="122"/>
      <c r="F1011" s="19"/>
      <c r="G1011" s="19"/>
      <c r="H1011" s="14"/>
      <c r="J1011" s="122"/>
      <c r="K1011" s="122"/>
      <c r="L1011" s="122"/>
    </row>
    <row r="1012" spans="3:12" x14ac:dyDescent="0.2">
      <c r="C1012" s="122"/>
      <c r="D1012" s="122"/>
      <c r="E1012" s="122"/>
      <c r="F1012" s="19"/>
      <c r="G1012" s="19"/>
      <c r="H1012" s="14"/>
      <c r="J1012" s="122"/>
      <c r="K1012" s="122"/>
      <c r="L1012" s="122"/>
    </row>
    <row r="1013" spans="3:12" x14ac:dyDescent="0.2">
      <c r="C1013" s="122"/>
      <c r="D1013" s="122"/>
      <c r="E1013" s="122"/>
      <c r="F1013" s="19"/>
      <c r="G1013" s="19"/>
      <c r="H1013" s="14"/>
      <c r="J1013" s="122"/>
      <c r="K1013" s="122"/>
      <c r="L1013" s="122"/>
    </row>
    <row r="1014" spans="3:12" x14ac:dyDescent="0.2">
      <c r="C1014" s="122"/>
      <c r="D1014" s="122"/>
      <c r="E1014" s="122"/>
      <c r="F1014" s="19"/>
      <c r="G1014" s="19"/>
      <c r="H1014" s="14"/>
      <c r="J1014" s="122"/>
      <c r="K1014" s="122"/>
      <c r="L1014" s="122"/>
    </row>
    <row r="1015" spans="3:12" x14ac:dyDescent="0.2">
      <c r="C1015" s="122"/>
      <c r="D1015" s="122"/>
      <c r="E1015" s="122"/>
      <c r="F1015" s="19"/>
      <c r="G1015" s="19"/>
      <c r="H1015" s="14"/>
      <c r="J1015" s="122"/>
      <c r="K1015" s="122"/>
      <c r="L1015" s="122"/>
    </row>
    <row r="1016" spans="3:12" x14ac:dyDescent="0.2">
      <c r="C1016" s="122"/>
      <c r="D1016" s="122"/>
      <c r="E1016" s="122"/>
      <c r="F1016" s="19"/>
      <c r="G1016" s="19"/>
      <c r="H1016" s="14"/>
      <c r="J1016" s="122"/>
      <c r="K1016" s="122"/>
      <c r="L1016" s="122"/>
    </row>
    <row r="1017" spans="3:12" x14ac:dyDescent="0.2">
      <c r="C1017" s="122"/>
      <c r="D1017" s="122"/>
      <c r="E1017" s="122"/>
      <c r="F1017" s="19"/>
      <c r="G1017" s="19"/>
      <c r="H1017" s="14"/>
      <c r="J1017" s="122"/>
      <c r="K1017" s="122"/>
      <c r="L1017" s="122"/>
    </row>
    <row r="1018" spans="3:12" x14ac:dyDescent="0.2">
      <c r="C1018" s="122"/>
      <c r="D1018" s="122"/>
      <c r="E1018" s="122"/>
      <c r="F1018" s="19"/>
      <c r="G1018" s="19"/>
      <c r="H1018" s="14"/>
      <c r="J1018" s="122"/>
      <c r="K1018" s="122"/>
      <c r="L1018" s="122"/>
    </row>
    <row r="1019" spans="3:12" x14ac:dyDescent="0.2">
      <c r="C1019" s="122"/>
      <c r="D1019" s="122"/>
      <c r="E1019" s="122"/>
      <c r="F1019" s="19"/>
      <c r="G1019" s="19"/>
      <c r="H1019" s="14"/>
      <c r="J1019" s="122"/>
      <c r="K1019" s="122"/>
      <c r="L1019" s="122"/>
    </row>
    <row r="1020" spans="3:12" x14ac:dyDescent="0.2">
      <c r="C1020" s="122"/>
      <c r="D1020" s="122"/>
      <c r="E1020" s="122"/>
      <c r="F1020" s="19"/>
      <c r="G1020" s="19"/>
      <c r="H1020" s="14"/>
      <c r="J1020" s="122"/>
      <c r="K1020" s="122"/>
      <c r="L1020" s="122"/>
    </row>
    <row r="1021" spans="3:12" x14ac:dyDescent="0.2">
      <c r="C1021" s="122"/>
      <c r="D1021" s="122"/>
      <c r="E1021" s="122"/>
      <c r="F1021" s="19"/>
      <c r="G1021" s="19"/>
      <c r="H1021" s="14"/>
      <c r="J1021" s="122"/>
      <c r="K1021" s="122"/>
      <c r="L1021" s="122"/>
    </row>
    <row r="1022" spans="3:12" x14ac:dyDescent="0.2">
      <c r="C1022" s="122"/>
      <c r="D1022" s="122"/>
      <c r="E1022" s="122"/>
      <c r="F1022" s="19"/>
      <c r="G1022" s="19"/>
      <c r="H1022" s="14"/>
      <c r="J1022" s="122"/>
      <c r="K1022" s="122"/>
      <c r="L1022" s="122"/>
    </row>
    <row r="1023" spans="3:12" x14ac:dyDescent="0.2">
      <c r="C1023" s="122"/>
      <c r="D1023" s="122"/>
      <c r="E1023" s="122"/>
      <c r="F1023" s="19"/>
      <c r="G1023" s="19"/>
      <c r="H1023" s="14"/>
      <c r="J1023" s="122"/>
      <c r="K1023" s="122"/>
      <c r="L1023" s="122"/>
    </row>
    <row r="1024" spans="3:12" x14ac:dyDescent="0.2">
      <c r="C1024" s="122"/>
      <c r="D1024" s="122"/>
      <c r="E1024" s="122"/>
      <c r="F1024" s="19"/>
      <c r="G1024" s="19"/>
      <c r="H1024" s="14"/>
      <c r="J1024" s="122"/>
      <c r="K1024" s="122"/>
      <c r="L1024" s="122"/>
    </row>
    <row r="1025" spans="3:12" x14ac:dyDescent="0.2">
      <c r="C1025" s="122"/>
      <c r="D1025" s="122"/>
      <c r="E1025" s="122"/>
      <c r="F1025" s="19"/>
      <c r="G1025" s="19"/>
      <c r="H1025" s="14"/>
      <c r="J1025" s="122"/>
      <c r="K1025" s="122"/>
      <c r="L1025" s="122"/>
    </row>
    <row r="1026" spans="3:12" x14ac:dyDescent="0.2">
      <c r="C1026" s="122"/>
      <c r="D1026" s="122"/>
      <c r="E1026" s="122"/>
      <c r="F1026" s="19"/>
      <c r="G1026" s="19"/>
      <c r="H1026" s="14"/>
      <c r="J1026" s="122"/>
      <c r="K1026" s="122"/>
      <c r="L1026" s="122"/>
    </row>
    <row r="1027" spans="3:12" x14ac:dyDescent="0.2">
      <c r="C1027" s="122"/>
      <c r="D1027" s="122"/>
      <c r="E1027" s="122"/>
      <c r="F1027" s="19"/>
      <c r="G1027" s="19"/>
      <c r="H1027" s="14"/>
      <c r="J1027" s="122"/>
      <c r="K1027" s="122"/>
      <c r="L1027" s="122"/>
    </row>
    <row r="1028" spans="3:12" x14ac:dyDescent="0.2">
      <c r="C1028" s="122"/>
      <c r="D1028" s="122"/>
      <c r="E1028" s="122"/>
      <c r="F1028" s="19"/>
      <c r="G1028" s="19"/>
      <c r="H1028" s="14"/>
      <c r="J1028" s="122"/>
      <c r="K1028" s="122"/>
      <c r="L1028" s="122"/>
    </row>
    <row r="1029" spans="3:12" x14ac:dyDescent="0.2">
      <c r="C1029" s="122"/>
      <c r="D1029" s="122"/>
      <c r="E1029" s="122"/>
      <c r="F1029" s="19"/>
      <c r="G1029" s="19"/>
      <c r="H1029" s="14"/>
      <c r="J1029" s="122"/>
      <c r="K1029" s="122"/>
      <c r="L1029" s="122"/>
    </row>
    <row r="1030" spans="3:12" x14ac:dyDescent="0.2">
      <c r="C1030" s="122"/>
      <c r="D1030" s="122"/>
      <c r="E1030" s="122"/>
      <c r="F1030" s="19"/>
      <c r="G1030" s="19"/>
      <c r="H1030" s="14"/>
      <c r="J1030" s="122"/>
      <c r="K1030" s="122"/>
      <c r="L1030" s="122"/>
    </row>
    <row r="1031" spans="3:12" x14ac:dyDescent="0.2">
      <c r="C1031" s="122"/>
      <c r="D1031" s="122"/>
      <c r="E1031" s="122"/>
      <c r="F1031" s="19"/>
      <c r="G1031" s="19"/>
      <c r="H1031" s="14"/>
      <c r="J1031" s="122"/>
      <c r="K1031" s="122"/>
      <c r="L1031" s="122"/>
    </row>
    <row r="1032" spans="3:12" x14ac:dyDescent="0.2">
      <c r="C1032" s="122"/>
      <c r="D1032" s="122"/>
      <c r="E1032" s="122"/>
      <c r="F1032" s="19"/>
      <c r="G1032" s="19"/>
      <c r="H1032" s="14"/>
      <c r="J1032" s="122"/>
      <c r="K1032" s="122"/>
      <c r="L1032" s="122"/>
    </row>
    <row r="1033" spans="3:12" x14ac:dyDescent="0.2">
      <c r="C1033" s="122"/>
      <c r="D1033" s="122"/>
      <c r="E1033" s="122"/>
      <c r="F1033" s="19"/>
      <c r="G1033" s="19"/>
      <c r="H1033" s="14"/>
      <c r="J1033" s="122"/>
      <c r="K1033" s="122"/>
      <c r="L1033" s="122"/>
    </row>
    <row r="1034" spans="3:12" x14ac:dyDescent="0.2">
      <c r="C1034" s="122"/>
      <c r="D1034" s="122"/>
      <c r="E1034" s="122"/>
      <c r="F1034" s="19"/>
      <c r="G1034" s="19"/>
      <c r="H1034" s="14"/>
      <c r="J1034" s="122"/>
      <c r="K1034" s="122"/>
      <c r="L1034" s="122"/>
    </row>
    <row r="1035" spans="3:12" x14ac:dyDescent="0.2">
      <c r="C1035" s="122"/>
      <c r="D1035" s="122"/>
      <c r="E1035" s="122"/>
      <c r="F1035" s="19"/>
      <c r="G1035" s="19"/>
      <c r="H1035" s="14"/>
      <c r="J1035" s="122"/>
      <c r="K1035" s="122"/>
      <c r="L1035" s="122"/>
    </row>
    <row r="1036" spans="3:12" x14ac:dyDescent="0.2">
      <c r="C1036" s="122"/>
      <c r="D1036" s="122"/>
      <c r="E1036" s="122"/>
      <c r="F1036" s="19"/>
      <c r="G1036" s="19"/>
      <c r="H1036" s="14"/>
      <c r="J1036" s="122"/>
      <c r="K1036" s="122"/>
      <c r="L1036" s="122"/>
    </row>
    <row r="1037" spans="3:12" x14ac:dyDescent="0.2">
      <c r="C1037" s="122"/>
      <c r="D1037" s="122"/>
      <c r="E1037" s="122"/>
      <c r="F1037" s="19"/>
      <c r="G1037" s="19"/>
      <c r="H1037" s="14"/>
      <c r="J1037" s="122"/>
      <c r="K1037" s="122"/>
      <c r="L1037" s="122"/>
    </row>
    <row r="1038" spans="3:12" x14ac:dyDescent="0.2">
      <c r="C1038" s="122"/>
      <c r="D1038" s="122"/>
      <c r="E1038" s="122"/>
      <c r="F1038" s="19"/>
      <c r="G1038" s="19"/>
      <c r="H1038" s="14"/>
      <c r="J1038" s="122"/>
      <c r="K1038" s="122"/>
      <c r="L1038" s="122"/>
    </row>
    <row r="1039" spans="3:12" x14ac:dyDescent="0.2">
      <c r="C1039" s="122"/>
      <c r="D1039" s="122"/>
      <c r="E1039" s="122"/>
      <c r="F1039" s="19"/>
      <c r="G1039" s="19"/>
      <c r="H1039" s="14"/>
      <c r="J1039" s="122"/>
      <c r="K1039" s="122"/>
      <c r="L1039" s="122"/>
    </row>
    <row r="1040" spans="3:12" x14ac:dyDescent="0.2">
      <c r="C1040" s="122"/>
      <c r="D1040" s="122"/>
      <c r="E1040" s="122"/>
      <c r="F1040" s="19"/>
      <c r="G1040" s="19"/>
      <c r="H1040" s="14"/>
      <c r="J1040" s="122"/>
      <c r="K1040" s="122"/>
      <c r="L1040" s="122"/>
    </row>
    <row r="1041" spans="3:12" x14ac:dyDescent="0.2">
      <c r="C1041" s="122"/>
      <c r="D1041" s="122"/>
      <c r="E1041" s="122"/>
      <c r="F1041" s="19"/>
      <c r="G1041" s="19"/>
      <c r="H1041" s="14"/>
      <c r="J1041" s="122"/>
      <c r="K1041" s="122"/>
      <c r="L1041" s="122"/>
    </row>
    <row r="1042" spans="3:12" x14ac:dyDescent="0.2">
      <c r="C1042" s="122"/>
      <c r="D1042" s="122"/>
      <c r="E1042" s="122"/>
      <c r="F1042" s="19"/>
      <c r="G1042" s="19"/>
      <c r="H1042" s="14"/>
      <c r="J1042" s="122"/>
      <c r="K1042" s="122"/>
      <c r="L1042" s="122"/>
    </row>
    <row r="1043" spans="3:12" x14ac:dyDescent="0.2">
      <c r="C1043" s="122"/>
      <c r="D1043" s="122"/>
      <c r="E1043" s="122"/>
      <c r="F1043" s="19"/>
      <c r="G1043" s="19"/>
      <c r="H1043" s="14"/>
      <c r="J1043" s="122"/>
      <c r="K1043" s="122"/>
      <c r="L1043" s="122"/>
    </row>
    <row r="1044" spans="3:12" x14ac:dyDescent="0.2">
      <c r="C1044" s="122"/>
      <c r="D1044" s="122"/>
      <c r="E1044" s="122"/>
      <c r="F1044" s="19"/>
      <c r="G1044" s="19"/>
      <c r="H1044" s="14"/>
      <c r="J1044" s="122"/>
      <c r="K1044" s="122"/>
      <c r="L1044" s="122"/>
    </row>
    <row r="1045" spans="3:12" x14ac:dyDescent="0.2">
      <c r="C1045" s="122"/>
      <c r="D1045" s="122"/>
      <c r="E1045" s="122"/>
      <c r="F1045" s="19"/>
      <c r="G1045" s="19"/>
      <c r="H1045" s="14"/>
      <c r="J1045" s="122"/>
      <c r="K1045" s="122"/>
      <c r="L1045" s="122"/>
    </row>
    <row r="1046" spans="3:12" x14ac:dyDescent="0.2">
      <c r="C1046" s="122"/>
      <c r="D1046" s="122"/>
      <c r="E1046" s="122"/>
      <c r="F1046" s="19"/>
      <c r="G1046" s="19"/>
      <c r="H1046" s="14"/>
      <c r="J1046" s="122"/>
      <c r="K1046" s="122"/>
      <c r="L1046" s="122"/>
    </row>
    <row r="1047" spans="3:12" x14ac:dyDescent="0.2">
      <c r="C1047" s="122"/>
      <c r="D1047" s="122"/>
      <c r="E1047" s="122"/>
      <c r="F1047" s="19"/>
      <c r="G1047" s="19"/>
      <c r="H1047" s="14"/>
      <c r="J1047" s="122"/>
      <c r="K1047" s="122"/>
      <c r="L1047" s="122"/>
    </row>
    <row r="1048" spans="3:12" x14ac:dyDescent="0.2">
      <c r="C1048" s="122"/>
      <c r="D1048" s="122"/>
      <c r="E1048" s="122"/>
      <c r="F1048" s="19"/>
      <c r="G1048" s="19"/>
      <c r="H1048" s="14"/>
      <c r="J1048" s="122"/>
      <c r="K1048" s="122"/>
      <c r="L1048" s="122"/>
    </row>
    <row r="1049" spans="3:12" x14ac:dyDescent="0.2">
      <c r="C1049" s="122"/>
      <c r="D1049" s="122"/>
      <c r="E1049" s="122"/>
      <c r="F1049" s="19"/>
      <c r="G1049" s="19"/>
      <c r="H1049" s="14"/>
      <c r="J1049" s="122"/>
      <c r="K1049" s="122"/>
      <c r="L1049" s="122"/>
    </row>
    <row r="1050" spans="3:12" x14ac:dyDescent="0.2">
      <c r="C1050" s="122"/>
      <c r="D1050" s="122"/>
      <c r="E1050" s="122"/>
      <c r="F1050" s="19"/>
      <c r="G1050" s="19"/>
      <c r="H1050" s="14"/>
      <c r="J1050" s="122"/>
      <c r="K1050" s="122"/>
      <c r="L1050" s="122"/>
    </row>
    <row r="1051" spans="3:12" x14ac:dyDescent="0.2">
      <c r="C1051" s="122"/>
      <c r="D1051" s="122"/>
      <c r="E1051" s="122"/>
      <c r="F1051" s="19"/>
      <c r="G1051" s="19"/>
      <c r="H1051" s="14"/>
      <c r="J1051" s="122"/>
      <c r="K1051" s="122"/>
      <c r="L1051" s="122"/>
    </row>
    <row r="1052" spans="3:12" x14ac:dyDescent="0.2">
      <c r="C1052" s="122"/>
      <c r="D1052" s="122"/>
      <c r="E1052" s="122"/>
      <c r="F1052" s="19"/>
      <c r="G1052" s="19"/>
      <c r="H1052" s="14"/>
      <c r="J1052" s="122"/>
      <c r="K1052" s="122"/>
      <c r="L1052" s="122"/>
    </row>
    <row r="1053" spans="3:12" x14ac:dyDescent="0.2">
      <c r="C1053" s="122"/>
      <c r="D1053" s="122"/>
      <c r="E1053" s="122"/>
      <c r="F1053" s="19"/>
      <c r="G1053" s="19"/>
      <c r="H1053" s="14"/>
      <c r="J1053" s="122"/>
      <c r="K1053" s="122"/>
      <c r="L1053" s="122"/>
    </row>
    <row r="1054" spans="3:12" x14ac:dyDescent="0.2">
      <c r="C1054" s="122"/>
      <c r="D1054" s="122"/>
      <c r="E1054" s="122"/>
      <c r="F1054" s="19"/>
      <c r="G1054" s="19"/>
      <c r="H1054" s="14"/>
      <c r="J1054" s="122"/>
      <c r="K1054" s="122"/>
      <c r="L1054" s="122"/>
    </row>
    <row r="1055" spans="3:12" x14ac:dyDescent="0.2">
      <c r="C1055" s="122"/>
      <c r="D1055" s="122"/>
      <c r="E1055" s="122"/>
      <c r="F1055" s="19"/>
      <c r="G1055" s="19"/>
      <c r="H1055" s="14"/>
      <c r="J1055" s="122"/>
      <c r="K1055" s="122"/>
      <c r="L1055" s="122"/>
    </row>
    <row r="1056" spans="3:12" x14ac:dyDescent="0.2">
      <c r="C1056" s="122"/>
      <c r="D1056" s="122"/>
      <c r="E1056" s="122"/>
      <c r="F1056" s="19"/>
      <c r="G1056" s="19"/>
      <c r="H1056" s="14"/>
      <c r="J1056" s="122"/>
      <c r="K1056" s="122"/>
      <c r="L1056" s="122"/>
    </row>
    <row r="1057" spans="3:12" x14ac:dyDescent="0.2">
      <c r="C1057" s="122"/>
      <c r="D1057" s="122"/>
      <c r="E1057" s="122"/>
      <c r="F1057" s="19"/>
      <c r="G1057" s="19"/>
      <c r="H1057" s="14"/>
      <c r="J1057" s="122"/>
      <c r="K1057" s="122"/>
      <c r="L1057" s="122"/>
    </row>
    <row r="1058" spans="3:12" x14ac:dyDescent="0.2">
      <c r="C1058" s="122"/>
      <c r="D1058" s="122"/>
      <c r="E1058" s="122"/>
      <c r="F1058" s="19"/>
      <c r="G1058" s="19"/>
      <c r="H1058" s="14"/>
      <c r="J1058" s="122"/>
      <c r="K1058" s="122"/>
      <c r="L1058" s="122"/>
    </row>
    <row r="1059" spans="3:12" x14ac:dyDescent="0.2">
      <c r="C1059" s="122"/>
      <c r="D1059" s="122"/>
      <c r="E1059" s="122"/>
      <c r="F1059" s="19"/>
      <c r="G1059" s="19"/>
      <c r="H1059" s="14"/>
      <c r="J1059" s="122"/>
      <c r="K1059" s="122"/>
      <c r="L1059" s="122"/>
    </row>
    <row r="1060" spans="3:12" x14ac:dyDescent="0.2">
      <c r="C1060" s="122"/>
      <c r="D1060" s="122"/>
      <c r="E1060" s="122"/>
      <c r="F1060" s="19"/>
      <c r="G1060" s="19"/>
      <c r="H1060" s="14"/>
      <c r="J1060" s="122"/>
      <c r="K1060" s="122"/>
      <c r="L1060" s="122"/>
    </row>
    <row r="1061" spans="3:12" x14ac:dyDescent="0.2">
      <c r="C1061" s="122"/>
      <c r="D1061" s="122"/>
      <c r="E1061" s="122"/>
      <c r="F1061" s="19"/>
      <c r="G1061" s="19"/>
      <c r="H1061" s="14"/>
      <c r="J1061" s="122"/>
      <c r="K1061" s="122"/>
      <c r="L1061" s="122"/>
    </row>
    <row r="1062" spans="3:12" x14ac:dyDescent="0.2">
      <c r="C1062" s="122"/>
      <c r="D1062" s="122"/>
      <c r="E1062" s="122"/>
      <c r="F1062" s="19"/>
      <c r="G1062" s="19"/>
      <c r="H1062" s="14"/>
      <c r="J1062" s="122"/>
      <c r="K1062" s="122"/>
      <c r="L1062" s="122"/>
    </row>
    <row r="1063" spans="3:12" x14ac:dyDescent="0.2">
      <c r="C1063" s="122"/>
      <c r="D1063" s="122"/>
      <c r="E1063" s="122"/>
      <c r="F1063" s="19"/>
      <c r="G1063" s="19"/>
      <c r="H1063" s="14"/>
      <c r="J1063" s="122"/>
      <c r="K1063" s="122"/>
      <c r="L1063" s="122"/>
    </row>
    <row r="1064" spans="3:12" x14ac:dyDescent="0.2">
      <c r="C1064" s="122"/>
      <c r="D1064" s="122"/>
      <c r="E1064" s="122"/>
      <c r="F1064" s="19"/>
      <c r="G1064" s="19"/>
      <c r="H1064" s="14"/>
      <c r="J1064" s="122"/>
      <c r="K1064" s="122"/>
      <c r="L1064" s="122"/>
    </row>
    <row r="1065" spans="3:12" x14ac:dyDescent="0.2">
      <c r="C1065" s="122"/>
      <c r="D1065" s="122"/>
      <c r="E1065" s="122"/>
      <c r="F1065" s="19"/>
      <c r="G1065" s="19"/>
      <c r="H1065" s="14"/>
      <c r="J1065" s="122"/>
      <c r="K1065" s="122"/>
      <c r="L1065" s="122"/>
    </row>
    <row r="1066" spans="3:12" x14ac:dyDescent="0.2">
      <c r="C1066" s="122"/>
      <c r="D1066" s="122"/>
      <c r="E1066" s="122"/>
      <c r="F1066" s="19"/>
      <c r="G1066" s="19"/>
      <c r="H1066" s="14"/>
      <c r="J1066" s="122"/>
      <c r="K1066" s="122"/>
      <c r="L1066" s="122"/>
    </row>
    <row r="1067" spans="3:12" x14ac:dyDescent="0.2">
      <c r="C1067" s="122"/>
      <c r="D1067" s="122"/>
      <c r="E1067" s="122"/>
      <c r="F1067" s="19"/>
      <c r="G1067" s="19"/>
      <c r="H1067" s="14"/>
      <c r="J1067" s="122"/>
      <c r="K1067" s="122"/>
      <c r="L1067" s="122"/>
    </row>
    <row r="1068" spans="3:12" x14ac:dyDescent="0.2">
      <c r="C1068" s="122"/>
      <c r="D1068" s="122"/>
      <c r="E1068" s="122"/>
      <c r="F1068" s="19"/>
      <c r="G1068" s="19"/>
      <c r="H1068" s="14"/>
      <c r="J1068" s="122"/>
      <c r="K1068" s="122"/>
      <c r="L1068" s="122"/>
    </row>
    <row r="1069" spans="3:12" x14ac:dyDescent="0.2">
      <c r="C1069" s="122"/>
      <c r="D1069" s="122"/>
      <c r="E1069" s="122"/>
      <c r="F1069" s="19"/>
      <c r="G1069" s="19"/>
      <c r="H1069" s="14"/>
      <c r="J1069" s="122"/>
      <c r="K1069" s="122"/>
      <c r="L1069" s="122"/>
    </row>
    <row r="1070" spans="3:12" x14ac:dyDescent="0.2">
      <c r="C1070" s="122"/>
      <c r="D1070" s="122"/>
      <c r="E1070" s="122"/>
      <c r="F1070" s="19"/>
      <c r="G1070" s="19"/>
      <c r="H1070" s="14"/>
      <c r="J1070" s="122"/>
      <c r="K1070" s="122"/>
      <c r="L1070" s="122"/>
    </row>
    <row r="1071" spans="3:12" x14ac:dyDescent="0.2">
      <c r="C1071" s="122"/>
      <c r="D1071" s="122"/>
      <c r="E1071" s="122"/>
      <c r="F1071" s="19"/>
      <c r="G1071" s="19"/>
      <c r="H1071" s="14"/>
      <c r="J1071" s="122"/>
      <c r="K1071" s="122"/>
      <c r="L1071" s="122"/>
    </row>
    <row r="1072" spans="3:12" x14ac:dyDescent="0.2">
      <c r="C1072" s="122"/>
      <c r="D1072" s="122"/>
      <c r="E1072" s="122"/>
      <c r="F1072" s="19"/>
      <c r="G1072" s="19"/>
      <c r="H1072" s="14"/>
      <c r="J1072" s="122"/>
      <c r="K1072" s="122"/>
      <c r="L1072" s="122"/>
    </row>
    <row r="1073" spans="3:12" x14ac:dyDescent="0.2">
      <c r="C1073" s="122"/>
      <c r="D1073" s="122"/>
      <c r="E1073" s="122"/>
      <c r="F1073" s="19"/>
      <c r="G1073" s="19"/>
      <c r="H1073" s="14"/>
      <c r="J1073" s="122"/>
      <c r="K1073" s="122"/>
      <c r="L1073" s="122"/>
    </row>
    <row r="1074" spans="3:12" x14ac:dyDescent="0.2">
      <c r="C1074" s="122"/>
      <c r="D1074" s="122"/>
      <c r="E1074" s="122"/>
      <c r="F1074" s="19"/>
      <c r="G1074" s="19"/>
      <c r="H1074" s="14"/>
      <c r="J1074" s="122"/>
      <c r="K1074" s="122"/>
      <c r="L1074" s="122"/>
    </row>
    <row r="1075" spans="3:12" x14ac:dyDescent="0.2">
      <c r="C1075" s="122"/>
      <c r="D1075" s="122"/>
      <c r="E1075" s="122"/>
      <c r="F1075" s="19"/>
      <c r="G1075" s="19"/>
      <c r="H1075" s="14"/>
      <c r="J1075" s="122"/>
      <c r="K1075" s="122"/>
      <c r="L1075" s="122"/>
    </row>
  </sheetData>
  <sortState ref="A7:M279">
    <sortCondition descending="1" ref="C7:C279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60"/>
  <sheetViews>
    <sheetView showGridLines="0" zoomScaleNormal="100" workbookViewId="0"/>
  </sheetViews>
  <sheetFormatPr defaultRowHeight="12.75" x14ac:dyDescent="0.2"/>
  <cols>
    <col min="1" max="1" width="56.42578125" style="161" customWidth="1"/>
    <col min="2" max="2" width="13.5703125" style="161" customWidth="1"/>
    <col min="3" max="5" width="11.42578125" style="92" customWidth="1"/>
    <col min="6" max="6" width="11.42578125" style="161" customWidth="1"/>
    <col min="7" max="7" width="11.42578125" style="162" customWidth="1"/>
    <col min="8" max="8" width="11.42578125" style="163" customWidth="1"/>
    <col min="9" max="251" width="9.140625" style="159"/>
    <col min="252" max="252" width="56.42578125" style="159" customWidth="1"/>
    <col min="253" max="253" width="13.5703125" style="159" customWidth="1"/>
    <col min="254" max="259" width="11.42578125" style="159" customWidth="1"/>
    <col min="260" max="507" width="9.140625" style="159"/>
    <col min="508" max="508" width="56.42578125" style="159" customWidth="1"/>
    <col min="509" max="509" width="13.5703125" style="159" customWidth="1"/>
    <col min="510" max="515" width="11.42578125" style="159" customWidth="1"/>
    <col min="516" max="763" width="9.140625" style="159"/>
    <col min="764" max="764" width="56.42578125" style="159" customWidth="1"/>
    <col min="765" max="765" width="13.5703125" style="159" customWidth="1"/>
    <col min="766" max="771" width="11.42578125" style="159" customWidth="1"/>
    <col min="772" max="1019" width="9.140625" style="159"/>
    <col min="1020" max="1020" width="56.42578125" style="159" customWidth="1"/>
    <col min="1021" max="1021" width="13.5703125" style="159" customWidth="1"/>
    <col min="1022" max="1027" width="11.42578125" style="159" customWidth="1"/>
    <col min="1028" max="1275" width="9.140625" style="159"/>
    <col min="1276" max="1276" width="56.42578125" style="159" customWidth="1"/>
    <col min="1277" max="1277" width="13.5703125" style="159" customWidth="1"/>
    <col min="1278" max="1283" width="11.42578125" style="159" customWidth="1"/>
    <col min="1284" max="1531" width="9.140625" style="159"/>
    <col min="1532" max="1532" width="56.42578125" style="159" customWidth="1"/>
    <col min="1533" max="1533" width="13.5703125" style="159" customWidth="1"/>
    <col min="1534" max="1539" width="11.42578125" style="159" customWidth="1"/>
    <col min="1540" max="1787" width="9.140625" style="159"/>
    <col min="1788" max="1788" width="56.42578125" style="159" customWidth="1"/>
    <col min="1789" max="1789" width="13.5703125" style="159" customWidth="1"/>
    <col min="1790" max="1795" width="11.42578125" style="159" customWidth="1"/>
    <col min="1796" max="2043" width="9.140625" style="159"/>
    <col min="2044" max="2044" width="56.42578125" style="159" customWidth="1"/>
    <col min="2045" max="2045" width="13.5703125" style="159" customWidth="1"/>
    <col min="2046" max="2051" width="11.42578125" style="159" customWidth="1"/>
    <col min="2052" max="2299" width="9.140625" style="159"/>
    <col min="2300" max="2300" width="56.42578125" style="159" customWidth="1"/>
    <col min="2301" max="2301" width="13.5703125" style="159" customWidth="1"/>
    <col min="2302" max="2307" width="11.42578125" style="159" customWidth="1"/>
    <col min="2308" max="2555" width="9.140625" style="159"/>
    <col min="2556" max="2556" width="56.42578125" style="159" customWidth="1"/>
    <col min="2557" max="2557" width="13.5703125" style="159" customWidth="1"/>
    <col min="2558" max="2563" width="11.42578125" style="159" customWidth="1"/>
    <col min="2564" max="2811" width="9.140625" style="159"/>
    <col min="2812" max="2812" width="56.42578125" style="159" customWidth="1"/>
    <col min="2813" max="2813" width="13.5703125" style="159" customWidth="1"/>
    <col min="2814" max="2819" width="11.42578125" style="159" customWidth="1"/>
    <col min="2820" max="3067" width="9.140625" style="159"/>
    <col min="3068" max="3068" width="56.42578125" style="159" customWidth="1"/>
    <col min="3069" max="3069" width="13.5703125" style="159" customWidth="1"/>
    <col min="3070" max="3075" width="11.42578125" style="159" customWidth="1"/>
    <col min="3076" max="3323" width="9.140625" style="159"/>
    <col min="3324" max="3324" width="56.42578125" style="159" customWidth="1"/>
    <col min="3325" max="3325" width="13.5703125" style="159" customWidth="1"/>
    <col min="3326" max="3331" width="11.42578125" style="159" customWidth="1"/>
    <col min="3332" max="3579" width="9.140625" style="159"/>
    <col min="3580" max="3580" width="56.42578125" style="159" customWidth="1"/>
    <col min="3581" max="3581" width="13.5703125" style="159" customWidth="1"/>
    <col min="3582" max="3587" width="11.42578125" style="159" customWidth="1"/>
    <col min="3588" max="3835" width="9.140625" style="159"/>
    <col min="3836" max="3836" width="56.42578125" style="159" customWidth="1"/>
    <col min="3837" max="3837" width="13.5703125" style="159" customWidth="1"/>
    <col min="3838" max="3843" width="11.42578125" style="159" customWidth="1"/>
    <col min="3844" max="4091" width="9.140625" style="159"/>
    <col min="4092" max="4092" width="56.42578125" style="159" customWidth="1"/>
    <col min="4093" max="4093" width="13.5703125" style="159" customWidth="1"/>
    <col min="4094" max="4099" width="11.42578125" style="159" customWidth="1"/>
    <col min="4100" max="4347" width="9.140625" style="159"/>
    <col min="4348" max="4348" width="56.42578125" style="159" customWidth="1"/>
    <col min="4349" max="4349" width="13.5703125" style="159" customWidth="1"/>
    <col min="4350" max="4355" width="11.42578125" style="159" customWidth="1"/>
    <col min="4356" max="4603" width="9.140625" style="159"/>
    <col min="4604" max="4604" width="56.42578125" style="159" customWidth="1"/>
    <col min="4605" max="4605" width="13.5703125" style="159" customWidth="1"/>
    <col min="4606" max="4611" width="11.42578125" style="159" customWidth="1"/>
    <col min="4612" max="4859" width="9.140625" style="159"/>
    <col min="4860" max="4860" width="56.42578125" style="159" customWidth="1"/>
    <col min="4861" max="4861" width="13.5703125" style="159" customWidth="1"/>
    <col min="4862" max="4867" width="11.42578125" style="159" customWidth="1"/>
    <col min="4868" max="5115" width="9.140625" style="159"/>
    <col min="5116" max="5116" width="56.42578125" style="159" customWidth="1"/>
    <col min="5117" max="5117" width="13.5703125" style="159" customWidth="1"/>
    <col min="5118" max="5123" width="11.42578125" style="159" customWidth="1"/>
    <col min="5124" max="5371" width="9.140625" style="159"/>
    <col min="5372" max="5372" width="56.42578125" style="159" customWidth="1"/>
    <col min="5373" max="5373" width="13.5703125" style="159" customWidth="1"/>
    <col min="5374" max="5379" width="11.42578125" style="159" customWidth="1"/>
    <col min="5380" max="5627" width="9.140625" style="159"/>
    <col min="5628" max="5628" width="56.42578125" style="159" customWidth="1"/>
    <col min="5629" max="5629" width="13.5703125" style="159" customWidth="1"/>
    <col min="5630" max="5635" width="11.42578125" style="159" customWidth="1"/>
    <col min="5636" max="5883" width="9.140625" style="159"/>
    <col min="5884" max="5884" width="56.42578125" style="159" customWidth="1"/>
    <col min="5885" max="5885" width="13.5703125" style="159" customWidth="1"/>
    <col min="5886" max="5891" width="11.42578125" style="159" customWidth="1"/>
    <col min="5892" max="6139" width="9.140625" style="159"/>
    <col min="6140" max="6140" width="56.42578125" style="159" customWidth="1"/>
    <col min="6141" max="6141" width="13.5703125" style="159" customWidth="1"/>
    <col min="6142" max="6147" width="11.42578125" style="159" customWidth="1"/>
    <col min="6148" max="6395" width="9.140625" style="159"/>
    <col min="6396" max="6396" width="56.42578125" style="159" customWidth="1"/>
    <col min="6397" max="6397" width="13.5703125" style="159" customWidth="1"/>
    <col min="6398" max="6403" width="11.42578125" style="159" customWidth="1"/>
    <col min="6404" max="6651" width="9.140625" style="159"/>
    <col min="6652" max="6652" width="56.42578125" style="159" customWidth="1"/>
    <col min="6653" max="6653" width="13.5703125" style="159" customWidth="1"/>
    <col min="6654" max="6659" width="11.42578125" style="159" customWidth="1"/>
    <col min="6660" max="6907" width="9.140625" style="159"/>
    <col min="6908" max="6908" width="56.42578125" style="159" customWidth="1"/>
    <col min="6909" max="6909" width="13.5703125" style="159" customWidth="1"/>
    <col min="6910" max="6915" width="11.42578125" style="159" customWidth="1"/>
    <col min="6916" max="7163" width="9.140625" style="159"/>
    <col min="7164" max="7164" width="56.42578125" style="159" customWidth="1"/>
    <col min="7165" max="7165" width="13.5703125" style="159" customWidth="1"/>
    <col min="7166" max="7171" width="11.42578125" style="159" customWidth="1"/>
    <col min="7172" max="7419" width="9.140625" style="159"/>
    <col min="7420" max="7420" width="56.42578125" style="159" customWidth="1"/>
    <col min="7421" max="7421" width="13.5703125" style="159" customWidth="1"/>
    <col min="7422" max="7427" width="11.42578125" style="159" customWidth="1"/>
    <col min="7428" max="7675" width="9.140625" style="159"/>
    <col min="7676" max="7676" width="56.42578125" style="159" customWidth="1"/>
    <col min="7677" max="7677" width="13.5703125" style="159" customWidth="1"/>
    <col min="7678" max="7683" width="11.42578125" style="159" customWidth="1"/>
    <col min="7684" max="7931" width="9.140625" style="159"/>
    <col min="7932" max="7932" width="56.42578125" style="159" customWidth="1"/>
    <col min="7933" max="7933" width="13.5703125" style="159" customWidth="1"/>
    <col min="7934" max="7939" width="11.42578125" style="159" customWidth="1"/>
    <col min="7940" max="8187" width="9.140625" style="159"/>
    <col min="8188" max="8188" width="56.42578125" style="159" customWidth="1"/>
    <col min="8189" max="8189" width="13.5703125" style="159" customWidth="1"/>
    <col min="8190" max="8195" width="11.42578125" style="159" customWidth="1"/>
    <col min="8196" max="8443" width="9.140625" style="159"/>
    <col min="8444" max="8444" width="56.42578125" style="159" customWidth="1"/>
    <col min="8445" max="8445" width="13.5703125" style="159" customWidth="1"/>
    <col min="8446" max="8451" width="11.42578125" style="159" customWidth="1"/>
    <col min="8452" max="8699" width="9.140625" style="159"/>
    <col min="8700" max="8700" width="56.42578125" style="159" customWidth="1"/>
    <col min="8701" max="8701" width="13.5703125" style="159" customWidth="1"/>
    <col min="8702" max="8707" width="11.42578125" style="159" customWidth="1"/>
    <col min="8708" max="8955" width="9.140625" style="159"/>
    <col min="8956" max="8956" width="56.42578125" style="159" customWidth="1"/>
    <col min="8957" max="8957" width="13.5703125" style="159" customWidth="1"/>
    <col min="8958" max="8963" width="11.42578125" style="159" customWidth="1"/>
    <col min="8964" max="9211" width="9.140625" style="159"/>
    <col min="9212" max="9212" width="56.42578125" style="159" customWidth="1"/>
    <col min="9213" max="9213" width="13.5703125" style="159" customWidth="1"/>
    <col min="9214" max="9219" width="11.42578125" style="159" customWidth="1"/>
    <col min="9220" max="9467" width="9.140625" style="159"/>
    <col min="9468" max="9468" width="56.42578125" style="159" customWidth="1"/>
    <col min="9469" max="9469" width="13.5703125" style="159" customWidth="1"/>
    <col min="9470" max="9475" width="11.42578125" style="159" customWidth="1"/>
    <col min="9476" max="9723" width="9.140625" style="159"/>
    <col min="9724" max="9724" width="56.42578125" style="159" customWidth="1"/>
    <col min="9725" max="9725" width="13.5703125" style="159" customWidth="1"/>
    <col min="9726" max="9731" width="11.42578125" style="159" customWidth="1"/>
    <col min="9732" max="9979" width="9.140625" style="159"/>
    <col min="9980" max="9980" width="56.42578125" style="159" customWidth="1"/>
    <col min="9981" max="9981" width="13.5703125" style="159" customWidth="1"/>
    <col min="9982" max="9987" width="11.42578125" style="159" customWidth="1"/>
    <col min="9988" max="10235" width="9.140625" style="159"/>
    <col min="10236" max="10236" width="56.42578125" style="159" customWidth="1"/>
    <col min="10237" max="10237" width="13.5703125" style="159" customWidth="1"/>
    <col min="10238" max="10243" width="11.42578125" style="159" customWidth="1"/>
    <col min="10244" max="10491" width="9.140625" style="159"/>
    <col min="10492" max="10492" width="56.42578125" style="159" customWidth="1"/>
    <col min="10493" max="10493" width="13.5703125" style="159" customWidth="1"/>
    <col min="10494" max="10499" width="11.42578125" style="159" customWidth="1"/>
    <col min="10500" max="10747" width="9.140625" style="159"/>
    <col min="10748" max="10748" width="56.42578125" style="159" customWidth="1"/>
    <col min="10749" max="10749" width="13.5703125" style="159" customWidth="1"/>
    <col min="10750" max="10755" width="11.42578125" style="159" customWidth="1"/>
    <col min="10756" max="11003" width="9.140625" style="159"/>
    <col min="11004" max="11004" width="56.42578125" style="159" customWidth="1"/>
    <col min="11005" max="11005" width="13.5703125" style="159" customWidth="1"/>
    <col min="11006" max="11011" width="11.42578125" style="159" customWidth="1"/>
    <col min="11012" max="11259" width="9.140625" style="159"/>
    <col min="11260" max="11260" width="56.42578125" style="159" customWidth="1"/>
    <col min="11261" max="11261" width="13.5703125" style="159" customWidth="1"/>
    <col min="11262" max="11267" width="11.42578125" style="159" customWidth="1"/>
    <col min="11268" max="11515" width="9.140625" style="159"/>
    <col min="11516" max="11516" width="56.42578125" style="159" customWidth="1"/>
    <col min="11517" max="11517" width="13.5703125" style="159" customWidth="1"/>
    <col min="11518" max="11523" width="11.42578125" style="159" customWidth="1"/>
    <col min="11524" max="11771" width="9.140625" style="159"/>
    <col min="11772" max="11772" width="56.42578125" style="159" customWidth="1"/>
    <col min="11773" max="11773" width="13.5703125" style="159" customWidth="1"/>
    <col min="11774" max="11779" width="11.42578125" style="159" customWidth="1"/>
    <col min="11780" max="12027" width="9.140625" style="159"/>
    <col min="12028" max="12028" width="56.42578125" style="159" customWidth="1"/>
    <col min="12029" max="12029" width="13.5703125" style="159" customWidth="1"/>
    <col min="12030" max="12035" width="11.42578125" style="159" customWidth="1"/>
    <col min="12036" max="12283" width="9.140625" style="159"/>
    <col min="12284" max="12284" width="56.42578125" style="159" customWidth="1"/>
    <col min="12285" max="12285" width="13.5703125" style="159" customWidth="1"/>
    <col min="12286" max="12291" width="11.42578125" style="159" customWidth="1"/>
    <col min="12292" max="12539" width="9.140625" style="159"/>
    <col min="12540" max="12540" width="56.42578125" style="159" customWidth="1"/>
    <col min="12541" max="12541" width="13.5703125" style="159" customWidth="1"/>
    <col min="12542" max="12547" width="11.42578125" style="159" customWidth="1"/>
    <col min="12548" max="12795" width="9.140625" style="159"/>
    <col min="12796" max="12796" width="56.42578125" style="159" customWidth="1"/>
    <col min="12797" max="12797" width="13.5703125" style="159" customWidth="1"/>
    <col min="12798" max="12803" width="11.42578125" style="159" customWidth="1"/>
    <col min="12804" max="13051" width="9.140625" style="159"/>
    <col min="13052" max="13052" width="56.42578125" style="159" customWidth="1"/>
    <col min="13053" max="13053" width="13.5703125" style="159" customWidth="1"/>
    <col min="13054" max="13059" width="11.42578125" style="159" customWidth="1"/>
    <col min="13060" max="13307" width="9.140625" style="159"/>
    <col min="13308" max="13308" width="56.42578125" style="159" customWidth="1"/>
    <col min="13309" max="13309" width="13.5703125" style="159" customWidth="1"/>
    <col min="13310" max="13315" width="11.42578125" style="159" customWidth="1"/>
    <col min="13316" max="13563" width="9.140625" style="159"/>
    <col min="13564" max="13564" width="56.42578125" style="159" customWidth="1"/>
    <col min="13565" max="13565" width="13.5703125" style="159" customWidth="1"/>
    <col min="13566" max="13571" width="11.42578125" style="159" customWidth="1"/>
    <col min="13572" max="13819" width="9.140625" style="159"/>
    <col min="13820" max="13820" width="56.42578125" style="159" customWidth="1"/>
    <col min="13821" max="13821" width="13.5703125" style="159" customWidth="1"/>
    <col min="13822" max="13827" width="11.42578125" style="159" customWidth="1"/>
    <col min="13828" max="14075" width="9.140625" style="159"/>
    <col min="14076" max="14076" width="56.42578125" style="159" customWidth="1"/>
    <col min="14077" max="14077" width="13.5703125" style="159" customWidth="1"/>
    <col min="14078" max="14083" width="11.42578125" style="159" customWidth="1"/>
    <col min="14084" max="14331" width="9.140625" style="159"/>
    <col min="14332" max="14332" width="56.42578125" style="159" customWidth="1"/>
    <col min="14333" max="14333" width="13.5703125" style="159" customWidth="1"/>
    <col min="14334" max="14339" width="11.42578125" style="159" customWidth="1"/>
    <col min="14340" max="14587" width="9.140625" style="159"/>
    <col min="14588" max="14588" width="56.42578125" style="159" customWidth="1"/>
    <col min="14589" max="14589" width="13.5703125" style="159" customWidth="1"/>
    <col min="14590" max="14595" width="11.42578125" style="159" customWidth="1"/>
    <col min="14596" max="14843" width="9.140625" style="159"/>
    <col min="14844" max="14844" width="56.42578125" style="159" customWidth="1"/>
    <col min="14845" max="14845" width="13.5703125" style="159" customWidth="1"/>
    <col min="14846" max="14851" width="11.42578125" style="159" customWidth="1"/>
    <col min="14852" max="15099" width="9.140625" style="159"/>
    <col min="15100" max="15100" width="56.42578125" style="159" customWidth="1"/>
    <col min="15101" max="15101" width="13.5703125" style="159" customWidth="1"/>
    <col min="15102" max="15107" width="11.42578125" style="159" customWidth="1"/>
    <col min="15108" max="15355" width="9.140625" style="159"/>
    <col min="15356" max="15356" width="56.42578125" style="159" customWidth="1"/>
    <col min="15357" max="15357" width="13.5703125" style="159" customWidth="1"/>
    <col min="15358" max="15363" width="11.42578125" style="159" customWidth="1"/>
    <col min="15364" max="15611" width="9.140625" style="159"/>
    <col min="15612" max="15612" width="56.42578125" style="159" customWidth="1"/>
    <col min="15613" max="15613" width="13.5703125" style="159" customWidth="1"/>
    <col min="15614" max="15619" width="11.42578125" style="159" customWidth="1"/>
    <col min="15620" max="15867" width="9.140625" style="159"/>
    <col min="15868" max="15868" width="56.42578125" style="159" customWidth="1"/>
    <col min="15869" max="15869" width="13.5703125" style="159" customWidth="1"/>
    <col min="15870" max="15875" width="11.42578125" style="159" customWidth="1"/>
    <col min="15876" max="16123" width="9.140625" style="159"/>
    <col min="16124" max="16124" width="56.42578125" style="159" customWidth="1"/>
    <col min="16125" max="16125" width="13.5703125" style="159" customWidth="1"/>
    <col min="16126" max="16131" width="11.42578125" style="159" customWidth="1"/>
    <col min="16132" max="16384" width="9.140625" style="159"/>
  </cols>
  <sheetData>
    <row r="1" spans="1:10" s="162" customFormat="1" ht="20.25" x14ac:dyDescent="0.2">
      <c r="A1" s="160" t="s">
        <v>2064</v>
      </c>
      <c r="B1" s="161"/>
      <c r="C1" s="92"/>
      <c r="D1" s="92"/>
      <c r="E1" s="92"/>
      <c r="F1" s="161"/>
      <c r="H1" s="163"/>
    </row>
    <row r="2" spans="1:10" s="162" customFormat="1" ht="15.75" customHeight="1" x14ac:dyDescent="0.2">
      <c r="A2" s="164" t="s">
        <v>2874</v>
      </c>
      <c r="B2" s="161"/>
      <c r="C2" s="158"/>
      <c r="D2" s="92"/>
      <c r="E2" s="158"/>
      <c r="F2" s="161"/>
      <c r="H2" s="163"/>
    </row>
    <row r="3" spans="1:10" s="162" customFormat="1" ht="12" x14ac:dyDescent="0.2">
      <c r="A3" s="161"/>
      <c r="B3" s="161"/>
      <c r="C3" s="92"/>
      <c r="D3" s="92"/>
      <c r="E3" s="92"/>
      <c r="F3" s="161"/>
      <c r="H3" s="163"/>
    </row>
    <row r="4" spans="1:10" s="162" customFormat="1" ht="12" x14ac:dyDescent="0.2">
      <c r="C4" s="93"/>
      <c r="D4" s="93"/>
      <c r="E4" s="93"/>
      <c r="H4" s="163"/>
    </row>
    <row r="5" spans="1:10" s="13" customFormat="1" ht="22.5" customHeight="1" x14ac:dyDescent="0.2">
      <c r="A5" s="36" t="s">
        <v>2065</v>
      </c>
      <c r="B5" s="36" t="s">
        <v>177</v>
      </c>
      <c r="C5" s="189" t="s">
        <v>1208</v>
      </c>
      <c r="D5" s="190"/>
      <c r="E5" s="191"/>
      <c r="F5" s="73"/>
      <c r="G5" s="36" t="s">
        <v>569</v>
      </c>
      <c r="H5" s="37" t="s">
        <v>2066</v>
      </c>
      <c r="I5" s="130"/>
      <c r="J5" s="19"/>
    </row>
    <row r="6" spans="1:10" s="78" customFormat="1" ht="22.5" x14ac:dyDescent="0.2">
      <c r="A6" s="2"/>
      <c r="B6" s="1"/>
      <c r="C6" s="134" t="s">
        <v>2888</v>
      </c>
      <c r="D6" s="148" t="s">
        <v>2873</v>
      </c>
      <c r="E6" s="132" t="s">
        <v>172</v>
      </c>
      <c r="F6" s="85" t="s">
        <v>173</v>
      </c>
      <c r="G6" s="75" t="s">
        <v>570</v>
      </c>
      <c r="H6" s="76" t="s">
        <v>1638</v>
      </c>
      <c r="I6" s="77"/>
    </row>
    <row r="7" spans="1:10" ht="12.75" customHeight="1" x14ac:dyDescent="0.2">
      <c r="A7" s="165" t="s">
        <v>862</v>
      </c>
      <c r="B7" s="166" t="s">
        <v>843</v>
      </c>
      <c r="C7" s="128">
        <v>17.101039199999999</v>
      </c>
      <c r="D7" s="128">
        <v>23.718549929999998</v>
      </c>
      <c r="E7" s="129">
        <f t="shared" ref="E7:E38" si="0">IF(ISERROR(C7/D7-1),"",IF((C7/D7-1)&gt;10000%,"",C7/D7-1))</f>
        <v>-0.27900148826678295</v>
      </c>
      <c r="F7" s="167">
        <f t="shared" ref="F7:F38" si="1">C7/$C$142</f>
        <v>0.4109421770833554</v>
      </c>
      <c r="G7" s="168">
        <v>47.500172599999999</v>
      </c>
      <c r="H7" s="169">
        <v>105.26385714285701</v>
      </c>
    </row>
    <row r="8" spans="1:10" ht="12.75" customHeight="1" x14ac:dyDescent="0.2">
      <c r="A8" s="165" t="s">
        <v>2096</v>
      </c>
      <c r="B8" s="165" t="s">
        <v>2097</v>
      </c>
      <c r="C8" s="128">
        <v>8.4725800000000007</v>
      </c>
      <c r="D8" s="128">
        <v>0</v>
      </c>
      <c r="E8" s="129" t="str">
        <f t="shared" si="0"/>
        <v/>
      </c>
      <c r="F8" s="167">
        <f t="shared" si="1"/>
        <v>0.20359818078850411</v>
      </c>
      <c r="G8" s="168">
        <v>1.7647539999999999E-3</v>
      </c>
      <c r="H8" s="169">
        <v>7.9978095238095204</v>
      </c>
    </row>
    <row r="9" spans="1:10" ht="12.75" customHeight="1" x14ac:dyDescent="0.2">
      <c r="A9" s="165" t="s">
        <v>591</v>
      </c>
      <c r="B9" s="165" t="s">
        <v>592</v>
      </c>
      <c r="C9" s="128">
        <v>2.3842758100000001</v>
      </c>
      <c r="D9" s="128">
        <v>10.561088</v>
      </c>
      <c r="E9" s="129">
        <f t="shared" si="0"/>
        <v>-0.77423956603713551</v>
      </c>
      <c r="F9" s="167">
        <f t="shared" si="1"/>
        <v>5.7294734002397978E-2</v>
      </c>
      <c r="G9" s="168">
        <v>31.919967</v>
      </c>
      <c r="H9" s="169">
        <v>116.64990476190501</v>
      </c>
    </row>
    <row r="10" spans="1:10" ht="12.75" customHeight="1" x14ac:dyDescent="0.2">
      <c r="A10" s="165" t="s">
        <v>1194</v>
      </c>
      <c r="B10" s="165" t="s">
        <v>1182</v>
      </c>
      <c r="C10" s="128">
        <v>1.59195741</v>
      </c>
      <c r="D10" s="128">
        <v>3.7904761099999997</v>
      </c>
      <c r="E10" s="129">
        <f t="shared" si="0"/>
        <v>-0.58001122713842923</v>
      </c>
      <c r="F10" s="167">
        <f t="shared" si="1"/>
        <v>3.8255128021072539E-2</v>
      </c>
      <c r="G10" s="168">
        <v>9.3543923497750008</v>
      </c>
      <c r="H10" s="169">
        <v>22.770952380952401</v>
      </c>
    </row>
    <row r="11" spans="1:10" ht="12.75" customHeight="1" x14ac:dyDescent="0.2">
      <c r="A11" s="165" t="s">
        <v>874</v>
      </c>
      <c r="B11" s="165" t="s">
        <v>857</v>
      </c>
      <c r="C11" s="128">
        <v>1.14975771</v>
      </c>
      <c r="D11" s="128">
        <v>0.14710195000000001</v>
      </c>
      <c r="E11" s="129">
        <f t="shared" si="0"/>
        <v>6.8160602901593075</v>
      </c>
      <c r="F11" s="167">
        <f t="shared" si="1"/>
        <v>2.7628960494153667E-2</v>
      </c>
      <c r="G11" s="168">
        <v>0.10060682173720001</v>
      </c>
      <c r="H11" s="169">
        <v>33.470285714285701</v>
      </c>
    </row>
    <row r="12" spans="1:10" ht="12.75" customHeight="1" x14ac:dyDescent="0.2">
      <c r="A12" s="165" t="s">
        <v>867</v>
      </c>
      <c r="B12" s="165" t="s">
        <v>848</v>
      </c>
      <c r="C12" s="128">
        <v>0.98463736999999996</v>
      </c>
      <c r="D12" s="128">
        <v>0.60882352000000006</v>
      </c>
      <c r="E12" s="129">
        <f t="shared" si="0"/>
        <v>0.61727879698208743</v>
      </c>
      <c r="F12" s="167">
        <f t="shared" si="1"/>
        <v>2.3661078121230746E-2</v>
      </c>
      <c r="G12" s="168">
        <v>12.6944927482007</v>
      </c>
      <c r="H12" s="169">
        <v>23.872095238095199</v>
      </c>
    </row>
    <row r="13" spans="1:10" ht="12.75" customHeight="1" x14ac:dyDescent="0.2">
      <c r="A13" s="165" t="s">
        <v>1337</v>
      </c>
      <c r="B13" s="165" t="s">
        <v>1183</v>
      </c>
      <c r="C13" s="128">
        <v>0.98332036</v>
      </c>
      <c r="D13" s="128">
        <v>0.81859706999999993</v>
      </c>
      <c r="E13" s="129">
        <f t="shared" si="0"/>
        <v>0.20122633715266058</v>
      </c>
      <c r="F13" s="167">
        <f t="shared" si="1"/>
        <v>2.3629430047080929E-2</v>
      </c>
      <c r="G13" s="168">
        <v>7.5405749999999994E-2</v>
      </c>
      <c r="H13" s="169">
        <v>26.030999999999999</v>
      </c>
    </row>
    <row r="14" spans="1:10" ht="12.75" customHeight="1" x14ac:dyDescent="0.2">
      <c r="A14" s="165" t="s">
        <v>872</v>
      </c>
      <c r="B14" s="165" t="s">
        <v>855</v>
      </c>
      <c r="C14" s="128">
        <v>0.8694426999999999</v>
      </c>
      <c r="D14" s="128">
        <v>1.16637974</v>
      </c>
      <c r="E14" s="129">
        <f t="shared" si="0"/>
        <v>-0.25458007355306089</v>
      </c>
      <c r="F14" s="167">
        <f t="shared" si="1"/>
        <v>2.0892921875018605E-2</v>
      </c>
      <c r="G14" s="168">
        <v>7.0705260499999998</v>
      </c>
      <c r="H14" s="169">
        <v>284.84557142857102</v>
      </c>
    </row>
    <row r="15" spans="1:10" ht="12.75" customHeight="1" x14ac:dyDescent="0.2">
      <c r="A15" s="165" t="s">
        <v>1199</v>
      </c>
      <c r="B15" s="165" t="s">
        <v>1188</v>
      </c>
      <c r="C15" s="128">
        <v>0.78065483999999996</v>
      </c>
      <c r="D15" s="128">
        <v>0.10382733</v>
      </c>
      <c r="E15" s="129">
        <f t="shared" si="0"/>
        <v>6.5187798819443783</v>
      </c>
      <c r="F15" s="167">
        <f t="shared" si="1"/>
        <v>1.8759327766482078E-2</v>
      </c>
      <c r="G15" s="168">
        <v>1.210621376947</v>
      </c>
      <c r="H15" s="169">
        <v>20.739952380952399</v>
      </c>
    </row>
    <row r="16" spans="1:10" ht="12.75" customHeight="1" x14ac:dyDescent="0.2">
      <c r="A16" s="165" t="s">
        <v>1195</v>
      </c>
      <c r="B16" s="165" t="s">
        <v>1184</v>
      </c>
      <c r="C16" s="128">
        <v>0.62651701000000004</v>
      </c>
      <c r="D16" s="128">
        <v>0.15182142000000001</v>
      </c>
      <c r="E16" s="129">
        <f t="shared" si="0"/>
        <v>3.1266707293345037</v>
      </c>
      <c r="F16" s="167">
        <f t="shared" si="1"/>
        <v>1.505535780943385E-2</v>
      </c>
      <c r="G16" s="168">
        <v>2.75865E-2</v>
      </c>
      <c r="H16" s="169">
        <v>21.924333333333301</v>
      </c>
    </row>
    <row r="17" spans="1:8" ht="12.75" customHeight="1" x14ac:dyDescent="0.2">
      <c r="A17" s="165" t="s">
        <v>870</v>
      </c>
      <c r="B17" s="165" t="s">
        <v>851</v>
      </c>
      <c r="C17" s="128">
        <v>0.61994079000000002</v>
      </c>
      <c r="D17" s="128">
        <v>0.62734409999999996</v>
      </c>
      <c r="E17" s="129">
        <f t="shared" si="0"/>
        <v>-1.1801035508264057E-2</v>
      </c>
      <c r="F17" s="167">
        <f t="shared" si="1"/>
        <v>1.4897329625756035E-2</v>
      </c>
      <c r="G17" s="168">
        <v>6.8710117356978007</v>
      </c>
      <c r="H17" s="169">
        <v>20.105761904761899</v>
      </c>
    </row>
    <row r="18" spans="1:8" ht="12.75" customHeight="1" x14ac:dyDescent="0.2">
      <c r="A18" s="165" t="s">
        <v>1190</v>
      </c>
      <c r="B18" s="165" t="s">
        <v>1178</v>
      </c>
      <c r="C18" s="128">
        <v>0.6107345500000001</v>
      </c>
      <c r="D18" s="128">
        <v>2.2072999999999999E-2</v>
      </c>
      <c r="E18" s="129">
        <f t="shared" si="0"/>
        <v>26.668851085036021</v>
      </c>
      <c r="F18" s="167">
        <f t="shared" si="1"/>
        <v>1.4676101414762176E-2</v>
      </c>
      <c r="G18" s="168">
        <v>1.8179265E-2</v>
      </c>
      <c r="H18" s="169">
        <v>21.699190476190498</v>
      </c>
    </row>
    <row r="19" spans="1:8" ht="12.75" customHeight="1" x14ac:dyDescent="0.2">
      <c r="A19" s="165" t="s">
        <v>1189</v>
      </c>
      <c r="B19" s="165" t="s">
        <v>1177</v>
      </c>
      <c r="C19" s="128">
        <v>0.56300389000000006</v>
      </c>
      <c r="D19" s="128">
        <v>0.120322</v>
      </c>
      <c r="E19" s="129">
        <f t="shared" si="0"/>
        <v>3.6791433819251678</v>
      </c>
      <c r="F19" s="167">
        <f t="shared" si="1"/>
        <v>1.3529121918099456E-2</v>
      </c>
      <c r="G19" s="168">
        <v>1.1606999999999999E-2</v>
      </c>
      <c r="H19" s="169">
        <v>20.068619047618999</v>
      </c>
    </row>
    <row r="20" spans="1:8" ht="12.75" customHeight="1" x14ac:dyDescent="0.2">
      <c r="A20" s="165" t="s">
        <v>1193</v>
      </c>
      <c r="B20" s="165" t="s">
        <v>1181</v>
      </c>
      <c r="C20" s="128">
        <v>0.55661844999999999</v>
      </c>
      <c r="D20" s="128">
        <v>0.29762748</v>
      </c>
      <c r="E20" s="129">
        <f t="shared" si="0"/>
        <v>0.87018500442230673</v>
      </c>
      <c r="F20" s="167">
        <f t="shared" si="1"/>
        <v>1.3375678224734016E-2</v>
      </c>
      <c r="G20" s="168">
        <v>0.44814931083999998</v>
      </c>
      <c r="H20" s="169">
        <v>20.636238095238099</v>
      </c>
    </row>
    <row r="21" spans="1:8" ht="12.75" customHeight="1" x14ac:dyDescent="0.2">
      <c r="A21" s="165" t="s">
        <v>868</v>
      </c>
      <c r="B21" s="165" t="s">
        <v>849</v>
      </c>
      <c r="C21" s="128">
        <v>0.53757219999999994</v>
      </c>
      <c r="D21" s="128">
        <v>0.23113995000000001</v>
      </c>
      <c r="E21" s="129">
        <f t="shared" si="0"/>
        <v>1.3257433429400671</v>
      </c>
      <c r="F21" s="167">
        <f t="shared" si="1"/>
        <v>1.2917992153803667E-2</v>
      </c>
      <c r="G21" s="168">
        <v>21.431645132115598</v>
      </c>
      <c r="H21" s="169">
        <v>26.1265238095238</v>
      </c>
    </row>
    <row r="22" spans="1:8" ht="12.75" customHeight="1" x14ac:dyDescent="0.2">
      <c r="A22" s="165" t="s">
        <v>865</v>
      </c>
      <c r="B22" s="165" t="s">
        <v>846</v>
      </c>
      <c r="C22" s="128">
        <v>0.53627484999999997</v>
      </c>
      <c r="D22" s="128">
        <v>0.10514487</v>
      </c>
      <c r="E22" s="129">
        <f t="shared" si="0"/>
        <v>4.100342508388664</v>
      </c>
      <c r="F22" s="167">
        <f t="shared" si="1"/>
        <v>1.2886816514288199E-2</v>
      </c>
      <c r="G22" s="168">
        <v>1.2625246003840001</v>
      </c>
      <c r="H22" s="169">
        <v>20.396571428571399</v>
      </c>
    </row>
    <row r="23" spans="1:8" ht="12.75" customHeight="1" x14ac:dyDescent="0.2">
      <c r="A23" s="165" t="s">
        <v>864</v>
      </c>
      <c r="B23" s="165" t="s">
        <v>845</v>
      </c>
      <c r="C23" s="128">
        <v>0.49952078999999999</v>
      </c>
      <c r="D23" s="128">
        <v>0.13435242999999999</v>
      </c>
      <c r="E23" s="129">
        <f t="shared" si="0"/>
        <v>2.7179885023292845</v>
      </c>
      <c r="F23" s="167">
        <f t="shared" si="1"/>
        <v>1.2003607414746912E-2</v>
      </c>
      <c r="G23" s="168">
        <v>1.460956149075</v>
      </c>
      <c r="H23" s="169">
        <v>22.431523809523799</v>
      </c>
    </row>
    <row r="24" spans="1:8" ht="12.75" customHeight="1" x14ac:dyDescent="0.2">
      <c r="A24" s="165" t="s">
        <v>866</v>
      </c>
      <c r="B24" s="165" t="s">
        <v>847</v>
      </c>
      <c r="C24" s="128">
        <v>0.34361540000000002</v>
      </c>
      <c r="D24" s="128">
        <v>1.22043711</v>
      </c>
      <c r="E24" s="129">
        <f t="shared" si="0"/>
        <v>-0.71844890885037083</v>
      </c>
      <c r="F24" s="167">
        <f t="shared" si="1"/>
        <v>8.2571625562596236E-3</v>
      </c>
      <c r="G24" s="168">
        <v>3.4936428948316003</v>
      </c>
      <c r="H24" s="169">
        <v>33.369238095238103</v>
      </c>
    </row>
    <row r="25" spans="1:8" ht="12.75" customHeight="1" x14ac:dyDescent="0.2">
      <c r="A25" s="165" t="s">
        <v>875</v>
      </c>
      <c r="B25" s="165" t="s">
        <v>858</v>
      </c>
      <c r="C25" s="128">
        <v>0.32896619999999999</v>
      </c>
      <c r="D25" s="128">
        <v>0.79794799999999999</v>
      </c>
      <c r="E25" s="129">
        <f t="shared" si="0"/>
        <v>-0.58773478973567195</v>
      </c>
      <c r="F25" s="167">
        <f t="shared" si="1"/>
        <v>7.9051386780540512E-3</v>
      </c>
      <c r="G25" s="168">
        <v>6.8113050700000004</v>
      </c>
      <c r="H25" s="169">
        <v>380.64928571428601</v>
      </c>
    </row>
    <row r="26" spans="1:8" ht="12.75" customHeight="1" x14ac:dyDescent="0.2">
      <c r="A26" s="165" t="s">
        <v>2339</v>
      </c>
      <c r="B26" s="165" t="s">
        <v>2338</v>
      </c>
      <c r="C26" s="128">
        <v>0.27485850000000001</v>
      </c>
      <c r="D26" s="128">
        <v>0.25043700000000002</v>
      </c>
      <c r="E26" s="129">
        <f t="shared" si="0"/>
        <v>9.7515542831131174E-2</v>
      </c>
      <c r="F26" s="167">
        <f t="shared" si="1"/>
        <v>6.604917342091436E-3</v>
      </c>
      <c r="G26" s="168">
        <v>0.54390286300000001</v>
      </c>
      <c r="H26" s="169">
        <v>441.99815000000001</v>
      </c>
    </row>
    <row r="27" spans="1:8" ht="12.75" customHeight="1" x14ac:dyDescent="0.2">
      <c r="A27" s="165" t="s">
        <v>2315</v>
      </c>
      <c r="B27" s="165" t="s">
        <v>2314</v>
      </c>
      <c r="C27" s="128">
        <v>0.24518860000000001</v>
      </c>
      <c r="D27" s="128">
        <v>0</v>
      </c>
      <c r="E27" s="129" t="str">
        <f t="shared" si="0"/>
        <v/>
      </c>
      <c r="F27" s="167">
        <f t="shared" si="1"/>
        <v>5.8919423493292737E-3</v>
      </c>
      <c r="G27" s="168">
        <v>0.42527240799999999</v>
      </c>
      <c r="H27" s="169">
        <v>149.98771428571399</v>
      </c>
    </row>
    <row r="28" spans="1:8" ht="12.75" customHeight="1" x14ac:dyDescent="0.2">
      <c r="A28" s="165" t="s">
        <v>2454</v>
      </c>
      <c r="B28" s="165" t="s">
        <v>2455</v>
      </c>
      <c r="C28" s="128">
        <v>0.23902832999999998</v>
      </c>
      <c r="D28" s="128">
        <v>0</v>
      </c>
      <c r="E28" s="129" t="str">
        <f t="shared" si="0"/>
        <v/>
      </c>
      <c r="F28" s="167">
        <f t="shared" si="1"/>
        <v>5.7439095464326354E-3</v>
      </c>
      <c r="G28" s="168">
        <v>0</v>
      </c>
      <c r="H28" s="169">
        <v>30.002047619047602</v>
      </c>
    </row>
    <row r="29" spans="1:8" ht="12.75" customHeight="1" x14ac:dyDescent="0.2">
      <c r="A29" s="165" t="s">
        <v>871</v>
      </c>
      <c r="B29" s="165" t="s">
        <v>852</v>
      </c>
      <c r="C29" s="128">
        <v>0.18919971999999999</v>
      </c>
      <c r="D29" s="128">
        <v>6.7887990000000009E-2</v>
      </c>
      <c r="E29" s="129">
        <f t="shared" si="0"/>
        <v>1.7869394866455757</v>
      </c>
      <c r="F29" s="167">
        <f t="shared" si="1"/>
        <v>4.5465157953886951E-3</v>
      </c>
      <c r="G29" s="168">
        <v>0.63638498587500003</v>
      </c>
      <c r="H29" s="169">
        <v>29.339714285714301</v>
      </c>
    </row>
    <row r="30" spans="1:8" ht="12.75" customHeight="1" x14ac:dyDescent="0.2">
      <c r="A30" s="165" t="s">
        <v>2444</v>
      </c>
      <c r="B30" s="165" t="s">
        <v>2445</v>
      </c>
      <c r="C30" s="128">
        <v>0.18832061999999999</v>
      </c>
      <c r="D30" s="128">
        <v>5.4010000000000002E-2</v>
      </c>
      <c r="E30" s="129">
        <f t="shared" si="0"/>
        <v>2.4867731901499721</v>
      </c>
      <c r="F30" s="167">
        <f t="shared" si="1"/>
        <v>4.5253908062199682E-3</v>
      </c>
      <c r="G30" s="168">
        <v>8.9397948000000005E-2</v>
      </c>
      <c r="H30" s="169">
        <v>44.981571428571399</v>
      </c>
    </row>
    <row r="31" spans="1:8" ht="12.75" customHeight="1" x14ac:dyDescent="0.2">
      <c r="A31" s="165" t="s">
        <v>1191</v>
      </c>
      <c r="B31" s="165" t="s">
        <v>1179</v>
      </c>
      <c r="C31" s="128">
        <v>0.15783337</v>
      </c>
      <c r="D31" s="128">
        <v>3.8897279999999999E-2</v>
      </c>
      <c r="E31" s="129">
        <f t="shared" si="0"/>
        <v>3.0576968363854746</v>
      </c>
      <c r="F31" s="167">
        <f t="shared" si="1"/>
        <v>3.7927746919732669E-3</v>
      </c>
      <c r="G31" s="168">
        <v>3.2065700372675341</v>
      </c>
      <c r="H31" s="169">
        <v>73.799714285714302</v>
      </c>
    </row>
    <row r="32" spans="1:8" ht="12.75" customHeight="1" x14ac:dyDescent="0.2">
      <c r="A32" s="165" t="s">
        <v>2456</v>
      </c>
      <c r="B32" s="165" t="s">
        <v>2457</v>
      </c>
      <c r="C32" s="128">
        <v>0.13377500000000001</v>
      </c>
      <c r="D32" s="128">
        <v>0</v>
      </c>
      <c r="E32" s="129" t="str">
        <f t="shared" si="0"/>
        <v/>
      </c>
      <c r="F32" s="167">
        <f t="shared" si="1"/>
        <v>3.2146461449738023E-3</v>
      </c>
      <c r="G32" s="168">
        <v>0</v>
      </c>
      <c r="H32" s="169">
        <v>49.9961428571429</v>
      </c>
    </row>
    <row r="33" spans="1:8" ht="12.75" customHeight="1" x14ac:dyDescent="0.2">
      <c r="A33" s="165" t="s">
        <v>1198</v>
      </c>
      <c r="B33" s="165" t="s">
        <v>1187</v>
      </c>
      <c r="C33" s="128">
        <v>0.13167638000000001</v>
      </c>
      <c r="D33" s="128">
        <v>0.12980648</v>
      </c>
      <c r="E33" s="129">
        <f t="shared" si="0"/>
        <v>1.4405290090294454E-2</v>
      </c>
      <c r="F33" s="167">
        <f t="shared" si="1"/>
        <v>3.1642157903278303E-3</v>
      </c>
      <c r="G33" s="168">
        <v>2.415098328E-2</v>
      </c>
      <c r="H33" s="169">
        <v>23.4699523809524</v>
      </c>
    </row>
    <row r="34" spans="1:8" ht="12.75" customHeight="1" x14ac:dyDescent="0.2">
      <c r="A34" s="165" t="s">
        <v>2421</v>
      </c>
      <c r="B34" s="165" t="s">
        <v>2422</v>
      </c>
      <c r="C34" s="128">
        <v>0.12768868999999999</v>
      </c>
      <c r="D34" s="128">
        <v>0.86028708999999992</v>
      </c>
      <c r="E34" s="129">
        <f t="shared" si="0"/>
        <v>-0.85157432735623173</v>
      </c>
      <c r="F34" s="167">
        <f t="shared" si="1"/>
        <v>3.0683906190637628E-3</v>
      </c>
      <c r="G34" s="168">
        <v>0.30970063299999995</v>
      </c>
      <c r="H34" s="169">
        <v>14.0020476190476</v>
      </c>
    </row>
    <row r="35" spans="1:8" ht="12.75" customHeight="1" x14ac:dyDescent="0.2">
      <c r="A35" s="165" t="s">
        <v>2464</v>
      </c>
      <c r="B35" s="165" t="s">
        <v>2465</v>
      </c>
      <c r="C35" s="128">
        <v>9.9608589999999997E-2</v>
      </c>
      <c r="D35" s="128">
        <v>6.1887249999999998E-2</v>
      </c>
      <c r="E35" s="129">
        <f t="shared" si="0"/>
        <v>0.60951714610036811</v>
      </c>
      <c r="F35" s="167">
        <f t="shared" si="1"/>
        <v>2.3936189112298712E-3</v>
      </c>
      <c r="G35" s="168">
        <v>1.110673265</v>
      </c>
      <c r="H35" s="169">
        <v>60.0034285714286</v>
      </c>
    </row>
    <row r="36" spans="1:8" ht="12.75" customHeight="1" x14ac:dyDescent="0.2">
      <c r="A36" s="165" t="s">
        <v>869</v>
      </c>
      <c r="B36" s="165" t="s">
        <v>850</v>
      </c>
      <c r="C36" s="128">
        <v>7.9882979999999992E-2</v>
      </c>
      <c r="D36" s="128">
        <v>0.32688487999999999</v>
      </c>
      <c r="E36" s="129">
        <f t="shared" si="0"/>
        <v>-0.7556235088022426</v>
      </c>
      <c r="F36" s="167">
        <f t="shared" si="1"/>
        <v>1.9196076524464162E-3</v>
      </c>
      <c r="G36" s="168">
        <v>0.25004938830000001</v>
      </c>
      <c r="H36" s="169">
        <v>20.572904761904802</v>
      </c>
    </row>
    <row r="37" spans="1:8" ht="12.75" customHeight="1" x14ac:dyDescent="0.2">
      <c r="A37" s="165" t="s">
        <v>2311</v>
      </c>
      <c r="B37" s="165" t="s">
        <v>2310</v>
      </c>
      <c r="C37" s="128">
        <v>7.3427850000000003E-2</v>
      </c>
      <c r="D37" s="128">
        <v>0</v>
      </c>
      <c r="E37" s="129" t="str">
        <f t="shared" si="0"/>
        <v/>
      </c>
      <c r="F37" s="167">
        <f t="shared" si="1"/>
        <v>1.7644892912443626E-3</v>
      </c>
      <c r="G37" s="168">
        <v>0.443466209</v>
      </c>
      <c r="H37" s="169">
        <v>220.47399999999999</v>
      </c>
    </row>
    <row r="38" spans="1:8" ht="12.75" customHeight="1" x14ac:dyDescent="0.2">
      <c r="A38" s="165" t="s">
        <v>2343</v>
      </c>
      <c r="B38" s="165" t="s">
        <v>2342</v>
      </c>
      <c r="C38" s="128">
        <v>5.6584250000000003E-2</v>
      </c>
      <c r="D38" s="128">
        <v>4.0927949999999998E-2</v>
      </c>
      <c r="E38" s="129">
        <f t="shared" si="0"/>
        <v>0.38253320774678445</v>
      </c>
      <c r="F38" s="167">
        <f t="shared" si="1"/>
        <v>1.3597334414407315E-3</v>
      </c>
      <c r="G38" s="168">
        <v>0.24523763500000001</v>
      </c>
      <c r="H38" s="169">
        <v>300.10728571428598</v>
      </c>
    </row>
    <row r="39" spans="1:8" ht="12.75" customHeight="1" x14ac:dyDescent="0.2">
      <c r="A39" s="165" t="s">
        <v>2440</v>
      </c>
      <c r="B39" s="165" t="s">
        <v>2441</v>
      </c>
      <c r="C39" s="128">
        <v>3.1806799999999996E-2</v>
      </c>
      <c r="D39" s="128">
        <v>0</v>
      </c>
      <c r="E39" s="129" t="str">
        <f t="shared" ref="E39:E70" si="2">IF(ISERROR(C39/D39-1),"",IF((C39/D39-1)&gt;10000%,"",C39/D39-1))</f>
        <v/>
      </c>
      <c r="F39" s="167">
        <f t="shared" ref="F39:F70" si="3">C39/$C$142</f>
        <v>7.643252252211005E-4</v>
      </c>
      <c r="G39" s="168">
        <v>3.9865516000000004E-2</v>
      </c>
      <c r="H39" s="169">
        <v>45.000809523809501</v>
      </c>
    </row>
    <row r="40" spans="1:8" ht="12.75" customHeight="1" x14ac:dyDescent="0.2">
      <c r="A40" s="165" t="s">
        <v>2460</v>
      </c>
      <c r="B40" s="165" t="s">
        <v>2461</v>
      </c>
      <c r="C40" s="128">
        <v>1.9927500000000001E-2</v>
      </c>
      <c r="D40" s="128">
        <v>0</v>
      </c>
      <c r="E40" s="129" t="str">
        <f t="shared" si="2"/>
        <v/>
      </c>
      <c r="F40" s="167">
        <f t="shared" si="3"/>
        <v>4.7886272512775513E-4</v>
      </c>
      <c r="G40" s="168">
        <v>5.8849506999999995E-2</v>
      </c>
      <c r="H40" s="169">
        <v>30.002523809523801</v>
      </c>
    </row>
    <row r="41" spans="1:8" ht="12.75" customHeight="1" x14ac:dyDescent="0.2">
      <c r="A41" s="165" t="s">
        <v>2425</v>
      </c>
      <c r="B41" s="165" t="s">
        <v>2426</v>
      </c>
      <c r="C41" s="128">
        <v>1.7470259999999998E-2</v>
      </c>
      <c r="D41" s="128">
        <v>0.31933059000000003</v>
      </c>
      <c r="E41" s="129">
        <f t="shared" si="2"/>
        <v>-0.9452909913829427</v>
      </c>
      <c r="F41" s="167">
        <f t="shared" si="3"/>
        <v>4.1981464369792571E-4</v>
      </c>
      <c r="G41" s="168">
        <v>0.84332041799999991</v>
      </c>
      <c r="H41" s="169">
        <v>14.006142857142899</v>
      </c>
    </row>
    <row r="42" spans="1:8" ht="12.75" customHeight="1" x14ac:dyDescent="0.2">
      <c r="A42" s="165" t="s">
        <v>1197</v>
      </c>
      <c r="B42" s="165" t="s">
        <v>1186</v>
      </c>
      <c r="C42" s="128">
        <v>2.9849999999999998E-3</v>
      </c>
      <c r="D42" s="128">
        <v>0</v>
      </c>
      <c r="E42" s="129" t="str">
        <f t="shared" si="2"/>
        <v/>
      </c>
      <c r="F42" s="167">
        <f t="shared" si="3"/>
        <v>7.1730284004834969E-5</v>
      </c>
      <c r="G42" s="168">
        <v>0.41853441711072592</v>
      </c>
      <c r="H42" s="169">
        <v>77.394714285714301</v>
      </c>
    </row>
    <row r="43" spans="1:8" ht="12.75" customHeight="1" x14ac:dyDescent="0.2">
      <c r="A43" s="165" t="s">
        <v>2106</v>
      </c>
      <c r="B43" s="165" t="s">
        <v>2107</v>
      </c>
      <c r="C43" s="128">
        <v>2.4851999999999999E-3</v>
      </c>
      <c r="D43" s="128">
        <v>0</v>
      </c>
      <c r="E43" s="129" t="str">
        <f t="shared" si="2"/>
        <v/>
      </c>
      <c r="F43" s="167">
        <f t="shared" si="3"/>
        <v>5.9719967105130952E-5</v>
      </c>
      <c r="G43" s="168">
        <v>2.9426950000000004E-3</v>
      </c>
      <c r="H43" s="169">
        <v>24.9995714285714</v>
      </c>
    </row>
    <row r="44" spans="1:8" ht="12.75" customHeight="1" x14ac:dyDescent="0.2">
      <c r="A44" s="165" t="s">
        <v>2462</v>
      </c>
      <c r="B44" s="165" t="s">
        <v>2463</v>
      </c>
      <c r="C44" s="128">
        <v>1.7964000000000001E-3</v>
      </c>
      <c r="D44" s="128">
        <v>3.4541999999999997E-3</v>
      </c>
      <c r="E44" s="129">
        <f t="shared" si="2"/>
        <v>-0.47993746743095356</v>
      </c>
      <c r="F44" s="167">
        <f t="shared" si="3"/>
        <v>4.3167933730748931E-5</v>
      </c>
      <c r="G44" s="168">
        <v>0.31934115000000002</v>
      </c>
      <c r="H44" s="169">
        <v>50.003631578947399</v>
      </c>
    </row>
    <row r="45" spans="1:8" ht="12.75" customHeight="1" x14ac:dyDescent="0.2">
      <c r="A45" s="165" t="s">
        <v>2458</v>
      </c>
      <c r="B45" s="165" t="s">
        <v>2459</v>
      </c>
      <c r="C45" s="128">
        <v>1.5808E-4</v>
      </c>
      <c r="D45" s="128">
        <v>0</v>
      </c>
      <c r="E45" s="129" t="str">
        <f t="shared" si="2"/>
        <v/>
      </c>
      <c r="F45" s="167">
        <f t="shared" si="3"/>
        <v>3.7987012715190332E-6</v>
      </c>
      <c r="G45" s="168">
        <v>2.3312420000000003E-3</v>
      </c>
      <c r="H45" s="169">
        <v>59.989904761904803</v>
      </c>
    </row>
    <row r="46" spans="1:8" ht="12.75" customHeight="1" x14ac:dyDescent="0.2">
      <c r="A46" s="165" t="s">
        <v>2423</v>
      </c>
      <c r="B46" s="165" t="s">
        <v>2424</v>
      </c>
      <c r="C46" s="128">
        <v>9.0870000000000002E-5</v>
      </c>
      <c r="D46" s="128">
        <v>0</v>
      </c>
      <c r="E46" s="129" t="str">
        <f t="shared" si="2"/>
        <v/>
      </c>
      <c r="F46" s="167">
        <f t="shared" si="3"/>
        <v>2.1836284447301022E-6</v>
      </c>
      <c r="G46" s="168">
        <v>3.6800659999999996E-3</v>
      </c>
      <c r="H46" s="169">
        <v>12.003</v>
      </c>
    </row>
    <row r="47" spans="1:8" ht="12.75" customHeight="1" x14ac:dyDescent="0.2">
      <c r="A47" s="165" t="s">
        <v>873</v>
      </c>
      <c r="B47" s="165" t="s">
        <v>856</v>
      </c>
      <c r="C47" s="128">
        <v>0</v>
      </c>
      <c r="D47" s="128">
        <v>0</v>
      </c>
      <c r="E47" s="129" t="str">
        <f t="shared" si="2"/>
        <v/>
      </c>
      <c r="F47" s="167">
        <f t="shared" si="3"/>
        <v>0</v>
      </c>
      <c r="G47" s="168">
        <v>1.0806846074999999E-2</v>
      </c>
      <c r="H47" s="169">
        <v>36.771761904761902</v>
      </c>
    </row>
    <row r="48" spans="1:8" ht="12.75" customHeight="1" x14ac:dyDescent="0.2">
      <c r="A48" s="165" t="s">
        <v>863</v>
      </c>
      <c r="B48" s="165" t="s">
        <v>844</v>
      </c>
      <c r="C48" s="128">
        <v>0</v>
      </c>
      <c r="D48" s="128">
        <v>0</v>
      </c>
      <c r="E48" s="129" t="str">
        <f t="shared" si="2"/>
        <v/>
      </c>
      <c r="F48" s="167">
        <f t="shared" si="3"/>
        <v>0</v>
      </c>
      <c r="G48" s="168"/>
      <c r="H48" s="169">
        <v>122.583636363636</v>
      </c>
    </row>
    <row r="49" spans="1:8" ht="12.75" customHeight="1" x14ac:dyDescent="0.2">
      <c r="A49" s="165" t="s">
        <v>526</v>
      </c>
      <c r="B49" s="165" t="s">
        <v>859</v>
      </c>
      <c r="C49" s="128">
        <v>0</v>
      </c>
      <c r="D49" s="128">
        <v>0</v>
      </c>
      <c r="E49" s="129" t="str">
        <f t="shared" si="2"/>
        <v/>
      </c>
      <c r="F49" s="167">
        <f t="shared" si="3"/>
        <v>0</v>
      </c>
      <c r="G49" s="168">
        <v>6.3191310000000005</v>
      </c>
      <c r="H49" s="169">
        <v>89.604904761904805</v>
      </c>
    </row>
    <row r="50" spans="1:8" ht="12.75" customHeight="1" x14ac:dyDescent="0.2">
      <c r="A50" s="165" t="s">
        <v>528</v>
      </c>
      <c r="B50" s="165" t="s">
        <v>854</v>
      </c>
      <c r="C50" s="128">
        <v>0</v>
      </c>
      <c r="D50" s="128">
        <v>0</v>
      </c>
      <c r="E50" s="129" t="str">
        <f t="shared" si="2"/>
        <v/>
      </c>
      <c r="F50" s="167">
        <f t="shared" si="3"/>
        <v>0</v>
      </c>
      <c r="G50" s="168">
        <v>6.5092463</v>
      </c>
      <c r="H50" s="169">
        <v>119.130666666667</v>
      </c>
    </row>
    <row r="51" spans="1:8" ht="12.75" customHeight="1" x14ac:dyDescent="0.2">
      <c r="A51" s="165" t="s">
        <v>527</v>
      </c>
      <c r="B51" s="165" t="s">
        <v>860</v>
      </c>
      <c r="C51" s="128">
        <v>0</v>
      </c>
      <c r="D51" s="128">
        <v>0</v>
      </c>
      <c r="E51" s="129" t="str">
        <f t="shared" si="2"/>
        <v/>
      </c>
      <c r="F51" s="167">
        <f t="shared" si="3"/>
        <v>0</v>
      </c>
      <c r="G51" s="168">
        <v>5.1714432000000006</v>
      </c>
      <c r="H51" s="169">
        <v>70.964380952380907</v>
      </c>
    </row>
    <row r="52" spans="1:8" ht="12.75" customHeight="1" x14ac:dyDescent="0.2">
      <c r="A52" s="165" t="s">
        <v>524</v>
      </c>
      <c r="B52" s="165" t="s">
        <v>861</v>
      </c>
      <c r="C52" s="128">
        <v>0</v>
      </c>
      <c r="D52" s="128">
        <v>0</v>
      </c>
      <c r="E52" s="129" t="str">
        <f t="shared" si="2"/>
        <v/>
      </c>
      <c r="F52" s="167">
        <f t="shared" si="3"/>
        <v>0</v>
      </c>
      <c r="G52" s="168">
        <v>5.1211806799999993</v>
      </c>
      <c r="H52" s="168">
        <v>49.091619047618998</v>
      </c>
    </row>
    <row r="53" spans="1:8" ht="12.75" customHeight="1" x14ac:dyDescent="0.2">
      <c r="A53" s="165" t="s">
        <v>525</v>
      </c>
      <c r="B53" s="165" t="s">
        <v>853</v>
      </c>
      <c r="C53" s="128">
        <v>0</v>
      </c>
      <c r="D53" s="128">
        <v>0</v>
      </c>
      <c r="E53" s="129" t="str">
        <f t="shared" si="2"/>
        <v/>
      </c>
      <c r="F53" s="167">
        <f t="shared" si="3"/>
        <v>0</v>
      </c>
      <c r="G53" s="168">
        <v>7.0440493000000002</v>
      </c>
      <c r="H53" s="169">
        <v>55.284142857142903</v>
      </c>
    </row>
    <row r="54" spans="1:8" ht="12.75" customHeight="1" x14ac:dyDescent="0.2">
      <c r="A54" s="165" t="s">
        <v>1192</v>
      </c>
      <c r="B54" s="165" t="s">
        <v>1180</v>
      </c>
      <c r="C54" s="128">
        <v>0</v>
      </c>
      <c r="D54" s="128">
        <v>0</v>
      </c>
      <c r="E54" s="129" t="str">
        <f t="shared" si="2"/>
        <v/>
      </c>
      <c r="F54" s="167">
        <f t="shared" si="3"/>
        <v>0</v>
      </c>
      <c r="G54" s="168">
        <v>0.14944024317627302</v>
      </c>
      <c r="H54" s="169">
        <v>78.783142857142806</v>
      </c>
    </row>
    <row r="55" spans="1:8" ht="12.75" customHeight="1" x14ac:dyDescent="0.2">
      <c r="A55" s="165" t="s">
        <v>1196</v>
      </c>
      <c r="B55" s="165" t="s">
        <v>1185</v>
      </c>
      <c r="C55" s="128">
        <v>0</v>
      </c>
      <c r="D55" s="128">
        <v>0</v>
      </c>
      <c r="E55" s="129" t="str">
        <f t="shared" si="2"/>
        <v/>
      </c>
      <c r="F55" s="167">
        <f t="shared" si="3"/>
        <v>0</v>
      </c>
      <c r="G55" s="168">
        <v>0.38116140491660405</v>
      </c>
      <c r="H55" s="169">
        <v>75.2375714285714</v>
      </c>
    </row>
    <row r="56" spans="1:8" ht="12.75" customHeight="1" x14ac:dyDescent="0.2">
      <c r="A56" s="165" t="s">
        <v>346</v>
      </c>
      <c r="B56" s="165" t="s">
        <v>349</v>
      </c>
      <c r="C56" s="128">
        <v>0</v>
      </c>
      <c r="D56" s="128">
        <v>0</v>
      </c>
      <c r="E56" s="129" t="str">
        <f t="shared" si="2"/>
        <v/>
      </c>
      <c r="F56" s="167">
        <f t="shared" si="3"/>
        <v>0</v>
      </c>
      <c r="G56" s="168">
        <v>4.1525278500000002</v>
      </c>
      <c r="H56" s="169">
        <v>64.462428571428603</v>
      </c>
    </row>
    <row r="57" spans="1:8" ht="12.75" customHeight="1" x14ac:dyDescent="0.2">
      <c r="A57" s="165" t="s">
        <v>347</v>
      </c>
      <c r="B57" s="165" t="s">
        <v>350</v>
      </c>
      <c r="C57" s="128">
        <v>0</v>
      </c>
      <c r="D57" s="128">
        <v>0</v>
      </c>
      <c r="E57" s="129" t="str">
        <f t="shared" si="2"/>
        <v/>
      </c>
      <c r="F57" s="167">
        <f t="shared" si="3"/>
        <v>0</v>
      </c>
      <c r="G57" s="168">
        <v>6.0182468700000005</v>
      </c>
      <c r="H57" s="169">
        <v>49.825047619047602</v>
      </c>
    </row>
    <row r="58" spans="1:8" ht="12.75" customHeight="1" x14ac:dyDescent="0.2">
      <c r="A58" s="165" t="s">
        <v>348</v>
      </c>
      <c r="B58" s="165" t="s">
        <v>351</v>
      </c>
      <c r="C58" s="128">
        <v>0</v>
      </c>
      <c r="D58" s="128">
        <v>0</v>
      </c>
      <c r="E58" s="129" t="str">
        <f t="shared" si="2"/>
        <v/>
      </c>
      <c r="F58" s="167">
        <f t="shared" si="3"/>
        <v>0</v>
      </c>
      <c r="G58" s="168">
        <v>4.5911840100000001</v>
      </c>
      <c r="H58" s="169">
        <v>179.890619047619</v>
      </c>
    </row>
    <row r="59" spans="1:8" ht="12.75" customHeight="1" x14ac:dyDescent="0.2">
      <c r="A59" s="165" t="s">
        <v>2092</v>
      </c>
      <c r="B59" s="165" t="s">
        <v>2093</v>
      </c>
      <c r="C59" s="128">
        <v>0</v>
      </c>
      <c r="D59" s="128">
        <v>0</v>
      </c>
      <c r="E59" s="129" t="str">
        <f t="shared" si="2"/>
        <v/>
      </c>
      <c r="F59" s="167">
        <f t="shared" si="3"/>
        <v>0</v>
      </c>
      <c r="G59" s="168">
        <v>0</v>
      </c>
      <c r="H59" s="169">
        <v>7.9993333333333299</v>
      </c>
    </row>
    <row r="60" spans="1:8" ht="12.75" customHeight="1" x14ac:dyDescent="0.2">
      <c r="A60" s="165" t="s">
        <v>2094</v>
      </c>
      <c r="B60" s="165" t="s">
        <v>2095</v>
      </c>
      <c r="C60" s="128">
        <v>0</v>
      </c>
      <c r="D60" s="128">
        <v>5.9014999999999998E-2</v>
      </c>
      <c r="E60" s="129">
        <f t="shared" si="2"/>
        <v>-1</v>
      </c>
      <c r="F60" s="167">
        <f t="shared" si="3"/>
        <v>0</v>
      </c>
      <c r="G60" s="168">
        <v>4.8480712000000002E-2</v>
      </c>
      <c r="H60" s="169">
        <v>9.9887619047618994</v>
      </c>
    </row>
    <row r="61" spans="1:8" ht="12.75" customHeight="1" x14ac:dyDescent="0.2">
      <c r="A61" s="165" t="s">
        <v>2098</v>
      </c>
      <c r="B61" s="165" t="s">
        <v>2099</v>
      </c>
      <c r="C61" s="128">
        <v>0</v>
      </c>
      <c r="D61" s="128">
        <v>0</v>
      </c>
      <c r="E61" s="129" t="str">
        <f t="shared" si="2"/>
        <v/>
      </c>
      <c r="F61" s="167">
        <f t="shared" si="3"/>
        <v>0</v>
      </c>
      <c r="G61" s="168">
        <v>6.2392762999999997E-2</v>
      </c>
      <c r="H61" s="169">
        <v>9.9924761904761894</v>
      </c>
    </row>
    <row r="62" spans="1:8" ht="12.75" customHeight="1" x14ac:dyDescent="0.2">
      <c r="A62" s="165" t="s">
        <v>2100</v>
      </c>
      <c r="B62" s="165" t="s">
        <v>2101</v>
      </c>
      <c r="C62" s="128">
        <v>0</v>
      </c>
      <c r="D62" s="128">
        <v>0</v>
      </c>
      <c r="E62" s="129" t="str">
        <f t="shared" si="2"/>
        <v/>
      </c>
      <c r="F62" s="167">
        <f t="shared" si="3"/>
        <v>0</v>
      </c>
      <c r="G62" s="168">
        <v>0</v>
      </c>
      <c r="H62" s="169">
        <v>15.0014761904762</v>
      </c>
    </row>
    <row r="63" spans="1:8" ht="12.75" customHeight="1" x14ac:dyDescent="0.2">
      <c r="A63" s="165" t="s">
        <v>2102</v>
      </c>
      <c r="B63" s="165" t="s">
        <v>2103</v>
      </c>
      <c r="C63" s="128">
        <v>0</v>
      </c>
      <c r="D63" s="128">
        <v>0</v>
      </c>
      <c r="E63" s="129" t="str">
        <f t="shared" si="2"/>
        <v/>
      </c>
      <c r="F63" s="167">
        <f t="shared" si="3"/>
        <v>0</v>
      </c>
      <c r="G63" s="168">
        <v>1.7093194999999999E-2</v>
      </c>
      <c r="H63" s="169">
        <v>25.001428571428601</v>
      </c>
    </row>
    <row r="64" spans="1:8" ht="12.75" customHeight="1" x14ac:dyDescent="0.2">
      <c r="A64" s="165" t="s">
        <v>2104</v>
      </c>
      <c r="B64" s="165" t="s">
        <v>2105</v>
      </c>
      <c r="C64" s="128">
        <v>0</v>
      </c>
      <c r="D64" s="128">
        <v>0</v>
      </c>
      <c r="E64" s="129" t="str">
        <f t="shared" si="2"/>
        <v/>
      </c>
      <c r="F64" s="167">
        <f t="shared" si="3"/>
        <v>0</v>
      </c>
      <c r="G64" s="168">
        <v>0</v>
      </c>
      <c r="H64" s="169">
        <v>14.9964285714286</v>
      </c>
    </row>
    <row r="65" spans="1:8" ht="12.75" customHeight="1" x14ac:dyDescent="0.2">
      <c r="A65" s="165" t="s">
        <v>2108</v>
      </c>
      <c r="B65" s="165" t="s">
        <v>2109</v>
      </c>
      <c r="C65" s="128">
        <v>0</v>
      </c>
      <c r="D65" s="128">
        <v>0</v>
      </c>
      <c r="E65" s="129" t="str">
        <f t="shared" si="2"/>
        <v/>
      </c>
      <c r="F65" s="167">
        <f t="shared" si="3"/>
        <v>0</v>
      </c>
      <c r="G65" s="168">
        <v>0</v>
      </c>
      <c r="H65" s="169">
        <v>25.0017142857143</v>
      </c>
    </row>
    <row r="66" spans="1:8" ht="12.75" customHeight="1" x14ac:dyDescent="0.2">
      <c r="A66" s="165" t="s">
        <v>2110</v>
      </c>
      <c r="B66" s="165" t="s">
        <v>2111</v>
      </c>
      <c r="C66" s="128">
        <v>0</v>
      </c>
      <c r="D66" s="128">
        <v>0</v>
      </c>
      <c r="E66" s="129" t="str">
        <f t="shared" si="2"/>
        <v/>
      </c>
      <c r="F66" s="167">
        <f t="shared" si="3"/>
        <v>0</v>
      </c>
      <c r="G66" s="168">
        <v>4.4588919999999999E-3</v>
      </c>
      <c r="H66" s="169">
        <v>34.997476190476199</v>
      </c>
    </row>
    <row r="67" spans="1:8" ht="12.75" customHeight="1" x14ac:dyDescent="0.2">
      <c r="A67" s="165" t="s">
        <v>2112</v>
      </c>
      <c r="B67" s="165" t="s">
        <v>2113</v>
      </c>
      <c r="C67" s="128">
        <v>0</v>
      </c>
      <c r="D67" s="128">
        <v>1.6936E-2</v>
      </c>
      <c r="E67" s="129">
        <f t="shared" si="2"/>
        <v>-1</v>
      </c>
      <c r="F67" s="167">
        <f t="shared" si="3"/>
        <v>0</v>
      </c>
      <c r="G67" s="168">
        <v>0</v>
      </c>
      <c r="H67" s="169">
        <v>25.0051428571429</v>
      </c>
    </row>
    <row r="68" spans="1:8" ht="12.75" customHeight="1" x14ac:dyDescent="0.2">
      <c r="A68" s="165" t="s">
        <v>2114</v>
      </c>
      <c r="B68" s="165" t="s">
        <v>2115</v>
      </c>
      <c r="C68" s="128">
        <v>0</v>
      </c>
      <c r="D68" s="128">
        <v>1.367E-2</v>
      </c>
      <c r="E68" s="129">
        <f t="shared" si="2"/>
        <v>-1</v>
      </c>
      <c r="F68" s="167">
        <f t="shared" si="3"/>
        <v>0</v>
      </c>
      <c r="G68" s="168">
        <v>0</v>
      </c>
      <c r="H68" s="169">
        <v>35.011095238095201</v>
      </c>
    </row>
    <row r="69" spans="1:8" ht="12.75" customHeight="1" x14ac:dyDescent="0.2">
      <c r="A69" s="165" t="s">
        <v>2307</v>
      </c>
      <c r="B69" s="165" t="s">
        <v>2306</v>
      </c>
      <c r="C69" s="128">
        <v>0</v>
      </c>
      <c r="D69" s="128">
        <v>0</v>
      </c>
      <c r="E69" s="129" t="str">
        <f t="shared" si="2"/>
        <v/>
      </c>
      <c r="F69" s="167">
        <f t="shared" si="3"/>
        <v>0</v>
      </c>
      <c r="G69" s="168">
        <v>0</v>
      </c>
      <c r="H69" s="169">
        <v>15.018190476190499</v>
      </c>
    </row>
    <row r="70" spans="1:8" ht="12.75" customHeight="1" x14ac:dyDescent="0.2">
      <c r="A70" s="165" t="s">
        <v>2335</v>
      </c>
      <c r="B70" s="165" t="s">
        <v>2334</v>
      </c>
      <c r="C70" s="128">
        <v>0</v>
      </c>
      <c r="D70" s="128">
        <v>0</v>
      </c>
      <c r="E70" s="129" t="str">
        <f t="shared" si="2"/>
        <v/>
      </c>
      <c r="F70" s="167">
        <f t="shared" si="3"/>
        <v>0</v>
      </c>
      <c r="G70" s="168">
        <v>0</v>
      </c>
      <c r="H70" s="169">
        <v>24.9950952380952</v>
      </c>
    </row>
    <row r="71" spans="1:8" ht="12.75" customHeight="1" x14ac:dyDescent="0.2">
      <c r="A71" s="165" t="s">
        <v>2309</v>
      </c>
      <c r="B71" s="165" t="s">
        <v>2308</v>
      </c>
      <c r="C71" s="128">
        <v>0</v>
      </c>
      <c r="D71" s="128">
        <v>0</v>
      </c>
      <c r="E71" s="129" t="str">
        <f t="shared" ref="E71:E102" si="4">IF(ISERROR(C71/D71-1),"",IF((C71/D71-1)&gt;10000%,"",C71/D71-1))</f>
        <v/>
      </c>
      <c r="F71" s="167">
        <f t="shared" ref="F71:F102" si="5">C71/$C$142</f>
        <v>0</v>
      </c>
      <c r="G71" s="168">
        <v>0</v>
      </c>
      <c r="H71" s="169">
        <v>15.0080476190476</v>
      </c>
    </row>
    <row r="72" spans="1:8" ht="12.75" customHeight="1" x14ac:dyDescent="0.2">
      <c r="A72" s="165" t="s">
        <v>2337</v>
      </c>
      <c r="B72" s="165" t="s">
        <v>2336</v>
      </c>
      <c r="C72" s="128">
        <v>0</v>
      </c>
      <c r="D72" s="128">
        <v>0</v>
      </c>
      <c r="E72" s="129" t="str">
        <f t="shared" si="4"/>
        <v/>
      </c>
      <c r="F72" s="167">
        <f t="shared" si="5"/>
        <v>0</v>
      </c>
      <c r="G72" s="168">
        <v>0.78801049499999998</v>
      </c>
      <c r="H72" s="169">
        <v>25.011714285714302</v>
      </c>
    </row>
    <row r="73" spans="1:8" ht="12.75" customHeight="1" x14ac:dyDescent="0.2">
      <c r="A73" s="165" t="s">
        <v>2291</v>
      </c>
      <c r="B73" s="165" t="s">
        <v>2290</v>
      </c>
      <c r="C73" s="128">
        <v>0</v>
      </c>
      <c r="D73" s="128">
        <v>0</v>
      </c>
      <c r="E73" s="129" t="str">
        <f t="shared" si="4"/>
        <v/>
      </c>
      <c r="F73" s="167">
        <f t="shared" si="5"/>
        <v>0</v>
      </c>
      <c r="G73" s="168">
        <v>0</v>
      </c>
      <c r="H73" s="169">
        <v>11.993380952381001</v>
      </c>
    </row>
    <row r="74" spans="1:8" ht="12.75" customHeight="1" x14ac:dyDescent="0.2">
      <c r="A74" s="165" t="s">
        <v>2319</v>
      </c>
      <c r="B74" s="165" t="s">
        <v>2318</v>
      </c>
      <c r="C74" s="128">
        <v>0</v>
      </c>
      <c r="D74" s="128">
        <v>0</v>
      </c>
      <c r="E74" s="129" t="str">
        <f t="shared" si="4"/>
        <v/>
      </c>
      <c r="F74" s="167">
        <f t="shared" si="5"/>
        <v>0</v>
      </c>
      <c r="G74" s="168">
        <v>1.520144E-3</v>
      </c>
      <c r="H74" s="169">
        <v>17.995380952381002</v>
      </c>
    </row>
    <row r="75" spans="1:8" ht="12.75" customHeight="1" x14ac:dyDescent="0.2">
      <c r="A75" s="165" t="s">
        <v>2293</v>
      </c>
      <c r="B75" s="165" t="s">
        <v>2292</v>
      </c>
      <c r="C75" s="128">
        <v>0</v>
      </c>
      <c r="D75" s="128">
        <v>0</v>
      </c>
      <c r="E75" s="129" t="str">
        <f t="shared" si="4"/>
        <v/>
      </c>
      <c r="F75" s="167">
        <f t="shared" si="5"/>
        <v>0</v>
      </c>
      <c r="G75" s="168">
        <v>0</v>
      </c>
      <c r="H75" s="169">
        <v>12.008190476190499</v>
      </c>
    </row>
    <row r="76" spans="1:8" ht="12.75" customHeight="1" x14ac:dyDescent="0.2">
      <c r="A76" s="165" t="s">
        <v>2321</v>
      </c>
      <c r="B76" s="165" t="s">
        <v>2320</v>
      </c>
      <c r="C76" s="128">
        <v>0</v>
      </c>
      <c r="D76" s="128">
        <v>0</v>
      </c>
      <c r="E76" s="129" t="str">
        <f t="shared" si="4"/>
        <v/>
      </c>
      <c r="F76" s="167">
        <f t="shared" si="5"/>
        <v>0</v>
      </c>
      <c r="G76" s="168">
        <v>0</v>
      </c>
      <c r="H76" s="169">
        <v>18.001000000000001</v>
      </c>
    </row>
    <row r="77" spans="1:8" ht="12.75" customHeight="1" x14ac:dyDescent="0.2">
      <c r="A77" s="165" t="s">
        <v>2303</v>
      </c>
      <c r="B77" s="165" t="s">
        <v>2302</v>
      </c>
      <c r="C77" s="128">
        <v>0</v>
      </c>
      <c r="D77" s="128">
        <v>0</v>
      </c>
      <c r="E77" s="129" t="str">
        <f t="shared" si="4"/>
        <v/>
      </c>
      <c r="F77" s="167">
        <f t="shared" si="5"/>
        <v>0</v>
      </c>
      <c r="G77" s="168">
        <v>0</v>
      </c>
      <c r="H77" s="169">
        <v>8.0041904761904803</v>
      </c>
    </row>
    <row r="78" spans="1:8" ht="12.75" customHeight="1" x14ac:dyDescent="0.2">
      <c r="A78" s="165" t="s">
        <v>2331</v>
      </c>
      <c r="B78" s="165" t="s">
        <v>2330</v>
      </c>
      <c r="C78" s="128">
        <v>0</v>
      </c>
      <c r="D78" s="128">
        <v>0</v>
      </c>
      <c r="E78" s="129" t="str">
        <f t="shared" si="4"/>
        <v/>
      </c>
      <c r="F78" s="167">
        <f t="shared" si="5"/>
        <v>0</v>
      </c>
      <c r="G78" s="168">
        <v>0</v>
      </c>
      <c r="H78" s="169">
        <v>12.004619047619</v>
      </c>
    </row>
    <row r="79" spans="1:8" ht="12.75" customHeight="1" x14ac:dyDescent="0.2">
      <c r="A79" s="165" t="s">
        <v>2305</v>
      </c>
      <c r="B79" s="165" t="s">
        <v>2304</v>
      </c>
      <c r="C79" s="128">
        <v>0</v>
      </c>
      <c r="D79" s="128">
        <v>0</v>
      </c>
      <c r="E79" s="129" t="str">
        <f t="shared" si="4"/>
        <v/>
      </c>
      <c r="F79" s="167">
        <f t="shared" si="5"/>
        <v>0</v>
      </c>
      <c r="G79" s="168">
        <v>0</v>
      </c>
      <c r="H79" s="169">
        <v>8.01033333333333</v>
      </c>
    </row>
    <row r="80" spans="1:8" ht="12.75" customHeight="1" x14ac:dyDescent="0.2">
      <c r="A80" s="165" t="s">
        <v>2333</v>
      </c>
      <c r="B80" s="165" t="s">
        <v>2332</v>
      </c>
      <c r="C80" s="128">
        <v>0</v>
      </c>
      <c r="D80" s="128">
        <v>0</v>
      </c>
      <c r="E80" s="129" t="str">
        <f t="shared" si="4"/>
        <v/>
      </c>
      <c r="F80" s="167">
        <f t="shared" si="5"/>
        <v>0</v>
      </c>
      <c r="G80" s="168">
        <v>0</v>
      </c>
      <c r="H80" s="169">
        <v>12.002619047619</v>
      </c>
    </row>
    <row r="81" spans="1:8" ht="12.75" customHeight="1" x14ac:dyDescent="0.2">
      <c r="A81" s="165" t="s">
        <v>2295</v>
      </c>
      <c r="B81" s="165" t="s">
        <v>2294</v>
      </c>
      <c r="C81" s="128">
        <v>0</v>
      </c>
      <c r="D81" s="128">
        <v>0</v>
      </c>
      <c r="E81" s="129" t="str">
        <f t="shared" si="4"/>
        <v/>
      </c>
      <c r="F81" s="167">
        <f t="shared" si="5"/>
        <v>0</v>
      </c>
      <c r="G81" s="168">
        <v>0</v>
      </c>
      <c r="H81" s="169">
        <v>12.0093333333333</v>
      </c>
    </row>
    <row r="82" spans="1:8" ht="12.75" customHeight="1" x14ac:dyDescent="0.2">
      <c r="A82" s="165" t="s">
        <v>2323</v>
      </c>
      <c r="B82" s="165" t="s">
        <v>2322</v>
      </c>
      <c r="C82" s="128">
        <v>0</v>
      </c>
      <c r="D82" s="128">
        <v>0</v>
      </c>
      <c r="E82" s="129" t="str">
        <f t="shared" si="4"/>
        <v/>
      </c>
      <c r="F82" s="167">
        <f t="shared" si="5"/>
        <v>0</v>
      </c>
      <c r="G82" s="168">
        <v>0</v>
      </c>
      <c r="H82" s="169">
        <v>18.002952380952401</v>
      </c>
    </row>
    <row r="83" spans="1:8" ht="12.75" customHeight="1" x14ac:dyDescent="0.2">
      <c r="A83" s="165" t="s">
        <v>2297</v>
      </c>
      <c r="B83" s="165" t="s">
        <v>2296</v>
      </c>
      <c r="C83" s="128">
        <v>0</v>
      </c>
      <c r="D83" s="128">
        <v>0</v>
      </c>
      <c r="E83" s="129" t="str">
        <f t="shared" si="4"/>
        <v/>
      </c>
      <c r="F83" s="167">
        <f t="shared" si="5"/>
        <v>0</v>
      </c>
      <c r="G83" s="168">
        <v>0</v>
      </c>
      <c r="H83" s="169">
        <v>12.0137142857143</v>
      </c>
    </row>
    <row r="84" spans="1:8" ht="12.75" customHeight="1" x14ac:dyDescent="0.2">
      <c r="A84" s="165" t="s">
        <v>2325</v>
      </c>
      <c r="B84" s="165" t="s">
        <v>2324</v>
      </c>
      <c r="C84" s="128">
        <v>0</v>
      </c>
      <c r="D84" s="128">
        <v>0</v>
      </c>
      <c r="E84" s="129" t="str">
        <f t="shared" si="4"/>
        <v/>
      </c>
      <c r="F84" s="167">
        <f t="shared" si="5"/>
        <v>0</v>
      </c>
      <c r="G84" s="168">
        <v>0</v>
      </c>
      <c r="H84" s="169">
        <v>17.996428571428599</v>
      </c>
    </row>
    <row r="85" spans="1:8" ht="12.75" customHeight="1" x14ac:dyDescent="0.2">
      <c r="A85" s="165" t="s">
        <v>2299</v>
      </c>
      <c r="B85" s="165" t="s">
        <v>2298</v>
      </c>
      <c r="C85" s="128">
        <v>0</v>
      </c>
      <c r="D85" s="128">
        <v>0</v>
      </c>
      <c r="E85" s="129" t="str">
        <f t="shared" si="4"/>
        <v/>
      </c>
      <c r="F85" s="167">
        <f t="shared" si="5"/>
        <v>0</v>
      </c>
      <c r="G85" s="168">
        <v>0</v>
      </c>
      <c r="H85" s="169">
        <v>19.547380952381001</v>
      </c>
    </row>
    <row r="86" spans="1:8" ht="12.75" customHeight="1" x14ac:dyDescent="0.2">
      <c r="A86" s="165" t="s">
        <v>2327</v>
      </c>
      <c r="B86" s="165" t="s">
        <v>2326</v>
      </c>
      <c r="C86" s="128">
        <v>0</v>
      </c>
      <c r="D86" s="128">
        <v>0</v>
      </c>
      <c r="E86" s="129" t="str">
        <f t="shared" si="4"/>
        <v/>
      </c>
      <c r="F86" s="167">
        <f t="shared" si="5"/>
        <v>0</v>
      </c>
      <c r="G86" s="168">
        <v>2.6251973999999997E-2</v>
      </c>
      <c r="H86" s="169">
        <v>19.9941904761905</v>
      </c>
    </row>
    <row r="87" spans="1:8" ht="12.75" customHeight="1" x14ac:dyDescent="0.2">
      <c r="A87" s="165" t="s">
        <v>2301</v>
      </c>
      <c r="B87" s="165" t="s">
        <v>2300</v>
      </c>
      <c r="C87" s="128">
        <v>0</v>
      </c>
      <c r="D87" s="128">
        <v>0</v>
      </c>
      <c r="E87" s="129" t="str">
        <f t="shared" si="4"/>
        <v/>
      </c>
      <c r="F87" s="167">
        <f t="shared" si="5"/>
        <v>0</v>
      </c>
      <c r="G87" s="168">
        <v>0</v>
      </c>
      <c r="H87" s="169">
        <v>10.0011904761905</v>
      </c>
    </row>
    <row r="88" spans="1:8" ht="12.75" customHeight="1" x14ac:dyDescent="0.2">
      <c r="A88" s="165" t="s">
        <v>2329</v>
      </c>
      <c r="B88" s="165" t="s">
        <v>2328</v>
      </c>
      <c r="C88" s="128">
        <v>0</v>
      </c>
      <c r="D88" s="128">
        <v>0</v>
      </c>
      <c r="E88" s="129" t="str">
        <f t="shared" si="4"/>
        <v/>
      </c>
      <c r="F88" s="167">
        <f t="shared" si="5"/>
        <v>0</v>
      </c>
      <c r="G88" s="168">
        <v>0</v>
      </c>
      <c r="H88" s="169">
        <v>19.9954761904762</v>
      </c>
    </row>
    <row r="89" spans="1:8" ht="12.75" customHeight="1" x14ac:dyDescent="0.2">
      <c r="A89" s="165" t="s">
        <v>2317</v>
      </c>
      <c r="B89" s="165" t="s">
        <v>2316</v>
      </c>
      <c r="C89" s="128">
        <v>0</v>
      </c>
      <c r="D89" s="128">
        <v>0</v>
      </c>
      <c r="E89" s="129" t="str">
        <f t="shared" si="4"/>
        <v/>
      </c>
      <c r="F89" s="167">
        <f t="shared" si="5"/>
        <v>0</v>
      </c>
      <c r="G89" s="168">
        <v>1.6061954999999999E-2</v>
      </c>
      <c r="H89" s="169">
        <v>150.247952380952</v>
      </c>
    </row>
    <row r="90" spans="1:8" ht="12.75" customHeight="1" x14ac:dyDescent="0.2">
      <c r="A90" s="165" t="s">
        <v>2345</v>
      </c>
      <c r="B90" s="165" t="s">
        <v>2344</v>
      </c>
      <c r="C90" s="128">
        <v>0</v>
      </c>
      <c r="D90" s="128">
        <v>2.4232400000000001E-2</v>
      </c>
      <c r="E90" s="129">
        <f t="shared" si="4"/>
        <v>-1</v>
      </c>
      <c r="F90" s="167">
        <f t="shared" si="5"/>
        <v>0</v>
      </c>
      <c r="G90" s="168">
        <v>8.7400710000000006E-2</v>
      </c>
      <c r="H90" s="169">
        <v>300.44314285714302</v>
      </c>
    </row>
    <row r="91" spans="1:8" ht="12.75" customHeight="1" x14ac:dyDescent="0.2">
      <c r="A91" s="165" t="s">
        <v>2313</v>
      </c>
      <c r="B91" s="165" t="s">
        <v>2312</v>
      </c>
      <c r="C91" s="128">
        <v>0</v>
      </c>
      <c r="D91" s="128">
        <v>0</v>
      </c>
      <c r="E91" s="129" t="str">
        <f t="shared" si="4"/>
        <v/>
      </c>
      <c r="F91" s="167">
        <f t="shared" si="5"/>
        <v>0</v>
      </c>
      <c r="G91" s="168">
        <v>1.57446E-4</v>
      </c>
      <c r="H91" s="169">
        <v>220.40133333333301</v>
      </c>
    </row>
    <row r="92" spans="1:8" ht="12.75" customHeight="1" x14ac:dyDescent="0.2">
      <c r="A92" s="165" t="s">
        <v>2341</v>
      </c>
      <c r="B92" s="165" t="s">
        <v>2340</v>
      </c>
      <c r="C92" s="128">
        <v>0</v>
      </c>
      <c r="D92" s="128">
        <v>0</v>
      </c>
      <c r="E92" s="129" t="str">
        <f t="shared" si="4"/>
        <v/>
      </c>
      <c r="F92" s="167">
        <f t="shared" si="5"/>
        <v>0</v>
      </c>
      <c r="G92" s="168">
        <v>9.5649740000000004E-3</v>
      </c>
      <c r="H92" s="169">
        <v>440.96076190476202</v>
      </c>
    </row>
    <row r="93" spans="1:8" ht="12.75" customHeight="1" x14ac:dyDescent="0.2">
      <c r="A93" s="165" t="s">
        <v>2383</v>
      </c>
      <c r="B93" s="165" t="s">
        <v>2384</v>
      </c>
      <c r="C93" s="128">
        <v>0</v>
      </c>
      <c r="D93" s="128">
        <v>0</v>
      </c>
      <c r="E93" s="129" t="str">
        <f t="shared" si="4"/>
        <v/>
      </c>
      <c r="F93" s="167">
        <f t="shared" si="5"/>
        <v>0</v>
      </c>
      <c r="G93" s="168">
        <v>0</v>
      </c>
      <c r="H93" s="169">
        <v>42.779571428571401</v>
      </c>
    </row>
    <row r="94" spans="1:8" ht="12.75" customHeight="1" x14ac:dyDescent="0.2">
      <c r="A94" s="165" t="s">
        <v>2385</v>
      </c>
      <c r="B94" s="165" t="s">
        <v>2386</v>
      </c>
      <c r="C94" s="128">
        <v>0</v>
      </c>
      <c r="D94" s="128">
        <v>0</v>
      </c>
      <c r="E94" s="129" t="str">
        <f t="shared" si="4"/>
        <v/>
      </c>
      <c r="F94" s="167">
        <f t="shared" si="5"/>
        <v>0</v>
      </c>
      <c r="G94" s="168">
        <v>0</v>
      </c>
      <c r="H94" s="169">
        <v>45.001428571428598</v>
      </c>
    </row>
    <row r="95" spans="1:8" ht="12.75" customHeight="1" x14ac:dyDescent="0.2">
      <c r="A95" s="165" t="s">
        <v>2387</v>
      </c>
      <c r="B95" s="165" t="s">
        <v>2388</v>
      </c>
      <c r="C95" s="128">
        <v>0</v>
      </c>
      <c r="D95" s="128">
        <v>0</v>
      </c>
      <c r="E95" s="129" t="str">
        <f t="shared" si="4"/>
        <v/>
      </c>
      <c r="F95" s="167">
        <f t="shared" si="5"/>
        <v>0</v>
      </c>
      <c r="G95" s="168">
        <v>0</v>
      </c>
      <c r="H95" s="169">
        <v>35.004809523809499</v>
      </c>
    </row>
    <row r="96" spans="1:8" ht="12.75" customHeight="1" x14ac:dyDescent="0.2">
      <c r="A96" s="165" t="s">
        <v>2389</v>
      </c>
      <c r="B96" s="165" t="s">
        <v>2390</v>
      </c>
      <c r="C96" s="128">
        <v>0</v>
      </c>
      <c r="D96" s="128">
        <v>0</v>
      </c>
      <c r="E96" s="129" t="str">
        <f t="shared" si="4"/>
        <v/>
      </c>
      <c r="F96" s="167">
        <f t="shared" si="5"/>
        <v>0</v>
      </c>
      <c r="G96" s="168">
        <v>0</v>
      </c>
      <c r="H96" s="169">
        <v>44.999809523809503</v>
      </c>
    </row>
    <row r="97" spans="1:8" ht="12.75" customHeight="1" x14ac:dyDescent="0.2">
      <c r="A97" s="165" t="s">
        <v>2391</v>
      </c>
      <c r="B97" s="165" t="s">
        <v>2392</v>
      </c>
      <c r="C97" s="128">
        <v>0</v>
      </c>
      <c r="D97" s="128">
        <v>0</v>
      </c>
      <c r="E97" s="129" t="str">
        <f t="shared" si="4"/>
        <v/>
      </c>
      <c r="F97" s="167">
        <f t="shared" si="5"/>
        <v>0</v>
      </c>
      <c r="G97" s="168">
        <v>0</v>
      </c>
      <c r="H97" s="169">
        <v>45.600571428571399</v>
      </c>
    </row>
    <row r="98" spans="1:8" ht="12.75" customHeight="1" x14ac:dyDescent="0.2">
      <c r="A98" s="165" t="s">
        <v>2393</v>
      </c>
      <c r="B98" s="165" t="s">
        <v>2394</v>
      </c>
      <c r="C98" s="128">
        <v>0</v>
      </c>
      <c r="D98" s="128">
        <v>0</v>
      </c>
      <c r="E98" s="129" t="str">
        <f t="shared" si="4"/>
        <v/>
      </c>
      <c r="F98" s="167">
        <f t="shared" si="5"/>
        <v>0</v>
      </c>
      <c r="G98" s="168">
        <v>0</v>
      </c>
      <c r="H98" s="169">
        <v>45.001380952380998</v>
      </c>
    </row>
    <row r="99" spans="1:8" ht="12.75" customHeight="1" x14ac:dyDescent="0.2">
      <c r="A99" s="165" t="s">
        <v>2395</v>
      </c>
      <c r="B99" s="165" t="s">
        <v>2396</v>
      </c>
      <c r="C99" s="128">
        <v>0</v>
      </c>
      <c r="D99" s="128">
        <v>0</v>
      </c>
      <c r="E99" s="129" t="str">
        <f t="shared" si="4"/>
        <v/>
      </c>
      <c r="F99" s="167">
        <f t="shared" si="5"/>
        <v>0</v>
      </c>
      <c r="G99" s="168">
        <v>0</v>
      </c>
      <c r="H99" s="169">
        <v>35.002047619047602</v>
      </c>
    </row>
    <row r="100" spans="1:8" ht="12.75" customHeight="1" x14ac:dyDescent="0.2">
      <c r="A100" s="165" t="s">
        <v>2397</v>
      </c>
      <c r="B100" s="165" t="s">
        <v>2398</v>
      </c>
      <c r="C100" s="128">
        <v>0</v>
      </c>
      <c r="D100" s="128">
        <v>0</v>
      </c>
      <c r="E100" s="129" t="str">
        <f t="shared" si="4"/>
        <v/>
      </c>
      <c r="F100" s="167">
        <f t="shared" si="5"/>
        <v>0</v>
      </c>
      <c r="G100" s="168">
        <v>0</v>
      </c>
      <c r="H100" s="169">
        <v>44.995952380952403</v>
      </c>
    </row>
    <row r="101" spans="1:8" ht="12.75" customHeight="1" x14ac:dyDescent="0.2">
      <c r="A101" s="165" t="s">
        <v>2419</v>
      </c>
      <c r="B101" s="165" t="s">
        <v>2420</v>
      </c>
      <c r="C101" s="128">
        <v>0</v>
      </c>
      <c r="D101" s="128">
        <v>0</v>
      </c>
      <c r="E101" s="129" t="str">
        <f t="shared" si="4"/>
        <v/>
      </c>
      <c r="F101" s="167">
        <f t="shared" si="5"/>
        <v>0</v>
      </c>
      <c r="G101" s="168">
        <v>0</v>
      </c>
      <c r="H101" s="169">
        <v>11.996857142857101</v>
      </c>
    </row>
    <row r="102" spans="1:8" ht="12.75" customHeight="1" x14ac:dyDescent="0.2">
      <c r="A102" s="165" t="s">
        <v>2427</v>
      </c>
      <c r="B102" s="165" t="s">
        <v>2428</v>
      </c>
      <c r="C102" s="128">
        <v>0</v>
      </c>
      <c r="D102" s="128">
        <v>0</v>
      </c>
      <c r="E102" s="129" t="str">
        <f t="shared" si="4"/>
        <v/>
      </c>
      <c r="F102" s="167">
        <f t="shared" si="5"/>
        <v>0</v>
      </c>
      <c r="G102" s="168">
        <v>0</v>
      </c>
      <c r="H102" s="169">
        <v>35.006619047618997</v>
      </c>
    </row>
    <row r="103" spans="1:8" ht="12.75" customHeight="1" x14ac:dyDescent="0.2">
      <c r="A103" s="165" t="s">
        <v>2429</v>
      </c>
      <c r="B103" s="165" t="s">
        <v>2430</v>
      </c>
      <c r="C103" s="128">
        <v>0</v>
      </c>
      <c r="D103" s="128">
        <v>0</v>
      </c>
      <c r="E103" s="129" t="str">
        <f t="shared" ref="E103:E134" si="6">IF(ISERROR(C103/D103-1),"",IF((C103/D103-1)&gt;10000%,"",C103/D103-1))</f>
        <v/>
      </c>
      <c r="F103" s="167">
        <f t="shared" ref="F103:F134" si="7">C103/$C$142</f>
        <v>0</v>
      </c>
      <c r="G103" s="168">
        <v>0</v>
      </c>
      <c r="H103" s="169">
        <v>45.033666666666697</v>
      </c>
    </row>
    <row r="104" spans="1:8" ht="12.75" customHeight="1" x14ac:dyDescent="0.2">
      <c r="A104" s="165" t="s">
        <v>2431</v>
      </c>
      <c r="B104" s="165" t="s">
        <v>2432</v>
      </c>
      <c r="C104" s="128">
        <v>0</v>
      </c>
      <c r="D104" s="128">
        <v>0</v>
      </c>
      <c r="E104" s="129" t="str">
        <f t="shared" si="6"/>
        <v/>
      </c>
      <c r="F104" s="167">
        <f t="shared" si="7"/>
        <v>0</v>
      </c>
      <c r="G104" s="168">
        <v>0</v>
      </c>
      <c r="H104" s="169">
        <v>35.004761904761899</v>
      </c>
    </row>
    <row r="105" spans="1:8" ht="12.75" customHeight="1" x14ac:dyDescent="0.2">
      <c r="A105" s="165" t="s">
        <v>2433</v>
      </c>
      <c r="B105" s="165" t="s">
        <v>2434</v>
      </c>
      <c r="C105" s="128">
        <v>0</v>
      </c>
      <c r="D105" s="128">
        <v>4.0030999999999999E-3</v>
      </c>
      <c r="E105" s="129">
        <f t="shared" si="6"/>
        <v>-1</v>
      </c>
      <c r="F105" s="167">
        <f t="shared" si="7"/>
        <v>0</v>
      </c>
      <c r="G105" s="168">
        <v>0.21692278400000001</v>
      </c>
      <c r="H105" s="169">
        <v>44.981999999999999</v>
      </c>
    </row>
    <row r="106" spans="1:8" ht="12.75" customHeight="1" x14ac:dyDescent="0.2">
      <c r="A106" s="165" t="s">
        <v>2438</v>
      </c>
      <c r="B106" s="165" t="s">
        <v>2439</v>
      </c>
      <c r="C106" s="128">
        <v>0</v>
      </c>
      <c r="D106" s="128">
        <v>0</v>
      </c>
      <c r="E106" s="129" t="str">
        <f t="shared" si="6"/>
        <v/>
      </c>
      <c r="F106" s="167">
        <f t="shared" si="7"/>
        <v>0</v>
      </c>
      <c r="G106" s="168">
        <v>0</v>
      </c>
      <c r="H106" s="169">
        <v>34.999380952381003</v>
      </c>
    </row>
    <row r="107" spans="1:8" ht="12.75" customHeight="1" x14ac:dyDescent="0.2">
      <c r="A107" s="165" t="s">
        <v>2442</v>
      </c>
      <c r="B107" s="165" t="s">
        <v>2443</v>
      </c>
      <c r="C107" s="128">
        <v>0</v>
      </c>
      <c r="D107" s="128">
        <v>0</v>
      </c>
      <c r="E107" s="129" t="str">
        <f t="shared" si="6"/>
        <v/>
      </c>
      <c r="F107" s="167">
        <f t="shared" si="7"/>
        <v>0</v>
      </c>
      <c r="G107" s="168">
        <v>0</v>
      </c>
      <c r="H107" s="169">
        <v>35.0107619047619</v>
      </c>
    </row>
    <row r="108" spans="1:8" ht="12.75" customHeight="1" x14ac:dyDescent="0.2">
      <c r="A108" s="165" t="s">
        <v>2446</v>
      </c>
      <c r="B108" s="165" t="s">
        <v>2447</v>
      </c>
      <c r="C108" s="128">
        <v>0</v>
      </c>
      <c r="D108" s="128">
        <v>0</v>
      </c>
      <c r="E108" s="129" t="str">
        <f t="shared" si="6"/>
        <v/>
      </c>
      <c r="F108" s="167">
        <f t="shared" si="7"/>
        <v>0</v>
      </c>
      <c r="G108" s="168">
        <v>0</v>
      </c>
      <c r="H108" s="169">
        <v>45.003238095238103</v>
      </c>
    </row>
    <row r="109" spans="1:8" ht="12.75" customHeight="1" x14ac:dyDescent="0.2">
      <c r="A109" s="165" t="s">
        <v>2448</v>
      </c>
      <c r="B109" s="165" t="s">
        <v>2449</v>
      </c>
      <c r="C109" s="128">
        <v>0</v>
      </c>
      <c r="D109" s="128">
        <v>0</v>
      </c>
      <c r="E109" s="129" t="str">
        <f t="shared" si="6"/>
        <v/>
      </c>
      <c r="F109" s="167">
        <f t="shared" si="7"/>
        <v>0</v>
      </c>
      <c r="G109" s="168">
        <v>5.154924E-3</v>
      </c>
      <c r="H109" s="169">
        <v>55.001095238095203</v>
      </c>
    </row>
    <row r="110" spans="1:8" ht="12.75" customHeight="1" x14ac:dyDescent="0.2">
      <c r="A110" s="165" t="s">
        <v>2450</v>
      </c>
      <c r="B110" s="165" t="s">
        <v>2451</v>
      </c>
      <c r="C110" s="128">
        <v>0</v>
      </c>
      <c r="D110" s="128">
        <v>0</v>
      </c>
      <c r="E110" s="129" t="str">
        <f t="shared" si="6"/>
        <v/>
      </c>
      <c r="F110" s="167">
        <f t="shared" si="7"/>
        <v>0</v>
      </c>
      <c r="G110" s="168">
        <v>0</v>
      </c>
      <c r="H110" s="169">
        <v>44.992809523809498</v>
      </c>
    </row>
    <row r="111" spans="1:8" ht="12.75" customHeight="1" x14ac:dyDescent="0.2">
      <c r="A111" s="165" t="s">
        <v>2452</v>
      </c>
      <c r="B111" s="165" t="s">
        <v>2453</v>
      </c>
      <c r="C111" s="128">
        <v>0</v>
      </c>
      <c r="D111" s="128">
        <v>0</v>
      </c>
      <c r="E111" s="129" t="str">
        <f t="shared" si="6"/>
        <v/>
      </c>
      <c r="F111" s="167">
        <f t="shared" si="7"/>
        <v>0</v>
      </c>
      <c r="G111" s="168">
        <v>0</v>
      </c>
      <c r="H111" s="169">
        <v>54.995095238095203</v>
      </c>
    </row>
    <row r="112" spans="1:8" ht="12.75" customHeight="1" x14ac:dyDescent="0.2">
      <c r="A112" s="165" t="s">
        <v>2466</v>
      </c>
      <c r="B112" s="165" t="s">
        <v>2467</v>
      </c>
      <c r="C112" s="128">
        <v>0</v>
      </c>
      <c r="D112" s="128">
        <v>0</v>
      </c>
      <c r="E112" s="129" t="str">
        <f t="shared" si="6"/>
        <v/>
      </c>
      <c r="F112" s="167">
        <f t="shared" si="7"/>
        <v>0</v>
      </c>
      <c r="G112" s="168">
        <v>0</v>
      </c>
      <c r="H112" s="169">
        <v>29.990809523809499</v>
      </c>
    </row>
    <row r="113" spans="1:8" ht="12.75" customHeight="1" x14ac:dyDescent="0.2">
      <c r="A113" s="165" t="s">
        <v>2468</v>
      </c>
      <c r="B113" s="165" t="s">
        <v>2469</v>
      </c>
      <c r="C113" s="128">
        <v>0</v>
      </c>
      <c r="D113" s="128">
        <v>0</v>
      </c>
      <c r="E113" s="129" t="str">
        <f t="shared" si="6"/>
        <v/>
      </c>
      <c r="F113" s="167">
        <f t="shared" si="7"/>
        <v>0</v>
      </c>
      <c r="G113" s="168">
        <v>0</v>
      </c>
      <c r="H113" s="169">
        <v>30.014571428571401</v>
      </c>
    </row>
    <row r="114" spans="1:8" ht="12.75" customHeight="1" x14ac:dyDescent="0.2">
      <c r="A114" s="165" t="s">
        <v>2470</v>
      </c>
      <c r="B114" s="165" t="s">
        <v>2471</v>
      </c>
      <c r="C114" s="128">
        <v>0</v>
      </c>
      <c r="D114" s="128">
        <v>0</v>
      </c>
      <c r="E114" s="129" t="str">
        <f t="shared" si="6"/>
        <v/>
      </c>
      <c r="F114" s="167">
        <f t="shared" si="7"/>
        <v>0</v>
      </c>
      <c r="G114" s="168">
        <v>0</v>
      </c>
      <c r="H114" s="169">
        <v>30.0178095238095</v>
      </c>
    </row>
    <row r="115" spans="1:8" ht="12.75" customHeight="1" x14ac:dyDescent="0.2">
      <c r="A115" s="165" t="s">
        <v>2472</v>
      </c>
      <c r="B115" s="165" t="s">
        <v>2473</v>
      </c>
      <c r="C115" s="128">
        <v>0</v>
      </c>
      <c r="D115" s="128">
        <v>0</v>
      </c>
      <c r="E115" s="129" t="str">
        <f t="shared" si="6"/>
        <v/>
      </c>
      <c r="F115" s="167">
        <f t="shared" si="7"/>
        <v>0</v>
      </c>
      <c r="G115" s="168">
        <v>0</v>
      </c>
      <c r="H115" s="169">
        <v>30.002333333333301</v>
      </c>
    </row>
    <row r="116" spans="1:8" ht="12.75" customHeight="1" x14ac:dyDescent="0.2">
      <c r="A116" s="165" t="s">
        <v>2474</v>
      </c>
      <c r="B116" s="165" t="s">
        <v>2475</v>
      </c>
      <c r="C116" s="128">
        <v>0</v>
      </c>
      <c r="D116" s="128">
        <v>0</v>
      </c>
      <c r="E116" s="129" t="str">
        <f t="shared" si="6"/>
        <v/>
      </c>
      <c r="F116" s="167">
        <f t="shared" si="7"/>
        <v>0</v>
      </c>
      <c r="G116" s="168">
        <v>4.8127939999999996E-3</v>
      </c>
      <c r="H116" s="169">
        <v>29.985714285714302</v>
      </c>
    </row>
    <row r="117" spans="1:8" ht="12.75" customHeight="1" x14ac:dyDescent="0.2">
      <c r="A117" s="165" t="s">
        <v>2476</v>
      </c>
      <c r="B117" s="165" t="s">
        <v>2477</v>
      </c>
      <c r="C117" s="128">
        <v>0</v>
      </c>
      <c r="D117" s="128">
        <v>0</v>
      </c>
      <c r="E117" s="129" t="str">
        <f t="shared" si="6"/>
        <v/>
      </c>
      <c r="F117" s="167">
        <f t="shared" si="7"/>
        <v>0</v>
      </c>
      <c r="G117" s="168">
        <v>8.9764370000000003E-3</v>
      </c>
      <c r="H117" s="169">
        <v>29.973714285714301</v>
      </c>
    </row>
    <row r="118" spans="1:8" ht="12.75" customHeight="1" x14ac:dyDescent="0.2">
      <c r="A118" s="165" t="s">
        <v>2636</v>
      </c>
      <c r="B118" s="165" t="s">
        <v>2637</v>
      </c>
      <c r="C118" s="128">
        <v>0</v>
      </c>
      <c r="D118" s="128">
        <v>0</v>
      </c>
      <c r="E118" s="129" t="str">
        <f t="shared" si="6"/>
        <v/>
      </c>
      <c r="F118" s="167">
        <f t="shared" si="7"/>
        <v>0</v>
      </c>
      <c r="G118" s="168">
        <v>0</v>
      </c>
      <c r="H118" s="169">
        <v>24.0001904761905</v>
      </c>
    </row>
    <row r="119" spans="1:8" ht="12.75" customHeight="1" x14ac:dyDescent="0.2">
      <c r="A119" s="165" t="s">
        <v>2638</v>
      </c>
      <c r="B119" s="165" t="s">
        <v>2639</v>
      </c>
      <c r="C119" s="128">
        <v>0</v>
      </c>
      <c r="D119" s="128">
        <v>0</v>
      </c>
      <c r="E119" s="129" t="str">
        <f t="shared" si="6"/>
        <v/>
      </c>
      <c r="F119" s="167">
        <f t="shared" si="7"/>
        <v>0</v>
      </c>
      <c r="G119" s="168">
        <v>0</v>
      </c>
      <c r="H119" s="169">
        <v>30.006142857142901</v>
      </c>
    </row>
    <row r="120" spans="1:8" ht="12.75" customHeight="1" x14ac:dyDescent="0.2">
      <c r="A120" s="165" t="s">
        <v>2640</v>
      </c>
      <c r="B120" s="165" t="s">
        <v>2641</v>
      </c>
      <c r="C120" s="128">
        <v>0</v>
      </c>
      <c r="D120" s="128">
        <v>0</v>
      </c>
      <c r="E120" s="129" t="str">
        <f t="shared" si="6"/>
        <v/>
      </c>
      <c r="F120" s="167">
        <f t="shared" si="7"/>
        <v>0</v>
      </c>
      <c r="G120" s="168">
        <v>0</v>
      </c>
      <c r="H120" s="169">
        <v>24.0004285714286</v>
      </c>
    </row>
    <row r="121" spans="1:8" ht="12.75" customHeight="1" x14ac:dyDescent="0.2">
      <c r="A121" s="165" t="s">
        <v>2642</v>
      </c>
      <c r="B121" s="165" t="s">
        <v>2643</v>
      </c>
      <c r="C121" s="128">
        <v>0</v>
      </c>
      <c r="D121" s="128">
        <v>0</v>
      </c>
      <c r="E121" s="129" t="str">
        <f t="shared" si="6"/>
        <v/>
      </c>
      <c r="F121" s="167">
        <f t="shared" si="7"/>
        <v>0</v>
      </c>
      <c r="G121" s="168">
        <v>7.7794689E-2</v>
      </c>
      <c r="H121" s="169">
        <v>30.0047142857143</v>
      </c>
    </row>
    <row r="122" spans="1:8" ht="12.75" customHeight="1" x14ac:dyDescent="0.2">
      <c r="A122" s="165" t="s">
        <v>2644</v>
      </c>
      <c r="B122" s="165" t="s">
        <v>2645</v>
      </c>
      <c r="C122" s="128">
        <v>0</v>
      </c>
      <c r="D122" s="128">
        <v>0</v>
      </c>
      <c r="E122" s="129" t="str">
        <f t="shared" si="6"/>
        <v/>
      </c>
      <c r="F122" s="167">
        <f t="shared" si="7"/>
        <v>0</v>
      </c>
      <c r="G122" s="168">
        <v>0</v>
      </c>
      <c r="H122" s="169">
        <v>15.9947619047619</v>
      </c>
    </row>
    <row r="123" spans="1:8" ht="12.75" customHeight="1" x14ac:dyDescent="0.2">
      <c r="A123" s="165" t="s">
        <v>2646</v>
      </c>
      <c r="B123" s="165" t="s">
        <v>2647</v>
      </c>
      <c r="C123" s="128">
        <v>0</v>
      </c>
      <c r="D123" s="128">
        <v>0</v>
      </c>
      <c r="E123" s="129" t="str">
        <f t="shared" si="6"/>
        <v/>
      </c>
      <c r="F123" s="167">
        <f t="shared" si="7"/>
        <v>0</v>
      </c>
      <c r="G123" s="168">
        <v>0</v>
      </c>
      <c r="H123" s="169">
        <v>20.001190476190501</v>
      </c>
    </row>
    <row r="124" spans="1:8" ht="12.75" customHeight="1" x14ac:dyDescent="0.2">
      <c r="A124" s="165" t="s">
        <v>2648</v>
      </c>
      <c r="B124" s="165" t="s">
        <v>2649</v>
      </c>
      <c r="C124" s="128">
        <v>0</v>
      </c>
      <c r="D124" s="128">
        <v>0</v>
      </c>
      <c r="E124" s="129" t="str">
        <f t="shared" si="6"/>
        <v/>
      </c>
      <c r="F124" s="167">
        <f t="shared" si="7"/>
        <v>0</v>
      </c>
      <c r="G124" s="168">
        <v>0</v>
      </c>
      <c r="H124" s="169">
        <v>15.9944285714286</v>
      </c>
    </row>
    <row r="125" spans="1:8" ht="12.75" customHeight="1" x14ac:dyDescent="0.2">
      <c r="A125" s="165" t="s">
        <v>2650</v>
      </c>
      <c r="B125" s="165" t="s">
        <v>2651</v>
      </c>
      <c r="C125" s="128">
        <v>0</v>
      </c>
      <c r="D125" s="128">
        <v>0</v>
      </c>
      <c r="E125" s="129" t="str">
        <f t="shared" si="6"/>
        <v/>
      </c>
      <c r="F125" s="167">
        <f t="shared" si="7"/>
        <v>0</v>
      </c>
      <c r="G125" s="168">
        <v>1.0183456E-2</v>
      </c>
      <c r="H125" s="169">
        <v>20.000571428571401</v>
      </c>
    </row>
    <row r="126" spans="1:8" ht="12.75" customHeight="1" x14ac:dyDescent="0.2">
      <c r="A126" s="165" t="s">
        <v>2652</v>
      </c>
      <c r="B126" s="165" t="s">
        <v>2653</v>
      </c>
      <c r="C126" s="128">
        <v>0</v>
      </c>
      <c r="D126" s="128">
        <v>0</v>
      </c>
      <c r="E126" s="129" t="str">
        <f t="shared" si="6"/>
        <v/>
      </c>
      <c r="F126" s="167">
        <f t="shared" si="7"/>
        <v>0</v>
      </c>
      <c r="G126" s="168">
        <v>0</v>
      </c>
      <c r="H126" s="169">
        <v>23.99</v>
      </c>
    </row>
    <row r="127" spans="1:8" ht="12.75" customHeight="1" x14ac:dyDescent="0.2">
      <c r="A127" s="165" t="s">
        <v>2654</v>
      </c>
      <c r="B127" s="165" t="s">
        <v>2655</v>
      </c>
      <c r="C127" s="128">
        <v>0</v>
      </c>
      <c r="D127" s="128">
        <v>0</v>
      </c>
      <c r="E127" s="129" t="str">
        <f t="shared" si="6"/>
        <v/>
      </c>
      <c r="F127" s="167">
        <f t="shared" si="7"/>
        <v>0</v>
      </c>
      <c r="G127" s="168">
        <v>4.9209409999999999E-3</v>
      </c>
      <c r="H127" s="169">
        <v>29.996476190476201</v>
      </c>
    </row>
    <row r="128" spans="1:8" ht="12.75" customHeight="1" x14ac:dyDescent="0.2">
      <c r="A128" s="165" t="s">
        <v>2656</v>
      </c>
      <c r="B128" s="165" t="s">
        <v>2657</v>
      </c>
      <c r="C128" s="128">
        <v>0</v>
      </c>
      <c r="D128" s="128">
        <v>0</v>
      </c>
      <c r="E128" s="129" t="str">
        <f t="shared" si="6"/>
        <v/>
      </c>
      <c r="F128" s="167">
        <f t="shared" si="7"/>
        <v>0</v>
      </c>
      <c r="G128" s="168">
        <v>0</v>
      </c>
      <c r="H128" s="169">
        <v>23.995619047619002</v>
      </c>
    </row>
    <row r="129" spans="1:8" ht="12.75" customHeight="1" x14ac:dyDescent="0.2">
      <c r="A129" s="165" t="s">
        <v>2658</v>
      </c>
      <c r="B129" s="165" t="s">
        <v>2659</v>
      </c>
      <c r="C129" s="128">
        <v>0</v>
      </c>
      <c r="D129" s="128">
        <v>0</v>
      </c>
      <c r="E129" s="129" t="str">
        <f t="shared" si="6"/>
        <v/>
      </c>
      <c r="F129" s="167">
        <f t="shared" si="7"/>
        <v>0</v>
      </c>
      <c r="G129" s="168">
        <v>0</v>
      </c>
      <c r="H129" s="169">
        <v>30.000380952381001</v>
      </c>
    </row>
    <row r="130" spans="1:8" ht="12.75" customHeight="1" x14ac:dyDescent="0.2">
      <c r="A130" s="165" t="s">
        <v>2713</v>
      </c>
      <c r="B130" s="165" t="s">
        <v>2714</v>
      </c>
      <c r="C130" s="128">
        <v>0</v>
      </c>
      <c r="D130" s="128">
        <v>0</v>
      </c>
      <c r="E130" s="129" t="str">
        <f t="shared" si="6"/>
        <v/>
      </c>
      <c r="F130" s="167">
        <f t="shared" si="7"/>
        <v>0</v>
      </c>
      <c r="G130" s="168">
        <v>0</v>
      </c>
      <c r="H130" s="169">
        <v>29.9985238095238</v>
      </c>
    </row>
    <row r="131" spans="1:8" ht="12.75" customHeight="1" x14ac:dyDescent="0.2">
      <c r="A131" s="165" t="s">
        <v>2715</v>
      </c>
      <c r="B131" s="165" t="s">
        <v>2716</v>
      </c>
      <c r="C131" s="128">
        <v>0</v>
      </c>
      <c r="D131" s="128">
        <v>0</v>
      </c>
      <c r="E131" s="129" t="str">
        <f t="shared" si="6"/>
        <v/>
      </c>
      <c r="F131" s="167">
        <f t="shared" si="7"/>
        <v>0</v>
      </c>
      <c r="G131" s="168">
        <v>1.0055229999999999E-3</v>
      </c>
      <c r="H131" s="169">
        <v>40.005857142857103</v>
      </c>
    </row>
    <row r="132" spans="1:8" ht="12.75" customHeight="1" x14ac:dyDescent="0.2">
      <c r="A132" s="165" t="s">
        <v>2717</v>
      </c>
      <c r="B132" s="165" t="s">
        <v>2718</v>
      </c>
      <c r="C132" s="128">
        <v>0</v>
      </c>
      <c r="D132" s="128">
        <v>0</v>
      </c>
      <c r="E132" s="129" t="str">
        <f t="shared" si="6"/>
        <v/>
      </c>
      <c r="F132" s="167">
        <f t="shared" si="7"/>
        <v>0</v>
      </c>
      <c r="G132" s="168">
        <v>0</v>
      </c>
      <c r="H132" s="169">
        <v>30.0014761904762</v>
      </c>
    </row>
    <row r="133" spans="1:8" ht="12.75" customHeight="1" x14ac:dyDescent="0.2">
      <c r="A133" s="165" t="s">
        <v>2719</v>
      </c>
      <c r="B133" s="165" t="s">
        <v>2720</v>
      </c>
      <c r="C133" s="128">
        <v>0</v>
      </c>
      <c r="D133" s="128">
        <v>0</v>
      </c>
      <c r="E133" s="129" t="str">
        <f t="shared" si="6"/>
        <v/>
      </c>
      <c r="F133" s="167">
        <f t="shared" si="7"/>
        <v>0</v>
      </c>
      <c r="G133" s="168">
        <v>0</v>
      </c>
      <c r="H133" s="169">
        <v>40.000952380952398</v>
      </c>
    </row>
    <row r="134" spans="1:8" ht="12.75" customHeight="1" x14ac:dyDescent="0.2">
      <c r="A134" s="165" t="s">
        <v>2721</v>
      </c>
      <c r="B134" s="165" t="s">
        <v>2722</v>
      </c>
      <c r="C134" s="128">
        <v>0</v>
      </c>
      <c r="D134" s="128">
        <v>0</v>
      </c>
      <c r="E134" s="129" t="str">
        <f t="shared" si="6"/>
        <v/>
      </c>
      <c r="F134" s="167">
        <f t="shared" si="7"/>
        <v>0</v>
      </c>
      <c r="G134" s="168">
        <v>0</v>
      </c>
      <c r="H134" s="169">
        <v>54.998142857142902</v>
      </c>
    </row>
    <row r="135" spans="1:8" ht="12.75" customHeight="1" x14ac:dyDescent="0.2">
      <c r="A135" s="165" t="s">
        <v>2723</v>
      </c>
      <c r="B135" s="165" t="s">
        <v>2724</v>
      </c>
      <c r="C135" s="128">
        <v>0</v>
      </c>
      <c r="D135" s="128">
        <v>0</v>
      </c>
      <c r="E135" s="129" t="str">
        <f t="shared" ref="E135:E141" si="8">IF(ISERROR(C135/D135-1),"",IF((C135/D135-1)&gt;10000%,"",C135/D135-1))</f>
        <v/>
      </c>
      <c r="F135" s="167">
        <f t="shared" ref="F135:F141" si="9">C135/$C$142</f>
        <v>0</v>
      </c>
      <c r="G135" s="168">
        <v>0</v>
      </c>
      <c r="H135" s="169">
        <v>64.990333333333297</v>
      </c>
    </row>
    <row r="136" spans="1:8" ht="12.75" customHeight="1" x14ac:dyDescent="0.2">
      <c r="A136" s="165" t="s">
        <v>2725</v>
      </c>
      <c r="B136" s="165" t="s">
        <v>2726</v>
      </c>
      <c r="C136" s="128">
        <v>0</v>
      </c>
      <c r="D136" s="128">
        <v>0</v>
      </c>
      <c r="E136" s="129" t="str">
        <f t="shared" si="8"/>
        <v/>
      </c>
      <c r="F136" s="167">
        <f t="shared" si="9"/>
        <v>0</v>
      </c>
      <c r="G136" s="168">
        <v>0</v>
      </c>
      <c r="H136" s="169">
        <v>55.001761904761899</v>
      </c>
    </row>
    <row r="137" spans="1:8" ht="12.75" customHeight="1" x14ac:dyDescent="0.2">
      <c r="A137" s="165" t="s">
        <v>2727</v>
      </c>
      <c r="B137" s="165" t="s">
        <v>2728</v>
      </c>
      <c r="C137" s="128">
        <v>0</v>
      </c>
      <c r="D137" s="128">
        <v>0</v>
      </c>
      <c r="E137" s="129" t="str">
        <f t="shared" si="8"/>
        <v/>
      </c>
      <c r="F137" s="167">
        <f t="shared" si="9"/>
        <v>0</v>
      </c>
      <c r="G137" s="168">
        <v>1.2624259000000001E-2</v>
      </c>
      <c r="H137" s="169">
        <v>64.998904761904797</v>
      </c>
    </row>
    <row r="138" spans="1:8" ht="12.75" customHeight="1" x14ac:dyDescent="0.2">
      <c r="A138" s="165" t="s">
        <v>2729</v>
      </c>
      <c r="B138" s="165" t="s">
        <v>2730</v>
      </c>
      <c r="C138" s="128">
        <v>0</v>
      </c>
      <c r="D138" s="128">
        <v>0</v>
      </c>
      <c r="E138" s="129" t="str">
        <f t="shared" si="8"/>
        <v/>
      </c>
      <c r="F138" s="167">
        <f t="shared" si="9"/>
        <v>0</v>
      </c>
      <c r="G138" s="168">
        <v>0</v>
      </c>
      <c r="H138" s="169">
        <v>55.011571428571401</v>
      </c>
    </row>
    <row r="139" spans="1:8" ht="12.75" customHeight="1" x14ac:dyDescent="0.2">
      <c r="A139" s="165" t="s">
        <v>2731</v>
      </c>
      <c r="B139" s="165" t="s">
        <v>2732</v>
      </c>
      <c r="C139" s="128">
        <v>0</v>
      </c>
      <c r="D139" s="128">
        <v>0</v>
      </c>
      <c r="E139" s="129" t="str">
        <f t="shared" si="8"/>
        <v/>
      </c>
      <c r="F139" s="167">
        <f t="shared" si="9"/>
        <v>0</v>
      </c>
      <c r="G139" s="168">
        <v>8.8312099999999995E-4</v>
      </c>
      <c r="H139" s="169">
        <v>65.004095238095204</v>
      </c>
    </row>
    <row r="140" spans="1:8" ht="12.75" customHeight="1" x14ac:dyDescent="0.2">
      <c r="A140" s="165" t="s">
        <v>2733</v>
      </c>
      <c r="B140" s="165" t="s">
        <v>2734</v>
      </c>
      <c r="C140" s="128">
        <v>0</v>
      </c>
      <c r="D140" s="128">
        <v>0</v>
      </c>
      <c r="E140" s="129" t="str">
        <f t="shared" si="8"/>
        <v/>
      </c>
      <c r="F140" s="167">
        <f t="shared" si="9"/>
        <v>0</v>
      </c>
      <c r="G140" s="168">
        <v>0</v>
      </c>
      <c r="H140" s="169">
        <v>54.999619047618999</v>
      </c>
    </row>
    <row r="141" spans="1:8" ht="12.75" customHeight="1" x14ac:dyDescent="0.2">
      <c r="A141" s="165" t="s">
        <v>2735</v>
      </c>
      <c r="B141" s="165" t="s">
        <v>2736</v>
      </c>
      <c r="C141" s="128">
        <v>0</v>
      </c>
      <c r="D141" s="128">
        <v>0</v>
      </c>
      <c r="E141" s="129" t="str">
        <f t="shared" si="8"/>
        <v/>
      </c>
      <c r="F141" s="167">
        <f t="shared" si="9"/>
        <v>0</v>
      </c>
      <c r="G141" s="168">
        <v>0</v>
      </c>
      <c r="H141" s="169">
        <v>64.998238095238094</v>
      </c>
    </row>
    <row r="142" spans="1:8" ht="12.75" customHeight="1" x14ac:dyDescent="0.2">
      <c r="A142" s="170"/>
      <c r="B142" s="171">
        <f>COUNTA(B7:B141)</f>
        <v>135</v>
      </c>
      <c r="C142" s="151">
        <f>SUM(C7:C141)</f>
        <v>41.614222520000006</v>
      </c>
      <c r="D142" s="115">
        <f>SUM(D7:D141)</f>
        <v>46.894721220000001</v>
      </c>
      <c r="E142" s="126">
        <f>IF(ISERROR(C142/D142-1),"",((C142/D142-1)))</f>
        <v>-0.11260326455993364</v>
      </c>
      <c r="F142" s="172">
        <f>SUM(F7:F141)</f>
        <v>0.99999999999999989</v>
      </c>
      <c r="G142" s="173">
        <f>SUM(G7:G141)</f>
        <v>207.61131836760512</v>
      </c>
      <c r="H142" s="174"/>
    </row>
    <row r="143" spans="1:8" ht="12.75" customHeight="1" x14ac:dyDescent="0.2">
      <c r="A143" s="175"/>
      <c r="B143" s="175"/>
      <c r="C143" s="156"/>
      <c r="D143" s="156"/>
      <c r="E143" s="157"/>
      <c r="F143" s="176"/>
    </row>
    <row r="144" spans="1:8" ht="12.75" customHeight="1" x14ac:dyDescent="0.2">
      <c r="A144" s="177" t="s">
        <v>124</v>
      </c>
      <c r="B144" s="175"/>
      <c r="C144" s="156"/>
      <c r="D144" s="156"/>
      <c r="E144" s="157"/>
      <c r="F144" s="175"/>
      <c r="G144" s="178"/>
    </row>
    <row r="145" spans="1:6" ht="12.75" customHeight="1" x14ac:dyDescent="0.2">
      <c r="A145" s="175"/>
      <c r="B145" s="175"/>
      <c r="C145" s="156"/>
      <c r="D145" s="156"/>
      <c r="E145" s="157"/>
      <c r="F145" s="175"/>
    </row>
    <row r="146" spans="1:6" ht="12.75" customHeight="1" x14ac:dyDescent="0.2">
      <c r="A146" s="175"/>
      <c r="B146" s="175"/>
      <c r="C146" s="156"/>
      <c r="D146" s="156"/>
      <c r="E146" s="157"/>
      <c r="F146" s="175"/>
    </row>
    <row r="147" spans="1:6" ht="12.75" customHeight="1" x14ac:dyDescent="0.2">
      <c r="A147" s="175"/>
      <c r="B147" s="175"/>
      <c r="C147" s="156"/>
      <c r="D147" s="156"/>
      <c r="E147" s="157"/>
    </row>
    <row r="148" spans="1:6" ht="12.75" customHeight="1" x14ac:dyDescent="0.2">
      <c r="A148" s="175"/>
      <c r="B148" s="175"/>
      <c r="C148" s="156"/>
      <c r="D148" s="156"/>
      <c r="E148" s="157"/>
    </row>
    <row r="149" spans="1:6" ht="12.75" customHeight="1" x14ac:dyDescent="0.2">
      <c r="A149" s="175"/>
      <c r="B149" s="175"/>
      <c r="C149" s="156"/>
      <c r="D149" s="156"/>
      <c r="E149" s="157"/>
    </row>
    <row r="150" spans="1:6" ht="12.75" customHeight="1" x14ac:dyDescent="0.2">
      <c r="A150" s="175"/>
      <c r="B150" s="175"/>
      <c r="C150" s="156"/>
      <c r="D150" s="156"/>
      <c r="E150" s="157"/>
    </row>
    <row r="151" spans="1:6" ht="12.75" customHeight="1" x14ac:dyDescent="0.2">
      <c r="A151" s="175"/>
      <c r="B151" s="175"/>
      <c r="C151" s="156"/>
      <c r="D151" s="156"/>
      <c r="E151" s="157"/>
    </row>
    <row r="152" spans="1:6" ht="12.75" customHeight="1" x14ac:dyDescent="0.2">
      <c r="A152" s="175"/>
      <c r="B152" s="175"/>
      <c r="C152" s="156"/>
      <c r="D152" s="156"/>
      <c r="E152" s="157"/>
    </row>
    <row r="153" spans="1:6" ht="12.75" customHeight="1" x14ac:dyDescent="0.2">
      <c r="A153" s="175"/>
      <c r="B153" s="175"/>
      <c r="C153" s="156"/>
      <c r="D153" s="156"/>
      <c r="E153" s="157"/>
    </row>
    <row r="154" spans="1:6" ht="12.75" customHeight="1" x14ac:dyDescent="0.2">
      <c r="A154" s="175"/>
      <c r="B154" s="175"/>
      <c r="C154" s="156"/>
      <c r="D154" s="156"/>
      <c r="E154" s="157"/>
    </row>
    <row r="155" spans="1:6" ht="12.75" customHeight="1" x14ac:dyDescent="0.2">
      <c r="C155" s="156"/>
      <c r="D155" s="156"/>
      <c r="E155" s="157"/>
    </row>
    <row r="156" spans="1:6" ht="12.75" customHeight="1" x14ac:dyDescent="0.2">
      <c r="C156" s="156"/>
      <c r="D156" s="156"/>
      <c r="E156" s="157"/>
    </row>
    <row r="157" spans="1:6" ht="12.75" customHeight="1" x14ac:dyDescent="0.2">
      <c r="C157" s="156"/>
      <c r="D157" s="156"/>
      <c r="E157" s="157"/>
    </row>
    <row r="158" spans="1:6" ht="12.75" customHeight="1" x14ac:dyDescent="0.2">
      <c r="C158" s="156"/>
      <c r="D158" s="156"/>
      <c r="E158" s="157"/>
    </row>
    <row r="159" spans="1:6" ht="12.75" customHeight="1" x14ac:dyDescent="0.2">
      <c r="C159" s="156"/>
      <c r="D159" s="156"/>
      <c r="E159" s="157"/>
    </row>
    <row r="160" spans="1:6" ht="12.75" customHeight="1" x14ac:dyDescent="0.2">
      <c r="C160" s="156"/>
      <c r="D160" s="156"/>
      <c r="E160" s="157"/>
    </row>
    <row r="161" spans="3:5" ht="12.75" customHeight="1" x14ac:dyDescent="0.2">
      <c r="C161" s="156"/>
      <c r="D161" s="156"/>
      <c r="E161" s="157"/>
    </row>
    <row r="162" spans="3:5" ht="12.75" customHeight="1" x14ac:dyDescent="0.2">
      <c r="C162" s="156"/>
      <c r="D162" s="156"/>
      <c r="E162" s="157"/>
    </row>
    <row r="163" spans="3:5" ht="12.75" customHeight="1" x14ac:dyDescent="0.2">
      <c r="C163" s="156"/>
      <c r="D163" s="156"/>
      <c r="E163" s="157"/>
    </row>
    <row r="164" spans="3:5" ht="12.75" customHeight="1" x14ac:dyDescent="0.2">
      <c r="C164" s="156"/>
      <c r="D164" s="156"/>
      <c r="E164" s="157"/>
    </row>
    <row r="165" spans="3:5" ht="12.75" customHeight="1" x14ac:dyDescent="0.2">
      <c r="C165" s="156"/>
      <c r="D165" s="156"/>
      <c r="E165" s="157"/>
    </row>
    <row r="166" spans="3:5" ht="12.75" customHeight="1" x14ac:dyDescent="0.2">
      <c r="C166" s="156"/>
      <c r="D166" s="156"/>
      <c r="E166" s="157"/>
    </row>
    <row r="167" spans="3:5" ht="12.75" customHeight="1" x14ac:dyDescent="0.2">
      <c r="C167" s="156"/>
      <c r="D167" s="156"/>
      <c r="E167" s="157"/>
    </row>
    <row r="168" spans="3:5" ht="12.75" customHeight="1" x14ac:dyDescent="0.2">
      <c r="C168" s="156"/>
      <c r="D168" s="156"/>
      <c r="E168" s="157"/>
    </row>
    <row r="169" spans="3:5" ht="12.75" customHeight="1" x14ac:dyDescent="0.2">
      <c r="C169" s="156"/>
      <c r="D169" s="156"/>
      <c r="E169" s="157"/>
    </row>
    <row r="170" spans="3:5" ht="12.75" customHeight="1" x14ac:dyDescent="0.2">
      <c r="C170" s="156"/>
      <c r="D170" s="156"/>
      <c r="E170" s="157"/>
    </row>
    <row r="171" spans="3:5" ht="12.75" customHeight="1" x14ac:dyDescent="0.2">
      <c r="C171" s="156"/>
      <c r="D171" s="156"/>
      <c r="E171" s="157"/>
    </row>
    <row r="172" spans="3:5" ht="12.75" customHeight="1" x14ac:dyDescent="0.2">
      <c r="C172" s="156"/>
      <c r="D172" s="156"/>
      <c r="E172" s="157"/>
    </row>
    <row r="173" spans="3:5" ht="12.75" customHeight="1" x14ac:dyDescent="0.2">
      <c r="C173" s="156"/>
      <c r="D173" s="156"/>
      <c r="E173" s="157"/>
    </row>
    <row r="174" spans="3:5" ht="12.75" customHeight="1" x14ac:dyDescent="0.2">
      <c r="C174" s="156"/>
      <c r="D174" s="156"/>
      <c r="E174" s="157"/>
    </row>
    <row r="175" spans="3:5" ht="12.75" customHeight="1" x14ac:dyDescent="0.2">
      <c r="C175" s="156"/>
      <c r="D175" s="156"/>
      <c r="E175" s="157"/>
    </row>
    <row r="176" spans="3:5" ht="12.75" customHeight="1" x14ac:dyDescent="0.2">
      <c r="C176" s="156"/>
      <c r="D176" s="156"/>
      <c r="E176" s="157"/>
    </row>
    <row r="177" spans="3:5" ht="12.75" customHeight="1" x14ac:dyDescent="0.2">
      <c r="C177" s="156"/>
      <c r="D177" s="156"/>
      <c r="E177" s="157"/>
    </row>
    <row r="178" spans="3:5" ht="12.75" customHeight="1" x14ac:dyDescent="0.2">
      <c r="C178" s="156"/>
      <c r="D178" s="156"/>
      <c r="E178" s="157"/>
    </row>
    <row r="179" spans="3:5" ht="12.75" customHeight="1" x14ac:dyDescent="0.2">
      <c r="C179" s="156"/>
      <c r="D179" s="156"/>
      <c r="E179" s="157"/>
    </row>
    <row r="180" spans="3:5" ht="12.75" customHeight="1" x14ac:dyDescent="0.2">
      <c r="C180" s="156"/>
      <c r="D180" s="156"/>
      <c r="E180" s="157"/>
    </row>
    <row r="181" spans="3:5" ht="12.75" customHeight="1" x14ac:dyDescent="0.2">
      <c r="C181" s="156"/>
      <c r="D181" s="156"/>
      <c r="E181" s="157"/>
    </row>
    <row r="182" spans="3:5" ht="12.75" customHeight="1" x14ac:dyDescent="0.2">
      <c r="C182" s="156"/>
      <c r="D182" s="156"/>
      <c r="E182" s="157"/>
    </row>
    <row r="183" spans="3:5" ht="12.75" customHeight="1" x14ac:dyDescent="0.2">
      <c r="C183" s="156"/>
      <c r="D183" s="156"/>
      <c r="E183" s="157"/>
    </row>
    <row r="184" spans="3:5" ht="12.75" customHeight="1" x14ac:dyDescent="0.2">
      <c r="C184" s="156"/>
      <c r="D184" s="156"/>
      <c r="E184" s="157"/>
    </row>
    <row r="185" spans="3:5" ht="12.75" customHeight="1" x14ac:dyDescent="0.2">
      <c r="C185" s="156"/>
      <c r="D185" s="156"/>
      <c r="E185" s="157"/>
    </row>
    <row r="186" spans="3:5" ht="12.75" customHeight="1" x14ac:dyDescent="0.2">
      <c r="C186" s="156"/>
      <c r="D186" s="156"/>
      <c r="E186" s="157"/>
    </row>
    <row r="187" spans="3:5" ht="12.75" customHeight="1" x14ac:dyDescent="0.2">
      <c r="C187" s="156"/>
      <c r="D187" s="156"/>
      <c r="E187" s="157"/>
    </row>
    <row r="188" spans="3:5" ht="12.75" customHeight="1" x14ac:dyDescent="0.2">
      <c r="C188" s="156"/>
      <c r="D188" s="156"/>
      <c r="E188" s="157"/>
    </row>
    <row r="189" spans="3:5" ht="12.75" customHeight="1" x14ac:dyDescent="0.2">
      <c r="C189" s="156"/>
      <c r="D189" s="156"/>
      <c r="E189" s="157"/>
    </row>
    <row r="190" spans="3:5" ht="12.75" customHeight="1" x14ac:dyDescent="0.2">
      <c r="C190" s="156"/>
      <c r="D190" s="156"/>
      <c r="E190" s="157"/>
    </row>
    <row r="191" spans="3:5" ht="12.75" customHeight="1" x14ac:dyDescent="0.2">
      <c r="C191" s="156"/>
      <c r="D191" s="156"/>
      <c r="E191" s="157"/>
    </row>
    <row r="192" spans="3:5" ht="12.75" customHeight="1" x14ac:dyDescent="0.2">
      <c r="C192" s="156"/>
      <c r="D192" s="156"/>
      <c r="E192" s="157"/>
    </row>
    <row r="193" spans="3:5" ht="12.75" customHeight="1" x14ac:dyDescent="0.2">
      <c r="C193" s="156"/>
      <c r="D193" s="156"/>
      <c r="E193" s="157"/>
    </row>
    <row r="194" spans="3:5" ht="12.75" customHeight="1" x14ac:dyDescent="0.2">
      <c r="C194" s="156"/>
      <c r="D194" s="156"/>
      <c r="E194" s="157"/>
    </row>
    <row r="195" spans="3:5" ht="12.75" customHeight="1" x14ac:dyDescent="0.2">
      <c r="C195" s="156"/>
      <c r="D195" s="156"/>
      <c r="E195" s="157"/>
    </row>
    <row r="196" spans="3:5" ht="12.75" customHeight="1" x14ac:dyDescent="0.2">
      <c r="C196" s="156"/>
      <c r="D196" s="156"/>
      <c r="E196" s="157"/>
    </row>
    <row r="197" spans="3:5" ht="12.75" customHeight="1" x14ac:dyDescent="0.2">
      <c r="C197" s="156"/>
      <c r="D197" s="156"/>
      <c r="E197" s="157"/>
    </row>
    <row r="198" spans="3:5" ht="12.75" customHeight="1" x14ac:dyDescent="0.2">
      <c r="C198" s="156"/>
      <c r="D198" s="156"/>
      <c r="E198" s="157"/>
    </row>
    <row r="199" spans="3:5" ht="12.75" customHeight="1" x14ac:dyDescent="0.2">
      <c r="C199" s="156"/>
      <c r="D199" s="156"/>
      <c r="E199" s="157"/>
    </row>
    <row r="200" spans="3:5" ht="12.75" customHeight="1" x14ac:dyDescent="0.2">
      <c r="C200" s="156"/>
      <c r="D200" s="156"/>
      <c r="E200" s="157"/>
    </row>
    <row r="201" spans="3:5" ht="12.75" customHeight="1" x14ac:dyDescent="0.2">
      <c r="C201" s="156"/>
      <c r="D201" s="156"/>
      <c r="E201" s="157"/>
    </row>
    <row r="202" spans="3:5" ht="12.75" customHeight="1" x14ac:dyDescent="0.2">
      <c r="C202" s="156"/>
      <c r="D202" s="156"/>
      <c r="E202" s="157"/>
    </row>
    <row r="203" spans="3:5" ht="12.75" customHeight="1" x14ac:dyDescent="0.2">
      <c r="C203" s="156"/>
      <c r="D203" s="156"/>
      <c r="E203" s="157"/>
    </row>
    <row r="204" spans="3:5" ht="12.75" customHeight="1" x14ac:dyDescent="0.2">
      <c r="C204" s="156"/>
      <c r="D204" s="156"/>
      <c r="E204" s="157"/>
    </row>
    <row r="205" spans="3:5" ht="12.75" customHeight="1" x14ac:dyDescent="0.2">
      <c r="C205" s="156"/>
      <c r="D205" s="156"/>
      <c r="E205" s="157"/>
    </row>
    <row r="206" spans="3:5" ht="12.75" customHeight="1" x14ac:dyDescent="0.2">
      <c r="C206" s="156"/>
      <c r="D206" s="156"/>
      <c r="E206" s="157"/>
    </row>
    <row r="207" spans="3:5" ht="12.75" customHeight="1" x14ac:dyDescent="0.2">
      <c r="C207" s="156"/>
      <c r="D207" s="156"/>
      <c r="E207" s="157"/>
    </row>
    <row r="208" spans="3:5" ht="12.75" customHeight="1" x14ac:dyDescent="0.2">
      <c r="C208" s="156"/>
      <c r="D208" s="156"/>
      <c r="E208" s="157"/>
    </row>
    <row r="209" spans="3:5" ht="12.75" customHeight="1" x14ac:dyDescent="0.2">
      <c r="C209" s="156"/>
      <c r="D209" s="156"/>
      <c r="E209" s="157"/>
    </row>
    <row r="210" spans="3:5" ht="12.75" customHeight="1" x14ac:dyDescent="0.2">
      <c r="C210" s="156"/>
      <c r="D210" s="156"/>
      <c r="E210" s="157"/>
    </row>
    <row r="211" spans="3:5" ht="12.75" customHeight="1" x14ac:dyDescent="0.2">
      <c r="C211" s="156"/>
      <c r="D211" s="156"/>
      <c r="E211" s="157"/>
    </row>
    <row r="212" spans="3:5" ht="12.75" customHeight="1" x14ac:dyDescent="0.2">
      <c r="C212" s="156"/>
      <c r="D212" s="156"/>
      <c r="E212" s="157"/>
    </row>
    <row r="213" spans="3:5" ht="12.75" customHeight="1" x14ac:dyDescent="0.2">
      <c r="C213" s="156"/>
      <c r="D213" s="156"/>
      <c r="E213" s="157"/>
    </row>
    <row r="214" spans="3:5" ht="12.75" customHeight="1" x14ac:dyDescent="0.2">
      <c r="C214" s="156"/>
      <c r="D214" s="156"/>
      <c r="E214" s="157"/>
    </row>
    <row r="215" spans="3:5" ht="12.75" customHeight="1" x14ac:dyDescent="0.2">
      <c r="C215" s="156"/>
      <c r="D215" s="156"/>
      <c r="E215" s="157"/>
    </row>
    <row r="216" spans="3:5" ht="12.75" customHeight="1" x14ac:dyDescent="0.2">
      <c r="C216" s="156"/>
      <c r="D216" s="156"/>
      <c r="E216" s="157"/>
    </row>
    <row r="217" spans="3:5" ht="12.75" customHeight="1" x14ac:dyDescent="0.2">
      <c r="C217" s="156"/>
      <c r="D217" s="156"/>
      <c r="E217" s="157"/>
    </row>
    <row r="218" spans="3:5" ht="12.75" customHeight="1" x14ac:dyDescent="0.2">
      <c r="C218" s="156"/>
      <c r="D218" s="156"/>
      <c r="E218" s="157"/>
    </row>
    <row r="219" spans="3:5" ht="12.75" customHeight="1" x14ac:dyDescent="0.2">
      <c r="C219" s="156"/>
      <c r="D219" s="156"/>
      <c r="E219" s="157"/>
    </row>
    <row r="220" spans="3:5" ht="12.75" customHeight="1" x14ac:dyDescent="0.2">
      <c r="C220" s="156"/>
      <c r="D220" s="156"/>
      <c r="E220" s="157"/>
    </row>
    <row r="221" spans="3:5" ht="12.75" customHeight="1" x14ac:dyDescent="0.2">
      <c r="C221" s="156"/>
      <c r="D221" s="156"/>
      <c r="E221" s="157"/>
    </row>
    <row r="222" spans="3:5" ht="12.75" customHeight="1" x14ac:dyDescent="0.2">
      <c r="C222" s="156"/>
      <c r="D222" s="156"/>
      <c r="E222" s="157"/>
    </row>
    <row r="223" spans="3:5" ht="12.75" customHeight="1" x14ac:dyDescent="0.2">
      <c r="C223" s="156"/>
      <c r="D223" s="156"/>
      <c r="E223" s="157"/>
    </row>
    <row r="224" spans="3:5" ht="12.75" customHeight="1" x14ac:dyDescent="0.2">
      <c r="C224" s="156"/>
      <c r="D224" s="156"/>
      <c r="E224" s="157"/>
    </row>
    <row r="225" spans="3:5" ht="12.75" customHeight="1" x14ac:dyDescent="0.2">
      <c r="C225" s="156"/>
      <c r="D225" s="156"/>
      <c r="E225" s="157"/>
    </row>
    <row r="226" spans="3:5" ht="12.75" customHeight="1" x14ac:dyDescent="0.2">
      <c r="C226" s="156"/>
      <c r="D226" s="156"/>
      <c r="E226" s="157"/>
    </row>
    <row r="227" spans="3:5" ht="12.75" customHeight="1" x14ac:dyDescent="0.2">
      <c r="C227" s="156"/>
      <c r="D227" s="156"/>
      <c r="E227" s="157"/>
    </row>
    <row r="228" spans="3:5" ht="12.75" customHeight="1" x14ac:dyDescent="0.2">
      <c r="C228" s="156"/>
      <c r="D228" s="156"/>
      <c r="E228" s="157"/>
    </row>
    <row r="229" spans="3:5" ht="12.75" customHeight="1" x14ac:dyDescent="0.2">
      <c r="C229" s="156"/>
      <c r="D229" s="156"/>
      <c r="E229" s="157"/>
    </row>
    <row r="230" spans="3:5" ht="12.75" customHeight="1" x14ac:dyDescent="0.2">
      <c r="C230" s="156"/>
      <c r="D230" s="156"/>
      <c r="E230" s="157"/>
    </row>
    <row r="231" spans="3:5" ht="12.75" customHeight="1" x14ac:dyDescent="0.2">
      <c r="C231" s="156"/>
      <c r="D231" s="156"/>
      <c r="E231" s="157"/>
    </row>
    <row r="232" spans="3:5" ht="12.75" customHeight="1" x14ac:dyDescent="0.2">
      <c r="C232" s="156"/>
      <c r="D232" s="156"/>
      <c r="E232" s="157"/>
    </row>
    <row r="233" spans="3:5" ht="12.75" customHeight="1" x14ac:dyDescent="0.2">
      <c r="C233" s="156"/>
      <c r="D233" s="156"/>
      <c r="E233" s="157"/>
    </row>
    <row r="234" spans="3:5" ht="12.75" customHeight="1" x14ac:dyDescent="0.2">
      <c r="C234" s="156"/>
      <c r="D234" s="156"/>
      <c r="E234" s="157"/>
    </row>
    <row r="235" spans="3:5" ht="12.75" customHeight="1" x14ac:dyDescent="0.2">
      <c r="C235" s="156"/>
      <c r="D235" s="156"/>
      <c r="E235" s="157"/>
    </row>
    <row r="236" spans="3:5" ht="12.75" customHeight="1" x14ac:dyDescent="0.2">
      <c r="C236" s="156"/>
      <c r="D236" s="156"/>
      <c r="E236" s="157"/>
    </row>
    <row r="237" spans="3:5" ht="12.75" customHeight="1" x14ac:dyDescent="0.2">
      <c r="C237" s="156"/>
      <c r="D237" s="156"/>
      <c r="E237" s="157"/>
    </row>
    <row r="238" spans="3:5" ht="12.75" customHeight="1" x14ac:dyDescent="0.2">
      <c r="C238" s="156"/>
      <c r="D238" s="156"/>
      <c r="E238" s="157"/>
    </row>
    <row r="239" spans="3:5" ht="12.75" customHeight="1" x14ac:dyDescent="0.2">
      <c r="C239" s="156"/>
      <c r="D239" s="156"/>
      <c r="E239" s="157"/>
    </row>
    <row r="240" spans="3:5" ht="12.75" customHeight="1" x14ac:dyDescent="0.2">
      <c r="C240" s="156"/>
      <c r="D240" s="156"/>
      <c r="E240" s="157"/>
    </row>
    <row r="241" spans="3:5" ht="12.75" customHeight="1" x14ac:dyDescent="0.2">
      <c r="C241" s="156"/>
      <c r="D241" s="156"/>
      <c r="E241" s="157"/>
    </row>
    <row r="242" spans="3:5" ht="12.75" customHeight="1" x14ac:dyDescent="0.2">
      <c r="C242" s="156"/>
      <c r="D242" s="156"/>
      <c r="E242" s="157"/>
    </row>
    <row r="243" spans="3:5" ht="12.75" customHeight="1" x14ac:dyDescent="0.2">
      <c r="C243" s="156"/>
      <c r="D243" s="156"/>
      <c r="E243" s="157"/>
    </row>
    <row r="244" spans="3:5" ht="12.75" customHeight="1" x14ac:dyDescent="0.2">
      <c r="C244" s="156"/>
      <c r="D244" s="156"/>
      <c r="E244" s="157"/>
    </row>
    <row r="245" spans="3:5" ht="12.75" customHeight="1" x14ac:dyDescent="0.2">
      <c r="C245" s="156"/>
      <c r="D245" s="156"/>
      <c r="E245" s="157"/>
    </row>
    <row r="246" spans="3:5" ht="12.75" customHeight="1" x14ac:dyDescent="0.2">
      <c r="C246" s="156"/>
      <c r="D246" s="156"/>
      <c r="E246" s="157"/>
    </row>
    <row r="247" spans="3:5" ht="12.75" customHeight="1" x14ac:dyDescent="0.2">
      <c r="C247" s="156"/>
      <c r="D247" s="156"/>
      <c r="E247" s="157"/>
    </row>
    <row r="248" spans="3:5" ht="12.75" customHeight="1" x14ac:dyDescent="0.2">
      <c r="C248" s="156"/>
      <c r="D248" s="156"/>
      <c r="E248" s="157"/>
    </row>
    <row r="249" spans="3:5" ht="12.75" customHeight="1" x14ac:dyDescent="0.2">
      <c r="C249" s="156"/>
      <c r="D249" s="156"/>
      <c r="E249" s="157"/>
    </row>
    <row r="250" spans="3:5" ht="12.75" customHeight="1" x14ac:dyDescent="0.2">
      <c r="C250" s="156"/>
      <c r="D250" s="156"/>
      <c r="E250" s="157"/>
    </row>
    <row r="251" spans="3:5" ht="12.75" customHeight="1" x14ac:dyDescent="0.2">
      <c r="C251" s="156"/>
      <c r="D251" s="156"/>
      <c r="E251" s="157"/>
    </row>
    <row r="252" spans="3:5" ht="12.75" customHeight="1" x14ac:dyDescent="0.2">
      <c r="C252" s="156"/>
      <c r="D252" s="156"/>
      <c r="E252" s="157"/>
    </row>
    <row r="253" spans="3:5" ht="12.75" customHeight="1" x14ac:dyDescent="0.2">
      <c r="C253" s="156"/>
      <c r="D253" s="156"/>
      <c r="E253" s="157"/>
    </row>
    <row r="254" spans="3:5" ht="12.75" customHeight="1" x14ac:dyDescent="0.2">
      <c r="C254" s="156"/>
      <c r="D254" s="156"/>
      <c r="E254" s="157"/>
    </row>
    <row r="255" spans="3:5" ht="12.75" customHeight="1" x14ac:dyDescent="0.2">
      <c r="C255" s="156"/>
      <c r="D255" s="156"/>
      <c r="E255" s="157"/>
    </row>
    <row r="256" spans="3:5" ht="12.75" customHeight="1" x14ac:dyDescent="0.2">
      <c r="C256" s="156"/>
      <c r="D256" s="156"/>
      <c r="E256" s="157"/>
    </row>
    <row r="257" spans="3:5" ht="12.75" customHeight="1" x14ac:dyDescent="0.2">
      <c r="C257" s="156"/>
      <c r="D257" s="156"/>
      <c r="E257" s="157"/>
    </row>
    <row r="258" spans="3:5" ht="12.75" customHeight="1" x14ac:dyDescent="0.2">
      <c r="C258" s="156"/>
      <c r="D258" s="156"/>
      <c r="E258" s="157"/>
    </row>
    <row r="259" spans="3:5" ht="12.75" customHeight="1" x14ac:dyDescent="0.2">
      <c r="C259" s="156"/>
      <c r="D259" s="156"/>
      <c r="E259" s="157"/>
    </row>
    <row r="260" spans="3:5" ht="12.75" customHeight="1" x14ac:dyDescent="0.2">
      <c r="C260" s="156"/>
      <c r="D260" s="156"/>
      <c r="E260" s="157"/>
    </row>
    <row r="261" spans="3:5" ht="12.75" customHeight="1" x14ac:dyDescent="0.2">
      <c r="C261" s="156"/>
      <c r="D261" s="156"/>
      <c r="E261" s="157"/>
    </row>
    <row r="262" spans="3:5" ht="12.75" customHeight="1" x14ac:dyDescent="0.2">
      <c r="C262" s="156"/>
      <c r="D262" s="156"/>
      <c r="E262" s="157"/>
    </row>
    <row r="263" spans="3:5" ht="12.75" customHeight="1" x14ac:dyDescent="0.2">
      <c r="C263" s="156"/>
      <c r="D263" s="156"/>
      <c r="E263" s="157"/>
    </row>
    <row r="264" spans="3:5" ht="12.75" customHeight="1" x14ac:dyDescent="0.2">
      <c r="C264" s="156"/>
      <c r="D264" s="156"/>
      <c r="E264" s="157"/>
    </row>
    <row r="265" spans="3:5" ht="12.75" customHeight="1" x14ac:dyDescent="0.2">
      <c r="C265" s="156"/>
      <c r="D265" s="156"/>
      <c r="E265" s="157"/>
    </row>
    <row r="266" spans="3:5" ht="12.75" customHeight="1" x14ac:dyDescent="0.2">
      <c r="C266" s="156"/>
      <c r="D266" s="156"/>
      <c r="E266" s="157"/>
    </row>
    <row r="267" spans="3:5" ht="12.75" customHeight="1" x14ac:dyDescent="0.2">
      <c r="C267" s="156"/>
      <c r="D267" s="156"/>
      <c r="E267" s="157"/>
    </row>
    <row r="268" spans="3:5" ht="12.75" customHeight="1" x14ac:dyDescent="0.2">
      <c r="C268" s="156"/>
      <c r="D268" s="156"/>
      <c r="E268" s="157"/>
    </row>
    <row r="269" spans="3:5" ht="12.75" customHeight="1" x14ac:dyDescent="0.2">
      <c r="C269" s="156"/>
      <c r="D269" s="156"/>
      <c r="E269" s="157"/>
    </row>
    <row r="270" spans="3:5" ht="12.75" customHeight="1" x14ac:dyDescent="0.2">
      <c r="C270" s="156"/>
      <c r="D270" s="156"/>
      <c r="E270" s="157"/>
    </row>
    <row r="271" spans="3:5" ht="12.75" customHeight="1" x14ac:dyDescent="0.2">
      <c r="C271" s="156"/>
      <c r="D271" s="156"/>
      <c r="E271" s="157"/>
    </row>
    <row r="272" spans="3:5" ht="12.75" customHeight="1" x14ac:dyDescent="0.2">
      <c r="C272" s="156"/>
      <c r="D272" s="156"/>
      <c r="E272" s="157"/>
    </row>
    <row r="273" spans="3:5" ht="12.75" customHeight="1" x14ac:dyDescent="0.2">
      <c r="C273" s="156"/>
      <c r="D273" s="156"/>
      <c r="E273" s="157"/>
    </row>
    <row r="274" spans="3:5" ht="12.75" customHeight="1" x14ac:dyDescent="0.2">
      <c r="C274" s="156"/>
      <c r="D274" s="156"/>
      <c r="E274" s="157"/>
    </row>
    <row r="275" spans="3:5" ht="12.75" customHeight="1" x14ac:dyDescent="0.2">
      <c r="C275" s="156"/>
      <c r="D275" s="156"/>
      <c r="E275" s="157"/>
    </row>
    <row r="276" spans="3:5" ht="12.75" customHeight="1" x14ac:dyDescent="0.2">
      <c r="C276" s="156"/>
      <c r="D276" s="156"/>
      <c r="E276" s="157"/>
    </row>
    <row r="277" spans="3:5" ht="12.75" customHeight="1" x14ac:dyDescent="0.2">
      <c r="C277" s="156"/>
      <c r="D277" s="156"/>
      <c r="E277" s="157"/>
    </row>
    <row r="278" spans="3:5" ht="12.75" customHeight="1" x14ac:dyDescent="0.2">
      <c r="C278" s="156"/>
      <c r="D278" s="156"/>
      <c r="E278" s="157"/>
    </row>
    <row r="279" spans="3:5" ht="12.75" customHeight="1" x14ac:dyDescent="0.2">
      <c r="C279" s="156"/>
      <c r="D279" s="156"/>
      <c r="E279" s="157"/>
    </row>
    <row r="280" spans="3:5" ht="12.75" customHeight="1" x14ac:dyDescent="0.2">
      <c r="C280" s="156"/>
      <c r="D280" s="156"/>
      <c r="E280" s="157"/>
    </row>
    <row r="281" spans="3:5" ht="12.75" customHeight="1" x14ac:dyDescent="0.2">
      <c r="C281" s="156"/>
      <c r="D281" s="156"/>
      <c r="E281" s="157"/>
    </row>
    <row r="282" spans="3:5" ht="12.75" customHeight="1" x14ac:dyDescent="0.2">
      <c r="C282" s="156"/>
      <c r="D282" s="156"/>
      <c r="E282" s="157"/>
    </row>
    <row r="283" spans="3:5" ht="12.75" customHeight="1" x14ac:dyDescent="0.2">
      <c r="C283" s="156"/>
      <c r="D283" s="156"/>
      <c r="E283" s="157"/>
    </row>
    <row r="284" spans="3:5" ht="12.75" customHeight="1" x14ac:dyDescent="0.2">
      <c r="C284" s="156"/>
      <c r="D284" s="156"/>
      <c r="E284" s="157"/>
    </row>
    <row r="285" spans="3:5" ht="12.75" customHeight="1" x14ac:dyDescent="0.2">
      <c r="C285" s="156"/>
      <c r="D285" s="156"/>
      <c r="E285" s="157"/>
    </row>
    <row r="286" spans="3:5" ht="12.75" customHeight="1" x14ac:dyDescent="0.2">
      <c r="C286" s="156"/>
      <c r="D286" s="156"/>
      <c r="E286" s="157"/>
    </row>
    <row r="287" spans="3:5" ht="12.75" customHeight="1" x14ac:dyDescent="0.2">
      <c r="C287" s="156"/>
      <c r="D287" s="156"/>
      <c r="E287" s="157"/>
    </row>
    <row r="288" spans="3:5" ht="12.75" customHeight="1" x14ac:dyDescent="0.2">
      <c r="C288" s="156"/>
      <c r="D288" s="156"/>
      <c r="E288" s="157"/>
    </row>
    <row r="289" spans="3:5" ht="12.75" customHeight="1" x14ac:dyDescent="0.2">
      <c r="C289" s="156"/>
      <c r="D289" s="156"/>
      <c r="E289" s="157"/>
    </row>
    <row r="290" spans="3:5" ht="12.75" customHeight="1" x14ac:dyDescent="0.2">
      <c r="C290" s="156"/>
      <c r="D290" s="156"/>
      <c r="E290" s="157"/>
    </row>
    <row r="291" spans="3:5" ht="12.75" customHeight="1" x14ac:dyDescent="0.2">
      <c r="C291" s="156"/>
      <c r="D291" s="156"/>
      <c r="E291" s="157"/>
    </row>
    <row r="292" spans="3:5" ht="12.75" customHeight="1" x14ac:dyDescent="0.2">
      <c r="C292" s="156"/>
      <c r="D292" s="156"/>
      <c r="E292" s="157"/>
    </row>
    <row r="293" spans="3:5" ht="12.75" customHeight="1" x14ac:dyDescent="0.2">
      <c r="C293" s="156"/>
      <c r="D293" s="156"/>
      <c r="E293" s="157"/>
    </row>
    <row r="294" spans="3:5" ht="12.75" customHeight="1" x14ac:dyDescent="0.2">
      <c r="C294" s="156"/>
      <c r="D294" s="156"/>
      <c r="E294" s="157"/>
    </row>
    <row r="295" spans="3:5" ht="12.75" customHeight="1" x14ac:dyDescent="0.2">
      <c r="C295" s="156"/>
      <c r="D295" s="156"/>
      <c r="E295" s="157"/>
    </row>
    <row r="296" spans="3:5" ht="12.75" customHeight="1" x14ac:dyDescent="0.2">
      <c r="C296" s="156"/>
      <c r="D296" s="156"/>
      <c r="E296" s="157"/>
    </row>
    <row r="297" spans="3:5" ht="12.75" customHeight="1" x14ac:dyDescent="0.2">
      <c r="C297" s="156"/>
      <c r="D297" s="156"/>
      <c r="E297" s="157"/>
    </row>
    <row r="298" spans="3:5" ht="12.75" customHeight="1" x14ac:dyDescent="0.2">
      <c r="C298" s="156"/>
      <c r="D298" s="156"/>
      <c r="E298" s="157"/>
    </row>
    <row r="299" spans="3:5" ht="12.75" customHeight="1" x14ac:dyDescent="0.2">
      <c r="C299" s="156"/>
      <c r="D299" s="156"/>
      <c r="E299" s="157"/>
    </row>
    <row r="300" spans="3:5" ht="12.75" customHeight="1" x14ac:dyDescent="0.2">
      <c r="C300" s="156"/>
      <c r="D300" s="156"/>
      <c r="E300" s="157"/>
    </row>
    <row r="301" spans="3:5" ht="12.75" customHeight="1" x14ac:dyDescent="0.2">
      <c r="C301" s="156"/>
      <c r="D301" s="156"/>
      <c r="E301" s="157"/>
    </row>
    <row r="302" spans="3:5" ht="12.75" customHeight="1" x14ac:dyDescent="0.2">
      <c r="C302" s="156"/>
      <c r="D302" s="156"/>
      <c r="E302" s="157"/>
    </row>
    <row r="303" spans="3:5" ht="12.75" customHeight="1" x14ac:dyDescent="0.2">
      <c r="C303" s="156"/>
      <c r="D303" s="156"/>
      <c r="E303" s="157"/>
    </row>
    <row r="304" spans="3:5" ht="12.75" customHeight="1" x14ac:dyDescent="0.2">
      <c r="C304" s="156"/>
      <c r="D304" s="156"/>
      <c r="E304" s="157"/>
    </row>
    <row r="305" spans="3:5" ht="12.75" customHeight="1" x14ac:dyDescent="0.2">
      <c r="C305" s="156"/>
      <c r="D305" s="156"/>
      <c r="E305" s="157"/>
    </row>
    <row r="306" spans="3:5" ht="12.75" customHeight="1" x14ac:dyDescent="0.2">
      <c r="C306" s="156"/>
      <c r="D306" s="156"/>
      <c r="E306" s="157"/>
    </row>
    <row r="307" spans="3:5" ht="12.75" customHeight="1" x14ac:dyDescent="0.2">
      <c r="C307" s="156"/>
      <c r="D307" s="156"/>
      <c r="E307" s="157"/>
    </row>
    <row r="308" spans="3:5" ht="12.75" customHeight="1" x14ac:dyDescent="0.2">
      <c r="C308" s="156"/>
      <c r="D308" s="156"/>
      <c r="E308" s="157"/>
    </row>
    <row r="309" spans="3:5" ht="12.75" customHeight="1" x14ac:dyDescent="0.2">
      <c r="C309" s="156"/>
      <c r="D309" s="156"/>
      <c r="E309" s="157"/>
    </row>
    <row r="310" spans="3:5" ht="12.75" customHeight="1" x14ac:dyDescent="0.2">
      <c r="C310" s="156"/>
      <c r="D310" s="156"/>
      <c r="E310" s="157"/>
    </row>
    <row r="311" spans="3:5" ht="12.75" customHeight="1" x14ac:dyDescent="0.2">
      <c r="C311" s="156"/>
      <c r="D311" s="156"/>
      <c r="E311" s="157"/>
    </row>
    <row r="312" spans="3:5" ht="12.75" customHeight="1" x14ac:dyDescent="0.2">
      <c r="C312" s="156"/>
      <c r="D312" s="156"/>
      <c r="E312" s="157"/>
    </row>
    <row r="313" spans="3:5" ht="12.75" customHeight="1" x14ac:dyDescent="0.2">
      <c r="C313" s="156"/>
      <c r="D313" s="156"/>
      <c r="E313" s="157"/>
    </row>
    <row r="314" spans="3:5" ht="12.75" customHeight="1" x14ac:dyDescent="0.2">
      <c r="C314" s="156"/>
      <c r="D314" s="156"/>
      <c r="E314" s="157"/>
    </row>
    <row r="315" spans="3:5" ht="12.75" customHeight="1" x14ac:dyDescent="0.2">
      <c r="C315" s="156"/>
      <c r="D315" s="156"/>
      <c r="E315" s="157"/>
    </row>
    <row r="316" spans="3:5" ht="12.75" customHeight="1" x14ac:dyDescent="0.2">
      <c r="C316" s="156"/>
      <c r="D316" s="156"/>
      <c r="E316" s="157"/>
    </row>
    <row r="317" spans="3:5" x14ac:dyDescent="0.2">
      <c r="C317" s="156"/>
      <c r="D317" s="156"/>
      <c r="E317" s="157"/>
    </row>
    <row r="318" spans="3:5" x14ac:dyDescent="0.2">
      <c r="C318" s="156"/>
      <c r="D318" s="156"/>
      <c r="E318" s="157"/>
    </row>
    <row r="319" spans="3:5" x14ac:dyDescent="0.2">
      <c r="C319" s="156"/>
      <c r="D319" s="156"/>
      <c r="E319" s="157"/>
    </row>
    <row r="320" spans="3:5" x14ac:dyDescent="0.2">
      <c r="C320" s="156"/>
      <c r="D320" s="156"/>
      <c r="E320" s="157"/>
    </row>
    <row r="321" spans="3:5" x14ac:dyDescent="0.2">
      <c r="C321" s="156"/>
      <c r="D321" s="156"/>
      <c r="E321" s="157"/>
    </row>
    <row r="322" spans="3:5" x14ac:dyDescent="0.2">
      <c r="C322" s="156"/>
      <c r="D322" s="156"/>
      <c r="E322" s="157"/>
    </row>
    <row r="323" spans="3:5" x14ac:dyDescent="0.2">
      <c r="C323" s="156"/>
      <c r="D323" s="156"/>
      <c r="E323" s="157"/>
    </row>
    <row r="324" spans="3:5" x14ac:dyDescent="0.2">
      <c r="C324" s="156"/>
      <c r="D324" s="156"/>
      <c r="E324" s="157"/>
    </row>
    <row r="325" spans="3:5" x14ac:dyDescent="0.2">
      <c r="C325" s="156"/>
      <c r="D325" s="156"/>
      <c r="E325" s="157"/>
    </row>
    <row r="326" spans="3:5" x14ac:dyDescent="0.2">
      <c r="C326" s="156"/>
      <c r="D326" s="156"/>
      <c r="E326" s="157"/>
    </row>
    <row r="327" spans="3:5" x14ac:dyDescent="0.2">
      <c r="C327" s="156"/>
      <c r="D327" s="156"/>
      <c r="E327" s="157"/>
    </row>
    <row r="328" spans="3:5" x14ac:dyDescent="0.2">
      <c r="C328" s="156"/>
      <c r="D328" s="156"/>
      <c r="E328" s="157"/>
    </row>
    <row r="329" spans="3:5" x14ac:dyDescent="0.2">
      <c r="C329" s="156"/>
      <c r="D329" s="156"/>
      <c r="E329" s="157"/>
    </row>
    <row r="330" spans="3:5" x14ac:dyDescent="0.2">
      <c r="C330" s="156"/>
      <c r="D330" s="156"/>
      <c r="E330" s="157"/>
    </row>
    <row r="331" spans="3:5" x14ac:dyDescent="0.2">
      <c r="C331" s="156"/>
      <c r="D331" s="156"/>
      <c r="E331" s="157"/>
    </row>
    <row r="332" spans="3:5" x14ac:dyDescent="0.2">
      <c r="C332" s="156"/>
      <c r="D332" s="156"/>
      <c r="E332" s="157"/>
    </row>
    <row r="333" spans="3:5" x14ac:dyDescent="0.2">
      <c r="C333" s="156"/>
      <c r="D333" s="156"/>
      <c r="E333" s="157"/>
    </row>
    <row r="334" spans="3:5" x14ac:dyDescent="0.2">
      <c r="C334" s="156"/>
      <c r="D334" s="156"/>
      <c r="E334" s="157"/>
    </row>
    <row r="335" spans="3:5" x14ac:dyDescent="0.2">
      <c r="C335" s="156"/>
      <c r="D335" s="156"/>
      <c r="E335" s="157"/>
    </row>
    <row r="336" spans="3:5" x14ac:dyDescent="0.2">
      <c r="C336" s="156"/>
      <c r="D336" s="156"/>
      <c r="E336" s="157"/>
    </row>
    <row r="337" spans="3:5" x14ac:dyDescent="0.2">
      <c r="C337" s="156"/>
      <c r="D337" s="156"/>
      <c r="E337" s="157"/>
    </row>
    <row r="338" spans="3:5" x14ac:dyDescent="0.2">
      <c r="C338" s="156"/>
      <c r="D338" s="156"/>
      <c r="E338" s="157"/>
    </row>
    <row r="339" spans="3:5" x14ac:dyDescent="0.2">
      <c r="C339" s="156"/>
      <c r="D339" s="156"/>
      <c r="E339" s="157"/>
    </row>
    <row r="340" spans="3:5" x14ac:dyDescent="0.2">
      <c r="C340" s="156"/>
      <c r="D340" s="156"/>
      <c r="E340" s="157"/>
    </row>
    <row r="341" spans="3:5" x14ac:dyDescent="0.2">
      <c r="C341" s="156"/>
      <c r="D341" s="156"/>
      <c r="E341" s="157"/>
    </row>
    <row r="342" spans="3:5" x14ac:dyDescent="0.2">
      <c r="C342" s="156"/>
      <c r="D342" s="156"/>
      <c r="E342" s="157"/>
    </row>
    <row r="343" spans="3:5" x14ac:dyDescent="0.2">
      <c r="C343" s="156"/>
      <c r="D343" s="156"/>
      <c r="E343" s="157"/>
    </row>
    <row r="344" spans="3:5" x14ac:dyDescent="0.2">
      <c r="C344" s="156"/>
      <c r="D344" s="156"/>
      <c r="E344" s="157"/>
    </row>
    <row r="345" spans="3:5" x14ac:dyDescent="0.2">
      <c r="C345" s="156"/>
      <c r="D345" s="156"/>
      <c r="E345" s="157"/>
    </row>
    <row r="346" spans="3:5" x14ac:dyDescent="0.2">
      <c r="C346" s="156"/>
      <c r="D346" s="156"/>
      <c r="E346" s="157"/>
    </row>
    <row r="347" spans="3:5" x14ac:dyDescent="0.2">
      <c r="C347" s="156"/>
      <c r="D347" s="156"/>
      <c r="E347" s="157"/>
    </row>
    <row r="348" spans="3:5" x14ac:dyDescent="0.2">
      <c r="C348" s="156"/>
      <c r="D348" s="156"/>
      <c r="E348" s="157"/>
    </row>
    <row r="349" spans="3:5" x14ac:dyDescent="0.2">
      <c r="C349" s="156"/>
      <c r="D349" s="156"/>
      <c r="E349" s="157"/>
    </row>
    <row r="350" spans="3:5" x14ac:dyDescent="0.2">
      <c r="C350" s="156"/>
      <c r="D350" s="156"/>
      <c r="E350" s="157"/>
    </row>
    <row r="351" spans="3:5" x14ac:dyDescent="0.2">
      <c r="C351" s="156"/>
      <c r="D351" s="156"/>
      <c r="E351" s="157"/>
    </row>
    <row r="352" spans="3:5" x14ac:dyDescent="0.2">
      <c r="C352" s="156"/>
      <c r="D352" s="156"/>
      <c r="E352" s="157"/>
    </row>
    <row r="353" spans="3:5" x14ac:dyDescent="0.2">
      <c r="C353" s="156"/>
      <c r="D353" s="156"/>
      <c r="E353" s="157"/>
    </row>
    <row r="354" spans="3:5" x14ac:dyDescent="0.2">
      <c r="C354" s="156"/>
      <c r="D354" s="156"/>
      <c r="E354" s="157"/>
    </row>
    <row r="355" spans="3:5" x14ac:dyDescent="0.2">
      <c r="C355" s="156"/>
      <c r="D355" s="156"/>
      <c r="E355" s="157"/>
    </row>
    <row r="356" spans="3:5" x14ac:dyDescent="0.2">
      <c r="C356" s="156"/>
      <c r="D356" s="156"/>
      <c r="E356" s="157"/>
    </row>
    <row r="357" spans="3:5" x14ac:dyDescent="0.2">
      <c r="C357" s="156"/>
      <c r="D357" s="156"/>
      <c r="E357" s="157"/>
    </row>
    <row r="358" spans="3:5" x14ac:dyDescent="0.2">
      <c r="C358" s="156"/>
      <c r="D358" s="156"/>
      <c r="E358" s="157"/>
    </row>
    <row r="359" spans="3:5" x14ac:dyDescent="0.2">
      <c r="C359" s="156"/>
      <c r="D359" s="156"/>
      <c r="E359" s="157"/>
    </row>
    <row r="360" spans="3:5" x14ac:dyDescent="0.2">
      <c r="C360" s="156"/>
      <c r="D360" s="156"/>
      <c r="E360" s="157"/>
    </row>
    <row r="361" spans="3:5" x14ac:dyDescent="0.2">
      <c r="C361" s="156"/>
      <c r="D361" s="156"/>
      <c r="E361" s="157"/>
    </row>
    <row r="362" spans="3:5" x14ac:dyDescent="0.2">
      <c r="C362" s="156"/>
      <c r="D362" s="156"/>
      <c r="E362" s="157"/>
    </row>
    <row r="363" spans="3:5" x14ac:dyDescent="0.2">
      <c r="C363" s="156"/>
      <c r="D363" s="156"/>
      <c r="E363" s="157"/>
    </row>
    <row r="364" spans="3:5" x14ac:dyDescent="0.2">
      <c r="C364" s="156"/>
      <c r="D364" s="156"/>
      <c r="E364" s="157"/>
    </row>
    <row r="365" spans="3:5" x14ac:dyDescent="0.2">
      <c r="C365" s="156"/>
      <c r="D365" s="156"/>
      <c r="E365" s="157"/>
    </row>
    <row r="366" spans="3:5" x14ac:dyDescent="0.2">
      <c r="C366" s="156"/>
      <c r="D366" s="156"/>
      <c r="E366" s="157"/>
    </row>
    <row r="367" spans="3:5" x14ac:dyDescent="0.2">
      <c r="C367" s="156"/>
      <c r="D367" s="156"/>
      <c r="E367" s="157"/>
    </row>
    <row r="368" spans="3:5" x14ac:dyDescent="0.2">
      <c r="C368" s="156"/>
      <c r="D368" s="156"/>
      <c r="E368" s="157"/>
    </row>
    <row r="369" spans="3:5" x14ac:dyDescent="0.2">
      <c r="C369" s="156"/>
      <c r="D369" s="156"/>
      <c r="E369" s="157"/>
    </row>
    <row r="370" spans="3:5" x14ac:dyDescent="0.2">
      <c r="C370" s="156"/>
      <c r="D370" s="156"/>
      <c r="E370" s="157"/>
    </row>
    <row r="371" spans="3:5" x14ac:dyDescent="0.2">
      <c r="C371" s="156"/>
      <c r="D371" s="156"/>
      <c r="E371" s="157"/>
    </row>
    <row r="372" spans="3:5" x14ac:dyDescent="0.2">
      <c r="C372" s="156"/>
      <c r="D372" s="156"/>
      <c r="E372" s="157"/>
    </row>
    <row r="373" spans="3:5" x14ac:dyDescent="0.2">
      <c r="C373" s="156"/>
      <c r="D373" s="156"/>
      <c r="E373" s="157"/>
    </row>
    <row r="374" spans="3:5" x14ac:dyDescent="0.2">
      <c r="C374" s="156"/>
      <c r="D374" s="156"/>
      <c r="E374" s="157"/>
    </row>
    <row r="375" spans="3:5" x14ac:dyDescent="0.2">
      <c r="C375" s="156"/>
      <c r="D375" s="156"/>
      <c r="E375" s="157"/>
    </row>
    <row r="376" spans="3:5" x14ac:dyDescent="0.2">
      <c r="C376" s="156"/>
      <c r="D376" s="156"/>
      <c r="E376" s="157"/>
    </row>
    <row r="377" spans="3:5" x14ac:dyDescent="0.2">
      <c r="C377" s="156"/>
      <c r="D377" s="156"/>
      <c r="E377" s="157"/>
    </row>
    <row r="378" spans="3:5" x14ac:dyDescent="0.2">
      <c r="C378" s="156"/>
      <c r="D378" s="156"/>
      <c r="E378" s="157"/>
    </row>
    <row r="379" spans="3:5" x14ac:dyDescent="0.2">
      <c r="C379" s="156"/>
      <c r="D379" s="156"/>
      <c r="E379" s="157"/>
    </row>
    <row r="380" spans="3:5" x14ac:dyDescent="0.2">
      <c r="C380" s="156"/>
      <c r="D380" s="156"/>
      <c r="E380" s="157"/>
    </row>
    <row r="381" spans="3:5" x14ac:dyDescent="0.2">
      <c r="C381" s="156"/>
      <c r="D381" s="156"/>
      <c r="E381" s="157"/>
    </row>
    <row r="382" spans="3:5" x14ac:dyDescent="0.2">
      <c r="C382" s="156"/>
      <c r="D382" s="156"/>
      <c r="E382" s="157"/>
    </row>
    <row r="383" spans="3:5" x14ac:dyDescent="0.2">
      <c r="C383" s="156"/>
      <c r="D383" s="156"/>
      <c r="E383" s="157"/>
    </row>
    <row r="384" spans="3:5" x14ac:dyDescent="0.2">
      <c r="C384" s="156"/>
      <c r="D384" s="156"/>
      <c r="E384" s="157"/>
    </row>
    <row r="385" spans="3:5" x14ac:dyDescent="0.2">
      <c r="C385" s="156"/>
      <c r="D385" s="156"/>
      <c r="E385" s="157"/>
    </row>
    <row r="386" spans="3:5" x14ac:dyDescent="0.2">
      <c r="C386" s="156"/>
      <c r="D386" s="156"/>
      <c r="E386" s="157"/>
    </row>
    <row r="387" spans="3:5" x14ac:dyDescent="0.2">
      <c r="C387" s="156"/>
      <c r="D387" s="156"/>
      <c r="E387" s="157"/>
    </row>
    <row r="388" spans="3:5" x14ac:dyDescent="0.2">
      <c r="C388" s="156"/>
      <c r="D388" s="156"/>
      <c r="E388" s="157"/>
    </row>
    <row r="389" spans="3:5" x14ac:dyDescent="0.2">
      <c r="C389" s="156"/>
      <c r="D389" s="156"/>
      <c r="E389" s="157"/>
    </row>
    <row r="390" spans="3:5" x14ac:dyDescent="0.2">
      <c r="C390" s="156"/>
      <c r="D390" s="156"/>
      <c r="E390" s="157"/>
    </row>
    <row r="391" spans="3:5" x14ac:dyDescent="0.2">
      <c r="C391" s="156"/>
      <c r="D391" s="156"/>
      <c r="E391" s="157"/>
    </row>
    <row r="392" spans="3:5" x14ac:dyDescent="0.2">
      <c r="C392" s="156"/>
      <c r="D392" s="156"/>
      <c r="E392" s="157"/>
    </row>
    <row r="393" spans="3:5" x14ac:dyDescent="0.2">
      <c r="C393" s="156"/>
      <c r="D393" s="156"/>
      <c r="E393" s="157"/>
    </row>
    <row r="394" spans="3:5" x14ac:dyDescent="0.2">
      <c r="C394" s="156"/>
      <c r="D394" s="156"/>
      <c r="E394" s="157"/>
    </row>
    <row r="395" spans="3:5" x14ac:dyDescent="0.2">
      <c r="C395" s="156"/>
      <c r="D395" s="156"/>
      <c r="E395" s="157"/>
    </row>
    <row r="396" spans="3:5" x14ac:dyDescent="0.2">
      <c r="C396" s="156"/>
      <c r="D396" s="156"/>
      <c r="E396" s="157"/>
    </row>
    <row r="397" spans="3:5" x14ac:dyDescent="0.2">
      <c r="C397" s="156"/>
      <c r="D397" s="156"/>
      <c r="E397" s="157"/>
    </row>
    <row r="398" spans="3:5" x14ac:dyDescent="0.2">
      <c r="C398" s="156"/>
      <c r="D398" s="156"/>
      <c r="E398" s="157"/>
    </row>
    <row r="399" spans="3:5" x14ac:dyDescent="0.2">
      <c r="C399" s="156"/>
      <c r="D399" s="156"/>
      <c r="E399" s="157"/>
    </row>
    <row r="400" spans="3:5" x14ac:dyDescent="0.2">
      <c r="C400" s="156"/>
      <c r="D400" s="156"/>
      <c r="E400" s="157"/>
    </row>
    <row r="401" spans="3:5" x14ac:dyDescent="0.2">
      <c r="C401" s="156"/>
      <c r="D401" s="156"/>
      <c r="E401" s="157"/>
    </row>
    <row r="402" spans="3:5" x14ac:dyDescent="0.2">
      <c r="C402" s="156"/>
      <c r="D402" s="156"/>
      <c r="E402" s="157"/>
    </row>
    <row r="403" spans="3:5" x14ac:dyDescent="0.2">
      <c r="C403" s="156"/>
      <c r="D403" s="156"/>
      <c r="E403" s="157"/>
    </row>
    <row r="404" spans="3:5" x14ac:dyDescent="0.2">
      <c r="C404" s="156"/>
      <c r="D404" s="156"/>
      <c r="E404" s="157"/>
    </row>
    <row r="405" spans="3:5" x14ac:dyDescent="0.2">
      <c r="C405" s="156"/>
      <c r="D405" s="156"/>
      <c r="E405" s="157"/>
    </row>
    <row r="406" spans="3:5" x14ac:dyDescent="0.2">
      <c r="C406" s="156"/>
      <c r="D406" s="156"/>
      <c r="E406" s="157"/>
    </row>
    <row r="407" spans="3:5" x14ac:dyDescent="0.2">
      <c r="C407" s="156"/>
      <c r="D407" s="156"/>
      <c r="E407" s="157"/>
    </row>
    <row r="408" spans="3:5" x14ac:dyDescent="0.2">
      <c r="C408" s="156"/>
      <c r="D408" s="156"/>
      <c r="E408" s="157"/>
    </row>
    <row r="409" spans="3:5" x14ac:dyDescent="0.2">
      <c r="C409" s="156"/>
      <c r="D409" s="156"/>
      <c r="E409" s="157"/>
    </row>
    <row r="410" spans="3:5" x14ac:dyDescent="0.2">
      <c r="C410" s="156"/>
      <c r="D410" s="156"/>
      <c r="E410" s="157"/>
    </row>
    <row r="411" spans="3:5" x14ac:dyDescent="0.2">
      <c r="C411" s="156"/>
      <c r="D411" s="156"/>
      <c r="E411" s="157"/>
    </row>
    <row r="412" spans="3:5" x14ac:dyDescent="0.2">
      <c r="C412" s="156"/>
      <c r="D412" s="156"/>
      <c r="E412" s="157"/>
    </row>
    <row r="413" spans="3:5" x14ac:dyDescent="0.2">
      <c r="C413" s="156"/>
      <c r="D413" s="156"/>
      <c r="E413" s="157"/>
    </row>
    <row r="414" spans="3:5" x14ac:dyDescent="0.2">
      <c r="C414" s="156"/>
      <c r="D414" s="156"/>
      <c r="E414" s="157"/>
    </row>
    <row r="415" spans="3:5" x14ac:dyDescent="0.2">
      <c r="C415" s="156"/>
      <c r="D415" s="156"/>
      <c r="E415" s="157"/>
    </row>
    <row r="416" spans="3:5" x14ac:dyDescent="0.2">
      <c r="C416" s="156"/>
      <c r="D416" s="156"/>
      <c r="E416" s="157"/>
    </row>
    <row r="417" spans="3:5" x14ac:dyDescent="0.2">
      <c r="C417" s="156"/>
      <c r="D417" s="156"/>
      <c r="E417" s="157"/>
    </row>
    <row r="418" spans="3:5" x14ac:dyDescent="0.2">
      <c r="C418" s="156"/>
      <c r="D418" s="156"/>
      <c r="E418" s="157"/>
    </row>
    <row r="419" spans="3:5" x14ac:dyDescent="0.2">
      <c r="C419" s="156"/>
      <c r="D419" s="156"/>
      <c r="E419" s="157"/>
    </row>
    <row r="420" spans="3:5" x14ac:dyDescent="0.2">
      <c r="C420" s="156"/>
      <c r="D420" s="156"/>
      <c r="E420" s="157"/>
    </row>
    <row r="421" spans="3:5" x14ac:dyDescent="0.2">
      <c r="C421" s="156"/>
      <c r="D421" s="156"/>
      <c r="E421" s="157"/>
    </row>
    <row r="422" spans="3:5" x14ac:dyDescent="0.2">
      <c r="C422" s="156"/>
      <c r="D422" s="156"/>
      <c r="E422" s="157"/>
    </row>
    <row r="423" spans="3:5" x14ac:dyDescent="0.2">
      <c r="C423" s="156"/>
      <c r="D423" s="156"/>
      <c r="E423" s="157"/>
    </row>
    <row r="424" spans="3:5" x14ac:dyDescent="0.2">
      <c r="C424" s="156"/>
      <c r="D424" s="156"/>
      <c r="E424" s="157"/>
    </row>
    <row r="425" spans="3:5" x14ac:dyDescent="0.2">
      <c r="C425" s="156"/>
      <c r="D425" s="156"/>
      <c r="E425" s="157"/>
    </row>
    <row r="426" spans="3:5" x14ac:dyDescent="0.2">
      <c r="C426" s="156"/>
      <c r="D426" s="156"/>
      <c r="E426" s="157"/>
    </row>
    <row r="427" spans="3:5" x14ac:dyDescent="0.2">
      <c r="C427" s="156"/>
      <c r="D427" s="156"/>
      <c r="E427" s="157"/>
    </row>
    <row r="428" spans="3:5" x14ac:dyDescent="0.2">
      <c r="C428" s="156"/>
      <c r="D428" s="156"/>
      <c r="E428" s="157"/>
    </row>
    <row r="429" spans="3:5" x14ac:dyDescent="0.2">
      <c r="C429" s="156"/>
      <c r="D429" s="156"/>
      <c r="E429" s="157"/>
    </row>
    <row r="430" spans="3:5" x14ac:dyDescent="0.2">
      <c r="C430" s="156"/>
      <c r="D430" s="156"/>
      <c r="E430" s="157"/>
    </row>
    <row r="431" spans="3:5" x14ac:dyDescent="0.2">
      <c r="C431" s="156"/>
      <c r="D431" s="156"/>
      <c r="E431" s="157"/>
    </row>
    <row r="432" spans="3:5" x14ac:dyDescent="0.2">
      <c r="C432" s="156"/>
      <c r="D432" s="156"/>
      <c r="E432" s="157"/>
    </row>
    <row r="433" spans="3:5" x14ac:dyDescent="0.2">
      <c r="C433" s="156"/>
      <c r="D433" s="156"/>
      <c r="E433" s="157"/>
    </row>
    <row r="434" spans="3:5" x14ac:dyDescent="0.2">
      <c r="C434" s="156"/>
      <c r="D434" s="156"/>
      <c r="E434" s="157"/>
    </row>
    <row r="435" spans="3:5" x14ac:dyDescent="0.2">
      <c r="C435" s="156"/>
      <c r="D435" s="156"/>
      <c r="E435" s="157"/>
    </row>
    <row r="436" spans="3:5" x14ac:dyDescent="0.2">
      <c r="C436" s="156"/>
      <c r="D436" s="156"/>
      <c r="E436" s="157"/>
    </row>
    <row r="437" spans="3:5" x14ac:dyDescent="0.2">
      <c r="C437" s="156"/>
      <c r="D437" s="156"/>
      <c r="E437" s="157"/>
    </row>
    <row r="438" spans="3:5" x14ac:dyDescent="0.2">
      <c r="C438" s="156"/>
      <c r="D438" s="156"/>
      <c r="E438" s="157"/>
    </row>
    <row r="439" spans="3:5" x14ac:dyDescent="0.2">
      <c r="C439" s="156"/>
      <c r="D439" s="156"/>
      <c r="E439" s="157"/>
    </row>
    <row r="440" spans="3:5" x14ac:dyDescent="0.2">
      <c r="C440" s="156"/>
      <c r="D440" s="156"/>
      <c r="E440" s="157"/>
    </row>
    <row r="441" spans="3:5" x14ac:dyDescent="0.2">
      <c r="C441" s="156"/>
      <c r="D441" s="156"/>
      <c r="E441" s="157"/>
    </row>
    <row r="442" spans="3:5" x14ac:dyDescent="0.2">
      <c r="C442" s="156"/>
      <c r="D442" s="156"/>
      <c r="E442" s="157"/>
    </row>
    <row r="443" spans="3:5" x14ac:dyDescent="0.2">
      <c r="C443" s="156"/>
      <c r="D443" s="156"/>
      <c r="E443" s="157"/>
    </row>
    <row r="444" spans="3:5" x14ac:dyDescent="0.2">
      <c r="C444" s="156"/>
      <c r="D444" s="156"/>
      <c r="E444" s="157"/>
    </row>
    <row r="445" spans="3:5" x14ac:dyDescent="0.2">
      <c r="C445" s="156"/>
      <c r="D445" s="156"/>
      <c r="E445" s="157"/>
    </row>
    <row r="446" spans="3:5" x14ac:dyDescent="0.2">
      <c r="C446" s="156"/>
      <c r="D446" s="156"/>
      <c r="E446" s="157"/>
    </row>
    <row r="447" spans="3:5" x14ac:dyDescent="0.2">
      <c r="C447" s="156"/>
      <c r="D447" s="156"/>
      <c r="E447" s="157"/>
    </row>
    <row r="448" spans="3:5" x14ac:dyDescent="0.2">
      <c r="C448" s="156"/>
      <c r="D448" s="156"/>
      <c r="E448" s="157"/>
    </row>
    <row r="449" spans="3:5" x14ac:dyDescent="0.2">
      <c r="C449" s="156"/>
      <c r="D449" s="156"/>
      <c r="E449" s="157"/>
    </row>
    <row r="450" spans="3:5" x14ac:dyDescent="0.2">
      <c r="C450" s="156"/>
      <c r="D450" s="156"/>
      <c r="E450" s="157"/>
    </row>
    <row r="451" spans="3:5" x14ac:dyDescent="0.2">
      <c r="C451" s="156"/>
      <c r="D451" s="156"/>
      <c r="E451" s="157"/>
    </row>
    <row r="452" spans="3:5" x14ac:dyDescent="0.2">
      <c r="C452" s="156"/>
      <c r="D452" s="156"/>
      <c r="E452" s="157"/>
    </row>
    <row r="453" spans="3:5" x14ac:dyDescent="0.2">
      <c r="C453" s="156"/>
      <c r="D453" s="156"/>
      <c r="E453" s="157"/>
    </row>
    <row r="454" spans="3:5" x14ac:dyDescent="0.2">
      <c r="C454" s="156"/>
      <c r="D454" s="156"/>
      <c r="E454" s="157"/>
    </row>
    <row r="455" spans="3:5" x14ac:dyDescent="0.2">
      <c r="C455" s="156"/>
      <c r="D455" s="156"/>
      <c r="E455" s="157"/>
    </row>
    <row r="456" spans="3:5" x14ac:dyDescent="0.2">
      <c r="C456" s="156"/>
      <c r="D456" s="156"/>
      <c r="E456" s="157"/>
    </row>
    <row r="457" spans="3:5" x14ac:dyDescent="0.2">
      <c r="C457" s="156"/>
      <c r="D457" s="156"/>
      <c r="E457" s="157"/>
    </row>
    <row r="458" spans="3:5" x14ac:dyDescent="0.2">
      <c r="C458" s="156"/>
      <c r="D458" s="156"/>
      <c r="E458" s="157"/>
    </row>
    <row r="459" spans="3:5" x14ac:dyDescent="0.2">
      <c r="C459" s="156"/>
      <c r="D459" s="156"/>
      <c r="E459" s="157"/>
    </row>
    <row r="460" spans="3:5" x14ac:dyDescent="0.2">
      <c r="C460" s="156"/>
      <c r="D460" s="156"/>
      <c r="E460" s="157"/>
    </row>
    <row r="461" spans="3:5" x14ac:dyDescent="0.2">
      <c r="C461" s="156"/>
      <c r="D461" s="156"/>
      <c r="E461" s="157"/>
    </row>
    <row r="462" spans="3:5" x14ac:dyDescent="0.2">
      <c r="C462" s="156"/>
      <c r="D462" s="156"/>
      <c r="E462" s="157"/>
    </row>
    <row r="463" spans="3:5" x14ac:dyDescent="0.2">
      <c r="C463" s="156"/>
      <c r="D463" s="156"/>
      <c r="E463" s="157"/>
    </row>
    <row r="464" spans="3:5" x14ac:dyDescent="0.2">
      <c r="C464" s="156"/>
      <c r="D464" s="156"/>
      <c r="E464" s="157"/>
    </row>
    <row r="465" spans="3:5" x14ac:dyDescent="0.2">
      <c r="C465" s="156"/>
      <c r="D465" s="156"/>
      <c r="E465" s="157"/>
    </row>
    <row r="466" spans="3:5" x14ac:dyDescent="0.2">
      <c r="C466" s="156"/>
      <c r="D466" s="156"/>
      <c r="E466" s="157"/>
    </row>
    <row r="467" spans="3:5" x14ac:dyDescent="0.2">
      <c r="C467" s="156"/>
      <c r="D467" s="156"/>
      <c r="E467" s="157"/>
    </row>
    <row r="468" spans="3:5" x14ac:dyDescent="0.2">
      <c r="C468" s="156"/>
      <c r="D468" s="156"/>
      <c r="E468" s="157"/>
    </row>
    <row r="469" spans="3:5" x14ac:dyDescent="0.2">
      <c r="C469" s="156"/>
      <c r="D469" s="156"/>
      <c r="E469" s="157"/>
    </row>
    <row r="470" spans="3:5" x14ac:dyDescent="0.2">
      <c r="C470" s="156"/>
      <c r="D470" s="156"/>
      <c r="E470" s="157"/>
    </row>
    <row r="471" spans="3:5" x14ac:dyDescent="0.2">
      <c r="C471" s="156"/>
      <c r="D471" s="156"/>
      <c r="E471" s="157"/>
    </row>
    <row r="472" spans="3:5" x14ac:dyDescent="0.2">
      <c r="C472" s="156"/>
      <c r="D472" s="156"/>
      <c r="E472" s="157"/>
    </row>
    <row r="473" spans="3:5" x14ac:dyDescent="0.2">
      <c r="C473" s="156"/>
      <c r="D473" s="156"/>
      <c r="E473" s="157"/>
    </row>
    <row r="474" spans="3:5" x14ac:dyDescent="0.2">
      <c r="C474" s="156"/>
      <c r="D474" s="156"/>
      <c r="E474" s="157"/>
    </row>
    <row r="475" spans="3:5" x14ac:dyDescent="0.2">
      <c r="C475" s="156"/>
      <c r="D475" s="156"/>
      <c r="E475" s="157"/>
    </row>
    <row r="476" spans="3:5" x14ac:dyDescent="0.2">
      <c r="C476" s="156"/>
      <c r="D476" s="156"/>
      <c r="E476" s="157"/>
    </row>
    <row r="477" spans="3:5" x14ac:dyDescent="0.2">
      <c r="C477" s="156"/>
      <c r="D477" s="156"/>
      <c r="E477" s="157"/>
    </row>
    <row r="478" spans="3:5" x14ac:dyDescent="0.2">
      <c r="C478" s="156"/>
      <c r="D478" s="156"/>
      <c r="E478" s="157"/>
    </row>
    <row r="479" spans="3:5" x14ac:dyDescent="0.2">
      <c r="C479" s="156"/>
      <c r="D479" s="156"/>
      <c r="E479" s="157"/>
    </row>
    <row r="480" spans="3:5" x14ac:dyDescent="0.2">
      <c r="C480" s="156"/>
      <c r="D480" s="156"/>
      <c r="E480" s="157"/>
    </row>
    <row r="481" spans="3:5" x14ac:dyDescent="0.2">
      <c r="C481" s="156"/>
      <c r="D481" s="156"/>
      <c r="E481" s="157"/>
    </row>
    <row r="482" spans="3:5" x14ac:dyDescent="0.2">
      <c r="C482" s="156"/>
      <c r="D482" s="156"/>
      <c r="E482" s="157"/>
    </row>
    <row r="483" spans="3:5" x14ac:dyDescent="0.2">
      <c r="C483" s="156"/>
      <c r="D483" s="156"/>
      <c r="E483" s="157"/>
    </row>
    <row r="484" spans="3:5" x14ac:dyDescent="0.2">
      <c r="C484" s="156"/>
      <c r="D484" s="156"/>
      <c r="E484" s="157"/>
    </row>
    <row r="485" spans="3:5" x14ac:dyDescent="0.2">
      <c r="C485" s="156"/>
      <c r="D485" s="156"/>
      <c r="E485" s="157"/>
    </row>
    <row r="486" spans="3:5" x14ac:dyDescent="0.2">
      <c r="C486" s="156"/>
      <c r="D486" s="156"/>
      <c r="E486" s="157"/>
    </row>
    <row r="487" spans="3:5" x14ac:dyDescent="0.2">
      <c r="C487" s="156"/>
      <c r="D487" s="156"/>
      <c r="E487" s="157"/>
    </row>
    <row r="488" spans="3:5" x14ac:dyDescent="0.2">
      <c r="C488" s="156"/>
      <c r="D488" s="156"/>
      <c r="E488" s="157"/>
    </row>
    <row r="489" spans="3:5" x14ac:dyDescent="0.2">
      <c r="C489" s="156"/>
      <c r="D489" s="156"/>
      <c r="E489" s="157"/>
    </row>
    <row r="490" spans="3:5" x14ac:dyDescent="0.2">
      <c r="C490" s="156"/>
      <c r="D490" s="156"/>
      <c r="E490" s="157"/>
    </row>
    <row r="491" spans="3:5" x14ac:dyDescent="0.2">
      <c r="C491" s="156"/>
      <c r="D491" s="156"/>
      <c r="E491" s="157"/>
    </row>
    <row r="492" spans="3:5" x14ac:dyDescent="0.2">
      <c r="C492" s="156"/>
      <c r="D492" s="156"/>
      <c r="E492" s="157"/>
    </row>
    <row r="493" spans="3:5" x14ac:dyDescent="0.2">
      <c r="C493" s="156"/>
      <c r="D493" s="156"/>
      <c r="E493" s="157"/>
    </row>
    <row r="494" spans="3:5" x14ac:dyDescent="0.2">
      <c r="C494" s="156"/>
      <c r="D494" s="156"/>
      <c r="E494" s="157"/>
    </row>
    <row r="495" spans="3:5" x14ac:dyDescent="0.2">
      <c r="C495" s="156"/>
      <c r="D495" s="156"/>
      <c r="E495" s="157"/>
    </row>
    <row r="496" spans="3:5" x14ac:dyDescent="0.2">
      <c r="C496" s="156"/>
      <c r="D496" s="156"/>
      <c r="E496" s="157"/>
    </row>
    <row r="497" spans="3:5" x14ac:dyDescent="0.2">
      <c r="C497" s="156"/>
      <c r="D497" s="156"/>
      <c r="E497" s="157"/>
    </row>
    <row r="498" spans="3:5" x14ac:dyDescent="0.2">
      <c r="C498" s="156"/>
      <c r="D498" s="156"/>
      <c r="E498" s="157"/>
    </row>
    <row r="499" spans="3:5" x14ac:dyDescent="0.2">
      <c r="C499" s="156"/>
      <c r="D499" s="156"/>
      <c r="E499" s="157"/>
    </row>
    <row r="500" spans="3:5" x14ac:dyDescent="0.2">
      <c r="C500" s="156"/>
      <c r="D500" s="156"/>
      <c r="E500" s="157"/>
    </row>
    <row r="501" spans="3:5" x14ac:dyDescent="0.2">
      <c r="C501" s="156"/>
      <c r="D501" s="156"/>
      <c r="E501" s="157"/>
    </row>
    <row r="502" spans="3:5" x14ac:dyDescent="0.2">
      <c r="C502" s="156"/>
      <c r="D502" s="156"/>
      <c r="E502" s="157"/>
    </row>
    <row r="503" spans="3:5" x14ac:dyDescent="0.2">
      <c r="C503" s="156"/>
      <c r="D503" s="156"/>
      <c r="E503" s="157"/>
    </row>
    <row r="504" spans="3:5" x14ac:dyDescent="0.2">
      <c r="C504" s="156"/>
      <c r="D504" s="156"/>
      <c r="E504" s="157"/>
    </row>
    <row r="505" spans="3:5" x14ac:dyDescent="0.2">
      <c r="C505" s="156"/>
      <c r="D505" s="156"/>
      <c r="E505" s="157"/>
    </row>
    <row r="506" spans="3:5" x14ac:dyDescent="0.2">
      <c r="C506" s="156"/>
      <c r="D506" s="156"/>
      <c r="E506" s="157"/>
    </row>
    <row r="507" spans="3:5" x14ac:dyDescent="0.2">
      <c r="C507" s="156"/>
      <c r="D507" s="156"/>
      <c r="E507" s="157"/>
    </row>
    <row r="508" spans="3:5" x14ac:dyDescent="0.2">
      <c r="C508" s="156"/>
      <c r="D508" s="156"/>
      <c r="E508" s="157"/>
    </row>
    <row r="509" spans="3:5" x14ac:dyDescent="0.2">
      <c r="C509" s="156"/>
      <c r="D509" s="156"/>
      <c r="E509" s="157"/>
    </row>
    <row r="510" spans="3:5" x14ac:dyDescent="0.2">
      <c r="C510" s="156"/>
      <c r="D510" s="156"/>
      <c r="E510" s="157"/>
    </row>
    <row r="511" spans="3:5" x14ac:dyDescent="0.2">
      <c r="C511" s="156"/>
      <c r="D511" s="156"/>
      <c r="E511" s="157"/>
    </row>
    <row r="512" spans="3:5" x14ac:dyDescent="0.2">
      <c r="C512" s="156"/>
      <c r="D512" s="156"/>
      <c r="E512" s="157"/>
    </row>
    <row r="513" spans="3:5" x14ac:dyDescent="0.2">
      <c r="C513" s="156"/>
      <c r="D513" s="156"/>
      <c r="E513" s="157"/>
    </row>
    <row r="514" spans="3:5" x14ac:dyDescent="0.2">
      <c r="C514" s="156"/>
      <c r="D514" s="156"/>
      <c r="E514" s="157"/>
    </row>
    <row r="515" spans="3:5" x14ac:dyDescent="0.2">
      <c r="C515" s="156"/>
      <c r="D515" s="156"/>
      <c r="E515" s="157"/>
    </row>
    <row r="516" spans="3:5" x14ac:dyDescent="0.2">
      <c r="C516" s="156"/>
      <c r="D516" s="156"/>
      <c r="E516" s="157"/>
    </row>
    <row r="517" spans="3:5" x14ac:dyDescent="0.2">
      <c r="C517" s="156"/>
      <c r="D517" s="156"/>
      <c r="E517" s="157"/>
    </row>
    <row r="518" spans="3:5" x14ac:dyDescent="0.2">
      <c r="C518" s="156"/>
      <c r="D518" s="156"/>
      <c r="E518" s="157"/>
    </row>
    <row r="519" spans="3:5" x14ac:dyDescent="0.2">
      <c r="C519" s="156"/>
      <c r="D519" s="156"/>
      <c r="E519" s="157"/>
    </row>
    <row r="520" spans="3:5" x14ac:dyDescent="0.2">
      <c r="C520" s="156"/>
      <c r="D520" s="156"/>
      <c r="E520" s="157"/>
    </row>
    <row r="521" spans="3:5" x14ac:dyDescent="0.2">
      <c r="C521" s="156"/>
      <c r="D521" s="156"/>
      <c r="E521" s="157"/>
    </row>
    <row r="522" spans="3:5" x14ac:dyDescent="0.2">
      <c r="C522" s="156"/>
      <c r="D522" s="156"/>
      <c r="E522" s="157"/>
    </row>
    <row r="523" spans="3:5" x14ac:dyDescent="0.2">
      <c r="C523" s="156"/>
      <c r="D523" s="156"/>
      <c r="E523" s="157"/>
    </row>
    <row r="524" spans="3:5" x14ac:dyDescent="0.2">
      <c r="C524" s="156"/>
      <c r="D524" s="156"/>
      <c r="E524" s="157"/>
    </row>
    <row r="525" spans="3:5" x14ac:dyDescent="0.2">
      <c r="C525" s="156"/>
      <c r="D525" s="156"/>
      <c r="E525" s="157"/>
    </row>
    <row r="526" spans="3:5" x14ac:dyDescent="0.2">
      <c r="C526" s="156"/>
      <c r="D526" s="156"/>
      <c r="E526" s="157"/>
    </row>
    <row r="527" spans="3:5" x14ac:dyDescent="0.2">
      <c r="C527" s="156"/>
      <c r="D527" s="156"/>
      <c r="E527" s="157"/>
    </row>
    <row r="528" spans="3:5" x14ac:dyDescent="0.2">
      <c r="C528" s="156"/>
      <c r="D528" s="156"/>
      <c r="E528" s="157"/>
    </row>
    <row r="529" spans="3:5" x14ac:dyDescent="0.2">
      <c r="C529" s="156"/>
      <c r="D529" s="156"/>
      <c r="E529" s="157"/>
    </row>
    <row r="530" spans="3:5" x14ac:dyDescent="0.2">
      <c r="C530" s="156"/>
      <c r="D530" s="156"/>
      <c r="E530" s="157"/>
    </row>
    <row r="531" spans="3:5" x14ac:dyDescent="0.2">
      <c r="C531" s="156"/>
      <c r="D531" s="156"/>
      <c r="E531" s="157"/>
    </row>
    <row r="532" spans="3:5" x14ac:dyDescent="0.2">
      <c r="C532" s="156"/>
      <c r="D532" s="156"/>
      <c r="E532" s="157"/>
    </row>
    <row r="533" spans="3:5" x14ac:dyDescent="0.2">
      <c r="C533" s="156"/>
      <c r="D533" s="156"/>
      <c r="E533" s="157"/>
    </row>
    <row r="534" spans="3:5" x14ac:dyDescent="0.2">
      <c r="C534" s="156"/>
      <c r="D534" s="156"/>
      <c r="E534" s="157"/>
    </row>
    <row r="535" spans="3:5" x14ac:dyDescent="0.2">
      <c r="C535" s="156"/>
      <c r="D535" s="156"/>
      <c r="E535" s="157"/>
    </row>
    <row r="536" spans="3:5" x14ac:dyDescent="0.2">
      <c r="C536" s="156"/>
      <c r="D536" s="156"/>
      <c r="E536" s="157"/>
    </row>
    <row r="537" spans="3:5" x14ac:dyDescent="0.2">
      <c r="C537" s="156"/>
      <c r="D537" s="156"/>
      <c r="E537" s="157"/>
    </row>
    <row r="538" spans="3:5" x14ac:dyDescent="0.2">
      <c r="C538" s="156"/>
      <c r="D538" s="156"/>
      <c r="E538" s="157"/>
    </row>
    <row r="539" spans="3:5" x14ac:dyDescent="0.2">
      <c r="C539" s="156"/>
      <c r="D539" s="156"/>
      <c r="E539" s="157"/>
    </row>
    <row r="540" spans="3:5" x14ac:dyDescent="0.2">
      <c r="C540" s="156"/>
      <c r="D540" s="156"/>
      <c r="E540" s="157"/>
    </row>
    <row r="541" spans="3:5" x14ac:dyDescent="0.2">
      <c r="C541" s="156"/>
      <c r="D541" s="156"/>
      <c r="E541" s="157"/>
    </row>
    <row r="542" spans="3:5" x14ac:dyDescent="0.2">
      <c r="C542" s="156"/>
      <c r="D542" s="156"/>
      <c r="E542" s="157"/>
    </row>
    <row r="543" spans="3:5" x14ac:dyDescent="0.2">
      <c r="C543" s="156"/>
      <c r="D543" s="156"/>
      <c r="E543" s="157"/>
    </row>
    <row r="544" spans="3:5" x14ac:dyDescent="0.2">
      <c r="C544" s="156"/>
      <c r="D544" s="156"/>
      <c r="E544" s="157"/>
    </row>
    <row r="545" spans="3:5" x14ac:dyDescent="0.2">
      <c r="C545" s="156"/>
      <c r="D545" s="156"/>
      <c r="E545" s="157"/>
    </row>
    <row r="546" spans="3:5" x14ac:dyDescent="0.2">
      <c r="C546" s="156"/>
      <c r="D546" s="156"/>
      <c r="E546" s="157"/>
    </row>
    <row r="547" spans="3:5" x14ac:dyDescent="0.2">
      <c r="C547" s="156"/>
      <c r="D547" s="156"/>
      <c r="E547" s="157"/>
    </row>
    <row r="548" spans="3:5" x14ac:dyDescent="0.2">
      <c r="C548" s="156"/>
      <c r="D548" s="156"/>
      <c r="E548" s="157"/>
    </row>
    <row r="549" spans="3:5" x14ac:dyDescent="0.2">
      <c r="C549" s="156"/>
      <c r="D549" s="156"/>
      <c r="E549" s="157"/>
    </row>
    <row r="550" spans="3:5" x14ac:dyDescent="0.2">
      <c r="C550" s="156"/>
      <c r="D550" s="156"/>
      <c r="E550" s="157"/>
    </row>
    <row r="551" spans="3:5" x14ac:dyDescent="0.2">
      <c r="C551" s="156"/>
      <c r="D551" s="156"/>
      <c r="E551" s="157"/>
    </row>
    <row r="552" spans="3:5" x14ac:dyDescent="0.2">
      <c r="C552" s="156"/>
      <c r="D552" s="156"/>
      <c r="E552" s="157"/>
    </row>
    <row r="553" spans="3:5" x14ac:dyDescent="0.2">
      <c r="C553" s="156"/>
      <c r="D553" s="156"/>
      <c r="E553" s="157"/>
    </row>
    <row r="554" spans="3:5" x14ac:dyDescent="0.2">
      <c r="C554" s="156"/>
      <c r="D554" s="156"/>
      <c r="E554" s="157"/>
    </row>
    <row r="555" spans="3:5" x14ac:dyDescent="0.2">
      <c r="C555" s="156"/>
      <c r="D555" s="156"/>
      <c r="E555" s="157"/>
    </row>
    <row r="556" spans="3:5" x14ac:dyDescent="0.2">
      <c r="C556" s="156"/>
      <c r="D556" s="156"/>
      <c r="E556" s="157"/>
    </row>
    <row r="557" spans="3:5" x14ac:dyDescent="0.2">
      <c r="C557" s="156"/>
      <c r="D557" s="156"/>
      <c r="E557" s="157"/>
    </row>
    <row r="558" spans="3:5" x14ac:dyDescent="0.2">
      <c r="C558" s="156"/>
      <c r="D558" s="156"/>
      <c r="E558" s="157"/>
    </row>
    <row r="559" spans="3:5" x14ac:dyDescent="0.2">
      <c r="C559" s="156"/>
      <c r="D559" s="156"/>
      <c r="E559" s="157"/>
    </row>
    <row r="560" spans="3:5" x14ac:dyDescent="0.2">
      <c r="C560" s="156"/>
      <c r="D560" s="156"/>
      <c r="E560" s="157"/>
    </row>
    <row r="561" spans="3:5" x14ac:dyDescent="0.2">
      <c r="C561" s="156"/>
      <c r="D561" s="156"/>
      <c r="E561" s="157"/>
    </row>
    <row r="562" spans="3:5" x14ac:dyDescent="0.2">
      <c r="C562" s="156"/>
      <c r="D562" s="156"/>
      <c r="E562" s="157"/>
    </row>
    <row r="563" spans="3:5" x14ac:dyDescent="0.2">
      <c r="C563" s="156"/>
      <c r="D563" s="156"/>
      <c r="E563" s="157"/>
    </row>
    <row r="564" spans="3:5" x14ac:dyDescent="0.2">
      <c r="C564" s="156"/>
      <c r="D564" s="156"/>
      <c r="E564" s="157"/>
    </row>
    <row r="565" spans="3:5" x14ac:dyDescent="0.2">
      <c r="C565" s="156"/>
      <c r="D565" s="156"/>
      <c r="E565" s="157"/>
    </row>
    <row r="566" spans="3:5" x14ac:dyDescent="0.2">
      <c r="C566" s="156"/>
      <c r="D566" s="156"/>
      <c r="E566" s="157"/>
    </row>
    <row r="567" spans="3:5" x14ac:dyDescent="0.2">
      <c r="C567" s="156"/>
      <c r="D567" s="156"/>
      <c r="E567" s="157"/>
    </row>
    <row r="568" spans="3:5" x14ac:dyDescent="0.2">
      <c r="C568" s="156"/>
      <c r="D568" s="156"/>
      <c r="E568" s="157"/>
    </row>
    <row r="569" spans="3:5" x14ac:dyDescent="0.2">
      <c r="C569" s="156"/>
      <c r="D569" s="156"/>
      <c r="E569" s="157"/>
    </row>
    <row r="570" spans="3:5" x14ac:dyDescent="0.2">
      <c r="C570" s="156"/>
      <c r="D570" s="156"/>
      <c r="E570" s="157"/>
    </row>
    <row r="571" spans="3:5" x14ac:dyDescent="0.2">
      <c r="C571" s="156"/>
      <c r="D571" s="156"/>
      <c r="E571" s="157"/>
    </row>
    <row r="572" spans="3:5" x14ac:dyDescent="0.2">
      <c r="C572" s="156"/>
      <c r="D572" s="156"/>
      <c r="E572" s="157"/>
    </row>
    <row r="573" spans="3:5" x14ac:dyDescent="0.2">
      <c r="C573" s="156"/>
      <c r="D573" s="156"/>
      <c r="E573" s="157"/>
    </row>
    <row r="574" spans="3:5" x14ac:dyDescent="0.2">
      <c r="C574" s="156"/>
      <c r="D574" s="156"/>
      <c r="E574" s="157"/>
    </row>
    <row r="575" spans="3:5" x14ac:dyDescent="0.2">
      <c r="C575" s="156"/>
      <c r="D575" s="156"/>
      <c r="E575" s="157"/>
    </row>
    <row r="576" spans="3:5" x14ac:dyDescent="0.2">
      <c r="C576" s="156"/>
      <c r="D576" s="156"/>
      <c r="E576" s="157"/>
    </row>
    <row r="577" spans="3:5" x14ac:dyDescent="0.2">
      <c r="C577" s="156"/>
      <c r="D577" s="156"/>
      <c r="E577" s="157"/>
    </row>
    <row r="578" spans="3:5" x14ac:dyDescent="0.2">
      <c r="C578" s="156"/>
      <c r="D578" s="156"/>
      <c r="E578" s="157"/>
    </row>
    <row r="579" spans="3:5" x14ac:dyDescent="0.2">
      <c r="C579" s="156"/>
      <c r="D579" s="156"/>
      <c r="E579" s="157"/>
    </row>
    <row r="580" spans="3:5" x14ac:dyDescent="0.2">
      <c r="C580" s="156"/>
      <c r="D580" s="156"/>
      <c r="E580" s="157"/>
    </row>
    <row r="581" spans="3:5" x14ac:dyDescent="0.2">
      <c r="C581" s="156"/>
      <c r="D581" s="156"/>
      <c r="E581" s="157"/>
    </row>
    <row r="582" spans="3:5" x14ac:dyDescent="0.2">
      <c r="C582" s="156"/>
      <c r="D582" s="156"/>
      <c r="E582" s="157"/>
    </row>
    <row r="583" spans="3:5" x14ac:dyDescent="0.2">
      <c r="C583" s="156"/>
      <c r="D583" s="156"/>
      <c r="E583" s="157"/>
    </row>
    <row r="584" spans="3:5" x14ac:dyDescent="0.2">
      <c r="C584" s="156"/>
      <c r="D584" s="156"/>
      <c r="E584" s="157"/>
    </row>
    <row r="585" spans="3:5" x14ac:dyDescent="0.2">
      <c r="C585" s="156"/>
      <c r="D585" s="156"/>
      <c r="E585" s="157"/>
    </row>
    <row r="586" spans="3:5" x14ac:dyDescent="0.2">
      <c r="C586" s="156"/>
      <c r="D586" s="156"/>
      <c r="E586" s="157"/>
    </row>
    <row r="587" spans="3:5" x14ac:dyDescent="0.2">
      <c r="C587" s="156"/>
      <c r="D587" s="156"/>
      <c r="E587" s="157"/>
    </row>
    <row r="588" spans="3:5" x14ac:dyDescent="0.2">
      <c r="C588" s="156"/>
      <c r="D588" s="156"/>
      <c r="E588" s="157"/>
    </row>
    <row r="589" spans="3:5" x14ac:dyDescent="0.2">
      <c r="C589" s="156"/>
      <c r="D589" s="156"/>
      <c r="E589" s="157"/>
    </row>
    <row r="590" spans="3:5" x14ac:dyDescent="0.2">
      <c r="C590" s="156"/>
      <c r="D590" s="156"/>
      <c r="E590" s="157"/>
    </row>
    <row r="591" spans="3:5" x14ac:dyDescent="0.2">
      <c r="C591" s="156"/>
      <c r="D591" s="156"/>
      <c r="E591" s="157"/>
    </row>
    <row r="592" spans="3:5" x14ac:dyDescent="0.2">
      <c r="C592" s="156"/>
      <c r="D592" s="156"/>
      <c r="E592" s="157"/>
    </row>
    <row r="593" spans="3:5" x14ac:dyDescent="0.2">
      <c r="C593" s="156"/>
      <c r="D593" s="156"/>
      <c r="E593" s="157"/>
    </row>
    <row r="594" spans="3:5" x14ac:dyDescent="0.2">
      <c r="C594" s="156"/>
      <c r="D594" s="156"/>
      <c r="E594" s="157"/>
    </row>
    <row r="595" spans="3:5" x14ac:dyDescent="0.2">
      <c r="C595" s="156"/>
      <c r="D595" s="156"/>
      <c r="E595" s="157"/>
    </row>
    <row r="596" spans="3:5" x14ac:dyDescent="0.2">
      <c r="C596" s="156"/>
      <c r="D596" s="156"/>
      <c r="E596" s="157"/>
    </row>
    <row r="597" spans="3:5" x14ac:dyDescent="0.2">
      <c r="C597" s="156"/>
      <c r="D597" s="156"/>
      <c r="E597" s="157"/>
    </row>
    <row r="598" spans="3:5" x14ac:dyDescent="0.2">
      <c r="C598" s="156"/>
      <c r="D598" s="156"/>
      <c r="E598" s="157"/>
    </row>
    <row r="599" spans="3:5" x14ac:dyDescent="0.2">
      <c r="C599" s="156"/>
      <c r="D599" s="156"/>
      <c r="E599" s="157"/>
    </row>
    <row r="600" spans="3:5" x14ac:dyDescent="0.2">
      <c r="C600" s="156"/>
      <c r="D600" s="156"/>
      <c r="E600" s="157"/>
    </row>
    <row r="601" spans="3:5" x14ac:dyDescent="0.2">
      <c r="C601" s="156"/>
      <c r="D601" s="156"/>
      <c r="E601" s="157"/>
    </row>
    <row r="602" spans="3:5" x14ac:dyDescent="0.2">
      <c r="C602" s="156"/>
      <c r="D602" s="156"/>
      <c r="E602" s="157"/>
    </row>
    <row r="603" spans="3:5" x14ac:dyDescent="0.2">
      <c r="C603" s="156"/>
      <c r="D603" s="156"/>
      <c r="E603" s="157"/>
    </row>
    <row r="604" spans="3:5" x14ac:dyDescent="0.2">
      <c r="C604" s="156"/>
      <c r="D604" s="156"/>
      <c r="E604" s="157"/>
    </row>
    <row r="605" spans="3:5" x14ac:dyDescent="0.2">
      <c r="C605" s="156"/>
      <c r="D605" s="156"/>
      <c r="E605" s="157"/>
    </row>
    <row r="606" spans="3:5" x14ac:dyDescent="0.2">
      <c r="C606" s="156"/>
      <c r="D606" s="156"/>
      <c r="E606" s="157"/>
    </row>
    <row r="607" spans="3:5" x14ac:dyDescent="0.2">
      <c r="C607" s="156"/>
      <c r="D607" s="156"/>
      <c r="E607" s="157"/>
    </row>
    <row r="608" spans="3:5" x14ac:dyDescent="0.2">
      <c r="C608" s="156"/>
      <c r="D608" s="156"/>
      <c r="E608" s="157"/>
    </row>
    <row r="609" spans="3:5" x14ac:dyDescent="0.2">
      <c r="C609" s="156"/>
      <c r="D609" s="156"/>
      <c r="E609" s="157"/>
    </row>
    <row r="610" spans="3:5" x14ac:dyDescent="0.2">
      <c r="C610" s="156"/>
      <c r="D610" s="156"/>
      <c r="E610" s="157"/>
    </row>
    <row r="611" spans="3:5" x14ac:dyDescent="0.2">
      <c r="C611" s="156"/>
      <c r="D611" s="156"/>
      <c r="E611" s="157"/>
    </row>
    <row r="612" spans="3:5" x14ac:dyDescent="0.2">
      <c r="C612" s="156"/>
      <c r="D612" s="156"/>
      <c r="E612" s="157"/>
    </row>
    <row r="613" spans="3:5" x14ac:dyDescent="0.2">
      <c r="C613" s="156"/>
      <c r="D613" s="156"/>
      <c r="E613" s="157"/>
    </row>
    <row r="614" spans="3:5" x14ac:dyDescent="0.2">
      <c r="C614" s="156"/>
      <c r="D614" s="156"/>
      <c r="E614" s="157"/>
    </row>
    <row r="615" spans="3:5" x14ac:dyDescent="0.2">
      <c r="C615" s="156"/>
      <c r="D615" s="156"/>
      <c r="E615" s="157"/>
    </row>
    <row r="616" spans="3:5" x14ac:dyDescent="0.2">
      <c r="C616" s="156"/>
      <c r="D616" s="156"/>
      <c r="E616" s="157"/>
    </row>
    <row r="617" spans="3:5" x14ac:dyDescent="0.2">
      <c r="C617" s="156"/>
      <c r="D617" s="156"/>
      <c r="E617" s="157"/>
    </row>
    <row r="618" spans="3:5" x14ac:dyDescent="0.2">
      <c r="C618" s="156"/>
      <c r="D618" s="156"/>
      <c r="E618" s="157"/>
    </row>
    <row r="619" spans="3:5" x14ac:dyDescent="0.2">
      <c r="C619" s="156"/>
      <c r="D619" s="156"/>
      <c r="E619" s="157"/>
    </row>
    <row r="620" spans="3:5" x14ac:dyDescent="0.2">
      <c r="C620" s="156"/>
      <c r="D620" s="156"/>
      <c r="E620" s="157"/>
    </row>
    <row r="621" spans="3:5" x14ac:dyDescent="0.2">
      <c r="C621" s="156"/>
      <c r="D621" s="156"/>
      <c r="E621" s="157"/>
    </row>
    <row r="622" spans="3:5" x14ac:dyDescent="0.2">
      <c r="C622" s="156"/>
      <c r="D622" s="156"/>
      <c r="E622" s="157"/>
    </row>
    <row r="623" spans="3:5" x14ac:dyDescent="0.2">
      <c r="C623" s="156"/>
      <c r="D623" s="156"/>
      <c r="E623" s="157"/>
    </row>
    <row r="624" spans="3:5" x14ac:dyDescent="0.2">
      <c r="C624" s="156"/>
      <c r="D624" s="156"/>
      <c r="E624" s="157"/>
    </row>
    <row r="625" spans="3:5" x14ac:dyDescent="0.2">
      <c r="C625" s="156"/>
      <c r="D625" s="156"/>
      <c r="E625" s="157"/>
    </row>
    <row r="626" spans="3:5" x14ac:dyDescent="0.2">
      <c r="C626" s="156"/>
      <c r="D626" s="156"/>
      <c r="E626" s="157"/>
    </row>
    <row r="627" spans="3:5" x14ac:dyDescent="0.2">
      <c r="C627" s="156"/>
      <c r="D627" s="156"/>
      <c r="E627" s="157"/>
    </row>
    <row r="628" spans="3:5" x14ac:dyDescent="0.2">
      <c r="C628" s="156"/>
      <c r="D628" s="156"/>
      <c r="E628" s="157"/>
    </row>
    <row r="629" spans="3:5" x14ac:dyDescent="0.2">
      <c r="C629" s="156"/>
      <c r="D629" s="156"/>
      <c r="E629" s="157"/>
    </row>
    <row r="630" spans="3:5" x14ac:dyDescent="0.2">
      <c r="C630" s="156"/>
      <c r="D630" s="156"/>
      <c r="E630" s="157"/>
    </row>
    <row r="631" spans="3:5" x14ac:dyDescent="0.2">
      <c r="C631" s="156"/>
      <c r="D631" s="156"/>
      <c r="E631" s="157"/>
    </row>
    <row r="632" spans="3:5" x14ac:dyDescent="0.2">
      <c r="C632" s="156"/>
      <c r="D632" s="156"/>
      <c r="E632" s="157"/>
    </row>
    <row r="633" spans="3:5" x14ac:dyDescent="0.2">
      <c r="C633" s="156"/>
      <c r="D633" s="156"/>
      <c r="E633" s="157"/>
    </row>
    <row r="634" spans="3:5" x14ac:dyDescent="0.2">
      <c r="C634" s="156"/>
      <c r="D634" s="156"/>
      <c r="E634" s="157"/>
    </row>
    <row r="635" spans="3:5" x14ac:dyDescent="0.2">
      <c r="C635" s="156"/>
      <c r="D635" s="156"/>
      <c r="E635" s="157"/>
    </row>
    <row r="636" spans="3:5" x14ac:dyDescent="0.2">
      <c r="C636" s="156"/>
      <c r="D636" s="156"/>
      <c r="E636" s="157"/>
    </row>
    <row r="637" spans="3:5" x14ac:dyDescent="0.2">
      <c r="C637" s="156"/>
      <c r="D637" s="156"/>
      <c r="E637" s="157"/>
    </row>
    <row r="638" spans="3:5" x14ac:dyDescent="0.2">
      <c r="C638" s="156"/>
      <c r="D638" s="156"/>
      <c r="E638" s="157"/>
    </row>
    <row r="639" spans="3:5" x14ac:dyDescent="0.2">
      <c r="C639" s="156"/>
      <c r="D639" s="156"/>
      <c r="E639" s="157"/>
    </row>
    <row r="640" spans="3:5" x14ac:dyDescent="0.2">
      <c r="C640" s="156"/>
      <c r="D640" s="156"/>
      <c r="E640" s="157"/>
    </row>
    <row r="641" spans="3:5" x14ac:dyDescent="0.2">
      <c r="C641" s="156"/>
      <c r="D641" s="156"/>
      <c r="E641" s="157"/>
    </row>
    <row r="642" spans="3:5" x14ac:dyDescent="0.2">
      <c r="C642" s="156"/>
      <c r="D642" s="156"/>
      <c r="E642" s="157"/>
    </row>
    <row r="643" spans="3:5" x14ac:dyDescent="0.2">
      <c r="C643" s="156"/>
      <c r="D643" s="156"/>
      <c r="E643" s="157"/>
    </row>
    <row r="644" spans="3:5" x14ac:dyDescent="0.2">
      <c r="C644" s="156"/>
      <c r="D644" s="156"/>
      <c r="E644" s="157"/>
    </row>
    <row r="645" spans="3:5" x14ac:dyDescent="0.2">
      <c r="C645" s="156"/>
      <c r="D645" s="156"/>
      <c r="E645" s="157"/>
    </row>
    <row r="646" spans="3:5" x14ac:dyDescent="0.2">
      <c r="C646" s="156"/>
      <c r="D646" s="156"/>
      <c r="E646" s="157"/>
    </row>
    <row r="647" spans="3:5" x14ac:dyDescent="0.2">
      <c r="C647" s="156"/>
      <c r="D647" s="156"/>
      <c r="E647" s="157"/>
    </row>
    <row r="648" spans="3:5" x14ac:dyDescent="0.2">
      <c r="C648" s="156"/>
      <c r="D648" s="156"/>
      <c r="E648" s="157"/>
    </row>
    <row r="649" spans="3:5" x14ac:dyDescent="0.2">
      <c r="C649" s="156"/>
      <c r="D649" s="156"/>
      <c r="E649" s="157"/>
    </row>
    <row r="650" spans="3:5" x14ac:dyDescent="0.2">
      <c r="C650" s="156"/>
      <c r="D650" s="156"/>
      <c r="E650" s="157"/>
    </row>
    <row r="651" spans="3:5" x14ac:dyDescent="0.2">
      <c r="C651" s="156"/>
      <c r="D651" s="156"/>
      <c r="E651" s="157"/>
    </row>
    <row r="652" spans="3:5" x14ac:dyDescent="0.2">
      <c r="C652" s="156"/>
      <c r="D652" s="156"/>
      <c r="E652" s="157"/>
    </row>
    <row r="653" spans="3:5" x14ac:dyDescent="0.2">
      <c r="C653" s="156"/>
      <c r="D653" s="156"/>
      <c r="E653" s="157"/>
    </row>
    <row r="654" spans="3:5" x14ac:dyDescent="0.2">
      <c r="C654" s="156"/>
      <c r="D654" s="156"/>
      <c r="E654" s="157"/>
    </row>
    <row r="655" spans="3:5" x14ac:dyDescent="0.2">
      <c r="C655" s="156"/>
      <c r="D655" s="156"/>
      <c r="E655" s="157"/>
    </row>
    <row r="656" spans="3:5" x14ac:dyDescent="0.2">
      <c r="C656" s="156"/>
      <c r="D656" s="156"/>
      <c r="E656" s="157"/>
    </row>
    <row r="657" spans="3:5" x14ac:dyDescent="0.2">
      <c r="C657" s="156"/>
      <c r="D657" s="156"/>
      <c r="E657" s="157"/>
    </row>
    <row r="658" spans="3:5" x14ac:dyDescent="0.2">
      <c r="C658" s="156"/>
      <c r="D658" s="156"/>
      <c r="E658" s="157"/>
    </row>
    <row r="659" spans="3:5" x14ac:dyDescent="0.2">
      <c r="C659" s="156"/>
      <c r="D659" s="156"/>
      <c r="E659" s="157"/>
    </row>
    <row r="660" spans="3:5" x14ac:dyDescent="0.2">
      <c r="C660" s="156"/>
      <c r="D660" s="156"/>
      <c r="E660" s="157"/>
    </row>
    <row r="661" spans="3:5" x14ac:dyDescent="0.2">
      <c r="C661" s="156"/>
      <c r="D661" s="156"/>
      <c r="E661" s="157"/>
    </row>
    <row r="662" spans="3:5" x14ac:dyDescent="0.2">
      <c r="C662" s="156"/>
      <c r="D662" s="156"/>
      <c r="E662" s="157"/>
    </row>
    <row r="663" spans="3:5" x14ac:dyDescent="0.2">
      <c r="C663" s="156"/>
      <c r="D663" s="156"/>
      <c r="E663" s="157"/>
    </row>
    <row r="664" spans="3:5" x14ac:dyDescent="0.2">
      <c r="C664" s="156"/>
      <c r="D664" s="156"/>
      <c r="E664" s="157"/>
    </row>
    <row r="665" spans="3:5" x14ac:dyDescent="0.2">
      <c r="C665" s="156"/>
      <c r="D665" s="156"/>
      <c r="E665" s="157"/>
    </row>
    <row r="666" spans="3:5" x14ac:dyDescent="0.2">
      <c r="C666" s="156"/>
      <c r="D666" s="156"/>
      <c r="E666" s="157"/>
    </row>
    <row r="667" spans="3:5" x14ac:dyDescent="0.2">
      <c r="C667" s="156"/>
      <c r="D667" s="156"/>
      <c r="E667" s="157"/>
    </row>
    <row r="668" spans="3:5" x14ac:dyDescent="0.2">
      <c r="C668" s="156"/>
      <c r="D668" s="156"/>
      <c r="E668" s="157"/>
    </row>
    <row r="669" spans="3:5" x14ac:dyDescent="0.2">
      <c r="C669" s="156"/>
      <c r="D669" s="156"/>
      <c r="E669" s="157"/>
    </row>
    <row r="670" spans="3:5" x14ac:dyDescent="0.2">
      <c r="C670" s="156"/>
      <c r="D670" s="156"/>
      <c r="E670" s="157"/>
    </row>
    <row r="671" spans="3:5" x14ac:dyDescent="0.2">
      <c r="C671" s="156"/>
      <c r="D671" s="156"/>
      <c r="E671" s="157"/>
    </row>
    <row r="672" spans="3:5" x14ac:dyDescent="0.2">
      <c r="C672" s="156"/>
      <c r="D672" s="156"/>
      <c r="E672" s="157"/>
    </row>
    <row r="673" spans="3:5" x14ac:dyDescent="0.2">
      <c r="C673" s="156"/>
      <c r="D673" s="156"/>
      <c r="E673" s="157"/>
    </row>
    <row r="674" spans="3:5" x14ac:dyDescent="0.2">
      <c r="C674" s="156"/>
      <c r="D674" s="156"/>
      <c r="E674" s="157"/>
    </row>
    <row r="675" spans="3:5" x14ac:dyDescent="0.2">
      <c r="C675" s="156"/>
      <c r="D675" s="156"/>
      <c r="E675" s="157"/>
    </row>
    <row r="676" spans="3:5" x14ac:dyDescent="0.2">
      <c r="C676" s="156"/>
      <c r="D676" s="156"/>
      <c r="E676" s="157"/>
    </row>
    <row r="677" spans="3:5" x14ac:dyDescent="0.2">
      <c r="C677" s="156"/>
      <c r="D677" s="156"/>
      <c r="E677" s="157"/>
    </row>
    <row r="678" spans="3:5" x14ac:dyDescent="0.2">
      <c r="C678" s="156"/>
      <c r="D678" s="156"/>
      <c r="E678" s="157"/>
    </row>
    <row r="679" spans="3:5" x14ac:dyDescent="0.2">
      <c r="C679" s="156"/>
      <c r="D679" s="156"/>
      <c r="E679" s="157"/>
    </row>
    <row r="680" spans="3:5" x14ac:dyDescent="0.2">
      <c r="C680" s="156"/>
      <c r="D680" s="156"/>
      <c r="E680" s="157"/>
    </row>
    <row r="681" spans="3:5" x14ac:dyDescent="0.2">
      <c r="C681" s="156"/>
      <c r="D681" s="156"/>
      <c r="E681" s="157"/>
    </row>
    <row r="682" spans="3:5" x14ac:dyDescent="0.2">
      <c r="C682" s="156"/>
      <c r="D682" s="156"/>
      <c r="E682" s="157"/>
    </row>
    <row r="683" spans="3:5" x14ac:dyDescent="0.2">
      <c r="C683" s="156"/>
      <c r="D683" s="156"/>
      <c r="E683" s="157"/>
    </row>
    <row r="684" spans="3:5" x14ac:dyDescent="0.2">
      <c r="C684" s="156"/>
      <c r="D684" s="156"/>
      <c r="E684" s="157"/>
    </row>
    <row r="685" spans="3:5" x14ac:dyDescent="0.2">
      <c r="C685" s="156"/>
      <c r="D685" s="156"/>
      <c r="E685" s="157"/>
    </row>
    <row r="686" spans="3:5" x14ac:dyDescent="0.2">
      <c r="C686" s="156"/>
      <c r="D686" s="156"/>
      <c r="E686" s="157"/>
    </row>
    <row r="687" spans="3:5" x14ac:dyDescent="0.2">
      <c r="C687" s="156"/>
      <c r="D687" s="156"/>
      <c r="E687" s="157"/>
    </row>
    <row r="688" spans="3:5" x14ac:dyDescent="0.2">
      <c r="C688" s="156"/>
      <c r="D688" s="156"/>
      <c r="E688" s="157"/>
    </row>
    <row r="689" spans="3:5" x14ac:dyDescent="0.2">
      <c r="C689" s="156"/>
      <c r="D689" s="156"/>
      <c r="E689" s="157"/>
    </row>
    <row r="690" spans="3:5" x14ac:dyDescent="0.2">
      <c r="C690" s="156"/>
      <c r="D690" s="156"/>
      <c r="E690" s="157"/>
    </row>
    <row r="691" spans="3:5" x14ac:dyDescent="0.2">
      <c r="C691" s="156"/>
      <c r="D691" s="156"/>
      <c r="E691" s="157"/>
    </row>
    <row r="692" spans="3:5" x14ac:dyDescent="0.2">
      <c r="C692" s="156"/>
      <c r="D692" s="156"/>
      <c r="E692" s="157"/>
    </row>
    <row r="693" spans="3:5" x14ac:dyDescent="0.2">
      <c r="C693" s="156"/>
      <c r="D693" s="156"/>
      <c r="E693" s="157"/>
    </row>
    <row r="694" spans="3:5" x14ac:dyDescent="0.2">
      <c r="C694" s="156"/>
      <c r="D694" s="156"/>
      <c r="E694" s="157"/>
    </row>
    <row r="695" spans="3:5" x14ac:dyDescent="0.2">
      <c r="C695" s="156"/>
      <c r="D695" s="156"/>
      <c r="E695" s="157"/>
    </row>
    <row r="696" spans="3:5" x14ac:dyDescent="0.2">
      <c r="C696" s="156"/>
      <c r="D696" s="156"/>
      <c r="E696" s="157"/>
    </row>
    <row r="697" spans="3:5" x14ac:dyDescent="0.2">
      <c r="C697" s="156"/>
      <c r="D697" s="156"/>
      <c r="E697" s="157"/>
    </row>
    <row r="698" spans="3:5" x14ac:dyDescent="0.2">
      <c r="C698" s="156"/>
      <c r="D698" s="156"/>
      <c r="E698" s="157"/>
    </row>
    <row r="699" spans="3:5" x14ac:dyDescent="0.2">
      <c r="C699" s="156"/>
      <c r="D699" s="156"/>
      <c r="E699" s="157"/>
    </row>
    <row r="700" spans="3:5" x14ac:dyDescent="0.2">
      <c r="C700" s="156"/>
      <c r="D700" s="156"/>
      <c r="E700" s="157"/>
    </row>
    <row r="701" spans="3:5" x14ac:dyDescent="0.2">
      <c r="C701" s="156"/>
      <c r="D701" s="156"/>
      <c r="E701" s="157"/>
    </row>
    <row r="702" spans="3:5" x14ac:dyDescent="0.2">
      <c r="C702" s="156"/>
      <c r="D702" s="156"/>
      <c r="E702" s="157"/>
    </row>
    <row r="703" spans="3:5" x14ac:dyDescent="0.2">
      <c r="C703" s="156"/>
      <c r="D703" s="156"/>
      <c r="E703" s="157"/>
    </row>
    <row r="704" spans="3:5" x14ac:dyDescent="0.2">
      <c r="C704" s="156"/>
      <c r="D704" s="156"/>
      <c r="E704" s="157"/>
    </row>
    <row r="705" spans="3:5" x14ac:dyDescent="0.2">
      <c r="C705" s="156"/>
      <c r="D705" s="156"/>
      <c r="E705" s="157"/>
    </row>
    <row r="706" spans="3:5" x14ac:dyDescent="0.2">
      <c r="C706" s="156"/>
      <c r="D706" s="156"/>
      <c r="E706" s="157"/>
    </row>
    <row r="707" spans="3:5" x14ac:dyDescent="0.2">
      <c r="C707" s="156"/>
      <c r="D707" s="156"/>
      <c r="E707" s="157"/>
    </row>
    <row r="708" spans="3:5" x14ac:dyDescent="0.2">
      <c r="C708" s="156"/>
      <c r="D708" s="156"/>
      <c r="E708" s="157"/>
    </row>
    <row r="709" spans="3:5" x14ac:dyDescent="0.2">
      <c r="C709" s="156"/>
      <c r="D709" s="156"/>
      <c r="E709" s="157"/>
    </row>
    <row r="710" spans="3:5" x14ac:dyDescent="0.2">
      <c r="C710" s="156"/>
      <c r="D710" s="156"/>
      <c r="E710" s="157"/>
    </row>
    <row r="711" spans="3:5" x14ac:dyDescent="0.2">
      <c r="C711" s="156"/>
      <c r="D711" s="156"/>
      <c r="E711" s="157"/>
    </row>
    <row r="712" spans="3:5" x14ac:dyDescent="0.2">
      <c r="C712" s="156"/>
      <c r="D712" s="156"/>
      <c r="E712" s="157"/>
    </row>
    <row r="713" spans="3:5" x14ac:dyDescent="0.2">
      <c r="C713" s="156"/>
      <c r="D713" s="156"/>
      <c r="E713" s="157"/>
    </row>
    <row r="714" spans="3:5" x14ac:dyDescent="0.2">
      <c r="C714" s="156"/>
      <c r="D714" s="156"/>
      <c r="E714" s="157"/>
    </row>
    <row r="715" spans="3:5" x14ac:dyDescent="0.2">
      <c r="C715" s="156"/>
      <c r="D715" s="156"/>
      <c r="E715" s="157"/>
    </row>
    <row r="716" spans="3:5" x14ac:dyDescent="0.2">
      <c r="C716" s="156"/>
      <c r="D716" s="156"/>
      <c r="E716" s="157"/>
    </row>
    <row r="717" spans="3:5" x14ac:dyDescent="0.2">
      <c r="C717" s="156"/>
      <c r="D717" s="156"/>
      <c r="E717" s="157"/>
    </row>
    <row r="718" spans="3:5" x14ac:dyDescent="0.2">
      <c r="C718" s="156"/>
      <c r="D718" s="156"/>
      <c r="E718" s="157"/>
    </row>
    <row r="719" spans="3:5" x14ac:dyDescent="0.2">
      <c r="C719" s="156"/>
      <c r="D719" s="156"/>
      <c r="E719" s="157"/>
    </row>
    <row r="720" spans="3:5" x14ac:dyDescent="0.2">
      <c r="C720" s="156"/>
      <c r="D720" s="156"/>
      <c r="E720" s="157"/>
    </row>
    <row r="721" spans="3:5" x14ac:dyDescent="0.2">
      <c r="C721" s="156"/>
      <c r="D721" s="156"/>
      <c r="E721" s="157"/>
    </row>
    <row r="722" spans="3:5" x14ac:dyDescent="0.2">
      <c r="C722" s="156"/>
      <c r="D722" s="156"/>
      <c r="E722" s="157"/>
    </row>
    <row r="723" spans="3:5" x14ac:dyDescent="0.2">
      <c r="C723" s="156"/>
      <c r="D723" s="156"/>
      <c r="E723" s="157"/>
    </row>
    <row r="724" spans="3:5" x14ac:dyDescent="0.2">
      <c r="C724" s="156"/>
      <c r="D724" s="156"/>
      <c r="E724" s="157"/>
    </row>
    <row r="725" spans="3:5" x14ac:dyDescent="0.2">
      <c r="C725" s="156"/>
      <c r="D725" s="156"/>
      <c r="E725" s="157"/>
    </row>
    <row r="726" spans="3:5" x14ac:dyDescent="0.2">
      <c r="C726" s="156"/>
      <c r="D726" s="156"/>
      <c r="E726" s="157"/>
    </row>
    <row r="727" spans="3:5" x14ac:dyDescent="0.2">
      <c r="C727" s="156"/>
      <c r="D727" s="156"/>
      <c r="E727" s="157"/>
    </row>
    <row r="728" spans="3:5" x14ac:dyDescent="0.2">
      <c r="C728" s="156"/>
      <c r="D728" s="156"/>
      <c r="E728" s="157"/>
    </row>
    <row r="729" spans="3:5" x14ac:dyDescent="0.2">
      <c r="C729" s="156"/>
      <c r="D729" s="156"/>
      <c r="E729" s="157"/>
    </row>
    <row r="730" spans="3:5" x14ac:dyDescent="0.2">
      <c r="C730" s="156"/>
      <c r="D730" s="156"/>
      <c r="E730" s="157"/>
    </row>
    <row r="731" spans="3:5" x14ac:dyDescent="0.2">
      <c r="C731" s="156"/>
      <c r="D731" s="156"/>
      <c r="E731" s="157"/>
    </row>
    <row r="732" spans="3:5" x14ac:dyDescent="0.2">
      <c r="C732" s="156"/>
      <c r="D732" s="156"/>
      <c r="E732" s="157"/>
    </row>
    <row r="733" spans="3:5" x14ac:dyDescent="0.2">
      <c r="C733" s="156"/>
      <c r="D733" s="156"/>
      <c r="E733" s="157"/>
    </row>
    <row r="734" spans="3:5" x14ac:dyDescent="0.2">
      <c r="C734" s="156"/>
      <c r="D734" s="156"/>
      <c r="E734" s="157"/>
    </row>
    <row r="735" spans="3:5" x14ac:dyDescent="0.2">
      <c r="C735" s="156"/>
      <c r="D735" s="156"/>
      <c r="E735" s="157"/>
    </row>
    <row r="736" spans="3:5" x14ac:dyDescent="0.2">
      <c r="C736" s="156"/>
      <c r="D736" s="156"/>
      <c r="E736" s="157"/>
    </row>
    <row r="737" spans="3:5" x14ac:dyDescent="0.2">
      <c r="C737" s="156"/>
      <c r="D737" s="156"/>
      <c r="E737" s="157"/>
    </row>
    <row r="738" spans="3:5" x14ac:dyDescent="0.2">
      <c r="C738" s="156"/>
      <c r="D738" s="156"/>
      <c r="E738" s="157"/>
    </row>
    <row r="739" spans="3:5" x14ac:dyDescent="0.2">
      <c r="C739" s="156"/>
      <c r="D739" s="156"/>
      <c r="E739" s="157"/>
    </row>
    <row r="740" spans="3:5" x14ac:dyDescent="0.2">
      <c r="C740" s="156"/>
      <c r="D740" s="156"/>
      <c r="E740" s="157"/>
    </row>
    <row r="741" spans="3:5" x14ac:dyDescent="0.2">
      <c r="C741" s="156"/>
      <c r="D741" s="156"/>
      <c r="E741" s="157"/>
    </row>
    <row r="742" spans="3:5" x14ac:dyDescent="0.2">
      <c r="C742" s="156"/>
      <c r="D742" s="156"/>
      <c r="E742" s="157"/>
    </row>
    <row r="743" spans="3:5" x14ac:dyDescent="0.2">
      <c r="C743" s="156"/>
      <c r="D743" s="156"/>
      <c r="E743" s="157"/>
    </row>
    <row r="744" spans="3:5" x14ac:dyDescent="0.2">
      <c r="C744" s="156"/>
      <c r="D744" s="156"/>
      <c r="E744" s="157"/>
    </row>
    <row r="745" spans="3:5" x14ac:dyDescent="0.2">
      <c r="C745" s="156"/>
      <c r="D745" s="156"/>
      <c r="E745" s="157"/>
    </row>
    <row r="746" spans="3:5" x14ac:dyDescent="0.2">
      <c r="C746" s="156"/>
      <c r="D746" s="156"/>
      <c r="E746" s="157"/>
    </row>
    <row r="747" spans="3:5" x14ac:dyDescent="0.2">
      <c r="C747" s="156"/>
      <c r="D747" s="156"/>
      <c r="E747" s="157"/>
    </row>
    <row r="748" spans="3:5" x14ac:dyDescent="0.2">
      <c r="C748" s="156"/>
      <c r="D748" s="156"/>
      <c r="E748" s="157"/>
    </row>
    <row r="749" spans="3:5" x14ac:dyDescent="0.2">
      <c r="C749" s="156"/>
      <c r="D749" s="156"/>
      <c r="E749" s="157"/>
    </row>
    <row r="750" spans="3:5" x14ac:dyDescent="0.2">
      <c r="C750" s="156"/>
      <c r="D750" s="156"/>
      <c r="E750" s="157"/>
    </row>
    <row r="751" spans="3:5" x14ac:dyDescent="0.2">
      <c r="C751" s="156"/>
      <c r="D751" s="156"/>
      <c r="E751" s="157"/>
    </row>
    <row r="752" spans="3:5" x14ac:dyDescent="0.2">
      <c r="C752" s="156"/>
      <c r="D752" s="156"/>
      <c r="E752" s="157"/>
    </row>
    <row r="753" spans="3:5" x14ac:dyDescent="0.2">
      <c r="C753" s="156"/>
      <c r="D753" s="156"/>
      <c r="E753" s="157"/>
    </row>
    <row r="754" spans="3:5" x14ac:dyDescent="0.2">
      <c r="C754" s="156"/>
      <c r="D754" s="156"/>
      <c r="E754" s="157"/>
    </row>
    <row r="755" spans="3:5" x14ac:dyDescent="0.2">
      <c r="C755" s="156"/>
      <c r="D755" s="156"/>
      <c r="E755" s="157"/>
    </row>
    <row r="756" spans="3:5" x14ac:dyDescent="0.2">
      <c r="C756" s="156"/>
      <c r="D756" s="156"/>
      <c r="E756" s="157"/>
    </row>
    <row r="757" spans="3:5" x14ac:dyDescent="0.2">
      <c r="C757" s="156"/>
      <c r="D757" s="156"/>
      <c r="E757" s="157"/>
    </row>
    <row r="758" spans="3:5" x14ac:dyDescent="0.2">
      <c r="C758" s="156"/>
      <c r="D758" s="156"/>
      <c r="E758" s="157"/>
    </row>
    <row r="759" spans="3:5" x14ac:dyDescent="0.2">
      <c r="C759" s="156"/>
      <c r="D759" s="156"/>
      <c r="E759" s="157"/>
    </row>
    <row r="760" spans="3:5" x14ac:dyDescent="0.2">
      <c r="C760" s="156"/>
      <c r="D760" s="156"/>
      <c r="E760" s="157"/>
    </row>
    <row r="761" spans="3:5" x14ac:dyDescent="0.2">
      <c r="C761" s="156"/>
      <c r="D761" s="156"/>
      <c r="E761" s="157"/>
    </row>
    <row r="762" spans="3:5" x14ac:dyDescent="0.2">
      <c r="C762" s="156"/>
      <c r="D762" s="156"/>
      <c r="E762" s="157"/>
    </row>
    <row r="763" spans="3:5" x14ac:dyDescent="0.2">
      <c r="C763" s="156"/>
      <c r="D763" s="156"/>
      <c r="E763" s="157"/>
    </row>
    <row r="764" spans="3:5" x14ac:dyDescent="0.2">
      <c r="C764" s="156"/>
      <c r="D764" s="156"/>
      <c r="E764" s="157"/>
    </row>
    <row r="765" spans="3:5" x14ac:dyDescent="0.2">
      <c r="C765" s="156"/>
      <c r="D765" s="156"/>
      <c r="E765" s="157"/>
    </row>
    <row r="766" spans="3:5" x14ac:dyDescent="0.2">
      <c r="C766" s="156"/>
      <c r="D766" s="156"/>
      <c r="E766" s="157"/>
    </row>
    <row r="767" spans="3:5" x14ac:dyDescent="0.2">
      <c r="C767" s="156"/>
      <c r="D767" s="156"/>
      <c r="E767" s="157"/>
    </row>
    <row r="768" spans="3:5" x14ac:dyDescent="0.2">
      <c r="C768" s="156"/>
      <c r="D768" s="156"/>
      <c r="E768" s="157"/>
    </row>
    <row r="769" spans="3:5" x14ac:dyDescent="0.2">
      <c r="C769" s="156"/>
      <c r="D769" s="156"/>
      <c r="E769" s="157"/>
    </row>
    <row r="770" spans="3:5" x14ac:dyDescent="0.2">
      <c r="C770" s="156"/>
      <c r="D770" s="156"/>
      <c r="E770" s="157"/>
    </row>
    <row r="771" spans="3:5" x14ac:dyDescent="0.2">
      <c r="C771" s="156"/>
      <c r="D771" s="156"/>
      <c r="E771" s="157"/>
    </row>
    <row r="772" spans="3:5" x14ac:dyDescent="0.2">
      <c r="C772" s="156"/>
      <c r="D772" s="156"/>
      <c r="E772" s="157"/>
    </row>
    <row r="773" spans="3:5" x14ac:dyDescent="0.2">
      <c r="C773" s="156"/>
      <c r="D773" s="156"/>
      <c r="E773" s="157"/>
    </row>
    <row r="774" spans="3:5" x14ac:dyDescent="0.2">
      <c r="C774" s="156"/>
      <c r="D774" s="156"/>
      <c r="E774" s="157"/>
    </row>
    <row r="775" spans="3:5" x14ac:dyDescent="0.2">
      <c r="C775" s="156"/>
      <c r="D775" s="156"/>
      <c r="E775" s="157"/>
    </row>
    <row r="776" spans="3:5" x14ac:dyDescent="0.2">
      <c r="C776" s="156"/>
      <c r="D776" s="156"/>
      <c r="E776" s="157"/>
    </row>
    <row r="777" spans="3:5" x14ac:dyDescent="0.2">
      <c r="C777" s="156"/>
      <c r="D777" s="156"/>
      <c r="E777" s="157"/>
    </row>
    <row r="778" spans="3:5" x14ac:dyDescent="0.2">
      <c r="C778" s="156"/>
      <c r="D778" s="156"/>
      <c r="E778" s="157"/>
    </row>
    <row r="779" spans="3:5" x14ac:dyDescent="0.2">
      <c r="C779" s="156"/>
      <c r="D779" s="156"/>
      <c r="E779" s="157"/>
    </row>
    <row r="780" spans="3:5" x14ac:dyDescent="0.2">
      <c r="C780" s="156"/>
      <c r="D780" s="156"/>
      <c r="E780" s="157"/>
    </row>
    <row r="781" spans="3:5" x14ac:dyDescent="0.2">
      <c r="C781" s="156"/>
      <c r="D781" s="156"/>
      <c r="E781" s="157"/>
    </row>
    <row r="782" spans="3:5" x14ac:dyDescent="0.2">
      <c r="C782" s="156"/>
      <c r="D782" s="156"/>
      <c r="E782" s="157"/>
    </row>
    <row r="783" spans="3:5" x14ac:dyDescent="0.2">
      <c r="C783" s="156"/>
      <c r="D783" s="156"/>
      <c r="E783" s="157"/>
    </row>
    <row r="784" spans="3:5" x14ac:dyDescent="0.2">
      <c r="C784" s="156"/>
      <c r="D784" s="156"/>
      <c r="E784" s="157"/>
    </row>
    <row r="785" spans="3:5" x14ac:dyDescent="0.2">
      <c r="C785" s="156"/>
      <c r="D785" s="156"/>
      <c r="E785" s="157"/>
    </row>
    <row r="786" spans="3:5" x14ac:dyDescent="0.2">
      <c r="C786" s="156"/>
      <c r="D786" s="156"/>
      <c r="E786" s="157"/>
    </row>
    <row r="787" spans="3:5" x14ac:dyDescent="0.2">
      <c r="C787" s="156"/>
      <c r="D787" s="156"/>
      <c r="E787" s="157"/>
    </row>
    <row r="788" spans="3:5" x14ac:dyDescent="0.2">
      <c r="C788" s="156"/>
      <c r="D788" s="156"/>
      <c r="E788" s="157"/>
    </row>
    <row r="789" spans="3:5" x14ac:dyDescent="0.2">
      <c r="C789" s="156"/>
      <c r="D789" s="156"/>
      <c r="E789" s="157"/>
    </row>
    <row r="790" spans="3:5" x14ac:dyDescent="0.2">
      <c r="C790" s="156"/>
      <c r="D790" s="156"/>
      <c r="E790" s="157"/>
    </row>
    <row r="791" spans="3:5" x14ac:dyDescent="0.2">
      <c r="C791" s="156"/>
      <c r="D791" s="156"/>
      <c r="E791" s="157"/>
    </row>
    <row r="792" spans="3:5" x14ac:dyDescent="0.2">
      <c r="C792" s="156"/>
      <c r="D792" s="156"/>
      <c r="E792" s="157"/>
    </row>
    <row r="793" spans="3:5" x14ac:dyDescent="0.2">
      <c r="C793" s="156"/>
      <c r="D793" s="156"/>
      <c r="E793" s="157"/>
    </row>
    <row r="794" spans="3:5" x14ac:dyDescent="0.2">
      <c r="C794" s="156"/>
      <c r="D794" s="156"/>
      <c r="E794" s="157"/>
    </row>
    <row r="795" spans="3:5" x14ac:dyDescent="0.2">
      <c r="C795" s="156"/>
      <c r="D795" s="156"/>
      <c r="E795" s="157"/>
    </row>
    <row r="796" spans="3:5" x14ac:dyDescent="0.2">
      <c r="C796" s="156"/>
      <c r="D796" s="156"/>
      <c r="E796" s="157"/>
    </row>
    <row r="797" spans="3:5" x14ac:dyDescent="0.2">
      <c r="C797" s="156"/>
      <c r="D797" s="156"/>
      <c r="E797" s="157"/>
    </row>
    <row r="798" spans="3:5" x14ac:dyDescent="0.2">
      <c r="C798" s="156"/>
      <c r="D798" s="156"/>
      <c r="E798" s="157"/>
    </row>
    <row r="799" spans="3:5" x14ac:dyDescent="0.2">
      <c r="C799" s="156"/>
      <c r="D799" s="156"/>
      <c r="E799" s="157"/>
    </row>
    <row r="800" spans="3:5" x14ac:dyDescent="0.2">
      <c r="C800" s="156"/>
      <c r="D800" s="156"/>
      <c r="E800" s="157"/>
    </row>
    <row r="801" spans="3:5" x14ac:dyDescent="0.2">
      <c r="C801" s="156"/>
      <c r="D801" s="156"/>
      <c r="E801" s="157"/>
    </row>
    <row r="802" spans="3:5" x14ac:dyDescent="0.2">
      <c r="C802" s="156"/>
      <c r="D802" s="156"/>
      <c r="E802" s="157"/>
    </row>
    <row r="803" spans="3:5" x14ac:dyDescent="0.2">
      <c r="C803" s="156"/>
      <c r="D803" s="156"/>
      <c r="E803" s="157"/>
    </row>
    <row r="804" spans="3:5" x14ac:dyDescent="0.2">
      <c r="C804" s="156"/>
      <c r="D804" s="156"/>
      <c r="E804" s="157"/>
    </row>
    <row r="805" spans="3:5" x14ac:dyDescent="0.2">
      <c r="C805" s="156"/>
      <c r="D805" s="156"/>
      <c r="E805" s="157"/>
    </row>
    <row r="806" spans="3:5" x14ac:dyDescent="0.2">
      <c r="C806" s="156"/>
      <c r="D806" s="156"/>
      <c r="E806" s="157"/>
    </row>
    <row r="807" spans="3:5" x14ac:dyDescent="0.2">
      <c r="C807" s="156"/>
      <c r="D807" s="156"/>
      <c r="E807" s="157"/>
    </row>
    <row r="808" spans="3:5" x14ac:dyDescent="0.2">
      <c r="C808" s="156"/>
      <c r="D808" s="156"/>
      <c r="E808" s="157"/>
    </row>
    <row r="809" spans="3:5" x14ac:dyDescent="0.2">
      <c r="C809" s="156"/>
      <c r="D809" s="156"/>
      <c r="E809" s="157"/>
    </row>
    <row r="810" spans="3:5" x14ac:dyDescent="0.2">
      <c r="C810" s="156"/>
      <c r="D810" s="156"/>
      <c r="E810" s="157"/>
    </row>
    <row r="811" spans="3:5" x14ac:dyDescent="0.2">
      <c r="C811" s="156"/>
      <c r="D811" s="156"/>
      <c r="E811" s="157"/>
    </row>
    <row r="812" spans="3:5" x14ac:dyDescent="0.2">
      <c r="C812" s="156"/>
      <c r="D812" s="156"/>
      <c r="E812" s="157"/>
    </row>
    <row r="813" spans="3:5" x14ac:dyDescent="0.2">
      <c r="C813" s="156"/>
      <c r="D813" s="156"/>
      <c r="E813" s="157"/>
    </row>
    <row r="814" spans="3:5" x14ac:dyDescent="0.2">
      <c r="C814" s="156"/>
      <c r="D814" s="156"/>
      <c r="E814" s="157"/>
    </row>
    <row r="815" spans="3:5" x14ac:dyDescent="0.2">
      <c r="C815" s="156"/>
      <c r="D815" s="156"/>
      <c r="E815" s="157"/>
    </row>
    <row r="816" spans="3:5" x14ac:dyDescent="0.2">
      <c r="C816" s="156"/>
      <c r="D816" s="156"/>
      <c r="E816" s="157"/>
    </row>
    <row r="817" spans="3:5" x14ac:dyDescent="0.2">
      <c r="C817" s="156"/>
      <c r="D817" s="156"/>
      <c r="E817" s="157"/>
    </row>
    <row r="818" spans="3:5" x14ac:dyDescent="0.2">
      <c r="C818" s="156"/>
      <c r="D818" s="156"/>
      <c r="E818" s="157"/>
    </row>
    <row r="819" spans="3:5" x14ac:dyDescent="0.2">
      <c r="C819" s="156"/>
      <c r="D819" s="156"/>
      <c r="E819" s="157"/>
    </row>
    <row r="820" spans="3:5" x14ac:dyDescent="0.2">
      <c r="C820" s="156"/>
      <c r="D820" s="156"/>
      <c r="E820" s="157"/>
    </row>
    <row r="821" spans="3:5" x14ac:dyDescent="0.2">
      <c r="C821" s="156"/>
      <c r="D821" s="156"/>
      <c r="E821" s="157"/>
    </row>
    <row r="822" spans="3:5" x14ac:dyDescent="0.2">
      <c r="C822" s="156"/>
      <c r="D822" s="156"/>
      <c r="E822" s="157"/>
    </row>
    <row r="823" spans="3:5" x14ac:dyDescent="0.2">
      <c r="C823" s="156"/>
      <c r="D823" s="156"/>
      <c r="E823" s="157"/>
    </row>
    <row r="824" spans="3:5" x14ac:dyDescent="0.2">
      <c r="C824" s="156"/>
      <c r="D824" s="156"/>
      <c r="E824" s="157"/>
    </row>
    <row r="825" spans="3:5" x14ac:dyDescent="0.2">
      <c r="C825" s="156"/>
      <c r="D825" s="156"/>
      <c r="E825" s="157"/>
    </row>
    <row r="826" spans="3:5" x14ac:dyDescent="0.2">
      <c r="C826" s="156"/>
      <c r="D826" s="156"/>
      <c r="E826" s="157"/>
    </row>
    <row r="827" spans="3:5" x14ac:dyDescent="0.2">
      <c r="C827" s="156"/>
      <c r="D827" s="156"/>
      <c r="E827" s="157"/>
    </row>
    <row r="828" spans="3:5" x14ac:dyDescent="0.2">
      <c r="C828" s="156"/>
      <c r="D828" s="156"/>
      <c r="E828" s="157"/>
    </row>
    <row r="829" spans="3:5" x14ac:dyDescent="0.2">
      <c r="C829" s="156"/>
      <c r="D829" s="156"/>
      <c r="E829" s="157"/>
    </row>
    <row r="830" spans="3:5" x14ac:dyDescent="0.2">
      <c r="C830" s="156"/>
      <c r="D830" s="156"/>
      <c r="E830" s="157"/>
    </row>
    <row r="831" spans="3:5" x14ac:dyDescent="0.2">
      <c r="C831" s="156"/>
      <c r="D831" s="156"/>
      <c r="E831" s="157"/>
    </row>
    <row r="832" spans="3:5" x14ac:dyDescent="0.2">
      <c r="C832" s="156"/>
      <c r="D832" s="156"/>
      <c r="E832" s="157"/>
    </row>
    <row r="833" spans="3:5" x14ac:dyDescent="0.2">
      <c r="C833" s="156"/>
      <c r="D833" s="156"/>
      <c r="E833" s="157"/>
    </row>
    <row r="834" spans="3:5" x14ac:dyDescent="0.2">
      <c r="C834" s="156"/>
      <c r="D834" s="156"/>
      <c r="E834" s="157"/>
    </row>
    <row r="835" spans="3:5" x14ac:dyDescent="0.2">
      <c r="C835" s="156"/>
      <c r="D835" s="156"/>
      <c r="E835" s="157"/>
    </row>
    <row r="836" spans="3:5" x14ac:dyDescent="0.2">
      <c r="C836" s="156"/>
      <c r="D836" s="156"/>
      <c r="E836" s="157"/>
    </row>
    <row r="837" spans="3:5" x14ac:dyDescent="0.2">
      <c r="C837" s="156"/>
      <c r="D837" s="156"/>
      <c r="E837" s="157"/>
    </row>
    <row r="838" spans="3:5" x14ac:dyDescent="0.2">
      <c r="C838" s="156"/>
      <c r="D838" s="156"/>
      <c r="E838" s="157"/>
    </row>
    <row r="839" spans="3:5" x14ac:dyDescent="0.2">
      <c r="C839" s="156"/>
      <c r="D839" s="156"/>
      <c r="E839" s="157"/>
    </row>
    <row r="840" spans="3:5" x14ac:dyDescent="0.2">
      <c r="C840" s="156"/>
      <c r="D840" s="156"/>
      <c r="E840" s="157"/>
    </row>
    <row r="841" spans="3:5" x14ac:dyDescent="0.2">
      <c r="C841" s="156"/>
      <c r="D841" s="156"/>
      <c r="E841" s="157"/>
    </row>
    <row r="842" spans="3:5" x14ac:dyDescent="0.2">
      <c r="C842" s="156"/>
      <c r="D842" s="156"/>
      <c r="E842" s="157"/>
    </row>
    <row r="843" spans="3:5" x14ac:dyDescent="0.2">
      <c r="C843" s="156"/>
      <c r="D843" s="156"/>
      <c r="E843" s="157"/>
    </row>
    <row r="844" spans="3:5" x14ac:dyDescent="0.2">
      <c r="C844" s="156"/>
      <c r="D844" s="156"/>
      <c r="E844" s="157"/>
    </row>
    <row r="845" spans="3:5" x14ac:dyDescent="0.2">
      <c r="C845" s="156"/>
      <c r="D845" s="156"/>
      <c r="E845" s="157"/>
    </row>
    <row r="846" spans="3:5" x14ac:dyDescent="0.2">
      <c r="C846" s="156"/>
      <c r="D846" s="156"/>
      <c r="E846" s="157"/>
    </row>
    <row r="847" spans="3:5" x14ac:dyDescent="0.2">
      <c r="C847" s="156"/>
      <c r="D847" s="156"/>
      <c r="E847" s="157"/>
    </row>
    <row r="848" spans="3:5" x14ac:dyDescent="0.2">
      <c r="C848" s="156"/>
      <c r="D848" s="156"/>
      <c r="E848" s="157"/>
    </row>
    <row r="849" spans="3:5" x14ac:dyDescent="0.2">
      <c r="C849" s="156"/>
      <c r="D849" s="156"/>
      <c r="E849" s="157"/>
    </row>
    <row r="850" spans="3:5" x14ac:dyDescent="0.2">
      <c r="C850" s="156"/>
      <c r="D850" s="156"/>
      <c r="E850" s="157"/>
    </row>
    <row r="851" spans="3:5" x14ac:dyDescent="0.2">
      <c r="C851" s="156"/>
      <c r="D851" s="156"/>
      <c r="E851" s="157"/>
    </row>
    <row r="852" spans="3:5" x14ac:dyDescent="0.2">
      <c r="C852" s="156"/>
      <c r="D852" s="156"/>
      <c r="E852" s="157"/>
    </row>
    <row r="853" spans="3:5" x14ac:dyDescent="0.2">
      <c r="C853" s="156"/>
      <c r="D853" s="156"/>
      <c r="E853" s="157"/>
    </row>
    <row r="854" spans="3:5" x14ac:dyDescent="0.2">
      <c r="C854" s="156"/>
      <c r="D854" s="156"/>
      <c r="E854" s="157"/>
    </row>
    <row r="855" spans="3:5" x14ac:dyDescent="0.2">
      <c r="C855" s="156"/>
      <c r="D855" s="156"/>
      <c r="E855" s="157"/>
    </row>
    <row r="856" spans="3:5" x14ac:dyDescent="0.2">
      <c r="C856" s="156"/>
      <c r="D856" s="156"/>
      <c r="E856" s="157"/>
    </row>
    <row r="857" spans="3:5" x14ac:dyDescent="0.2">
      <c r="C857" s="156"/>
      <c r="D857" s="156"/>
      <c r="E857" s="157"/>
    </row>
    <row r="858" spans="3:5" x14ac:dyDescent="0.2">
      <c r="C858" s="156"/>
      <c r="D858" s="156"/>
      <c r="E858" s="157"/>
    </row>
    <row r="859" spans="3:5" x14ac:dyDescent="0.2">
      <c r="C859" s="156"/>
      <c r="D859" s="156"/>
      <c r="E859" s="157"/>
    </row>
    <row r="860" spans="3:5" x14ac:dyDescent="0.2">
      <c r="C860" s="156"/>
      <c r="D860" s="156"/>
      <c r="E860" s="157"/>
    </row>
    <row r="861" spans="3:5" x14ac:dyDescent="0.2">
      <c r="C861" s="156"/>
      <c r="D861" s="156"/>
      <c r="E861" s="157"/>
    </row>
    <row r="862" spans="3:5" x14ac:dyDescent="0.2">
      <c r="C862" s="156"/>
      <c r="D862" s="156"/>
      <c r="E862" s="157"/>
    </row>
    <row r="863" spans="3:5" x14ac:dyDescent="0.2">
      <c r="C863" s="156"/>
      <c r="D863" s="156"/>
      <c r="E863" s="157"/>
    </row>
    <row r="864" spans="3:5" x14ac:dyDescent="0.2">
      <c r="C864" s="156"/>
      <c r="D864" s="156"/>
      <c r="E864" s="157"/>
    </row>
    <row r="865" spans="3:5" x14ac:dyDescent="0.2">
      <c r="C865" s="156"/>
      <c r="D865" s="156"/>
      <c r="E865" s="157"/>
    </row>
    <row r="866" spans="3:5" x14ac:dyDescent="0.2">
      <c r="C866" s="156"/>
      <c r="D866" s="156"/>
      <c r="E866" s="157"/>
    </row>
    <row r="867" spans="3:5" x14ac:dyDescent="0.2">
      <c r="C867" s="156"/>
      <c r="D867" s="156"/>
      <c r="E867" s="157"/>
    </row>
    <row r="868" spans="3:5" x14ac:dyDescent="0.2">
      <c r="C868" s="156"/>
      <c r="D868" s="156"/>
      <c r="E868" s="157"/>
    </row>
    <row r="869" spans="3:5" x14ac:dyDescent="0.2">
      <c r="C869" s="156"/>
      <c r="D869" s="156"/>
      <c r="E869" s="157"/>
    </row>
    <row r="870" spans="3:5" x14ac:dyDescent="0.2">
      <c r="C870" s="156"/>
      <c r="D870" s="156"/>
      <c r="E870" s="157"/>
    </row>
    <row r="871" spans="3:5" x14ac:dyDescent="0.2">
      <c r="C871" s="156"/>
      <c r="D871" s="156"/>
      <c r="E871" s="157"/>
    </row>
    <row r="872" spans="3:5" x14ac:dyDescent="0.2">
      <c r="C872" s="156"/>
      <c r="D872" s="156"/>
      <c r="E872" s="157"/>
    </row>
    <row r="873" spans="3:5" x14ac:dyDescent="0.2">
      <c r="C873" s="156"/>
      <c r="D873" s="156"/>
      <c r="E873" s="157"/>
    </row>
    <row r="874" spans="3:5" x14ac:dyDescent="0.2">
      <c r="C874" s="156"/>
      <c r="D874" s="156"/>
      <c r="E874" s="157"/>
    </row>
    <row r="875" spans="3:5" x14ac:dyDescent="0.2">
      <c r="C875" s="156"/>
      <c r="D875" s="156"/>
      <c r="E875" s="157"/>
    </row>
    <row r="876" spans="3:5" x14ac:dyDescent="0.2">
      <c r="C876" s="156"/>
      <c r="D876" s="156"/>
      <c r="E876" s="157"/>
    </row>
    <row r="877" spans="3:5" x14ac:dyDescent="0.2">
      <c r="C877" s="156"/>
      <c r="D877" s="156"/>
      <c r="E877" s="157"/>
    </row>
    <row r="878" spans="3:5" x14ac:dyDescent="0.2">
      <c r="C878" s="156"/>
      <c r="D878" s="156"/>
      <c r="E878" s="157"/>
    </row>
    <row r="879" spans="3:5" x14ac:dyDescent="0.2">
      <c r="C879" s="156"/>
      <c r="D879" s="156"/>
      <c r="E879" s="157"/>
    </row>
    <row r="880" spans="3:5" x14ac:dyDescent="0.2">
      <c r="C880" s="156"/>
      <c r="D880" s="156"/>
      <c r="E880" s="157"/>
    </row>
    <row r="881" spans="3:5" x14ac:dyDescent="0.2">
      <c r="C881" s="156"/>
      <c r="D881" s="156"/>
      <c r="E881" s="157"/>
    </row>
    <row r="882" spans="3:5" x14ac:dyDescent="0.2">
      <c r="C882" s="156"/>
      <c r="D882" s="156"/>
      <c r="E882" s="157"/>
    </row>
    <row r="883" spans="3:5" x14ac:dyDescent="0.2">
      <c r="C883" s="156"/>
      <c r="D883" s="156"/>
      <c r="E883" s="157"/>
    </row>
    <row r="884" spans="3:5" x14ac:dyDescent="0.2">
      <c r="C884" s="156"/>
      <c r="D884" s="156"/>
      <c r="E884" s="157"/>
    </row>
    <row r="885" spans="3:5" x14ac:dyDescent="0.2">
      <c r="C885" s="156"/>
      <c r="D885" s="156"/>
      <c r="E885" s="157"/>
    </row>
    <row r="886" spans="3:5" x14ac:dyDescent="0.2">
      <c r="C886" s="156"/>
      <c r="D886" s="156"/>
      <c r="E886" s="157"/>
    </row>
    <row r="887" spans="3:5" x14ac:dyDescent="0.2">
      <c r="C887" s="156"/>
      <c r="D887" s="156"/>
      <c r="E887" s="157"/>
    </row>
    <row r="888" spans="3:5" x14ac:dyDescent="0.2">
      <c r="C888" s="156"/>
      <c r="D888" s="156"/>
      <c r="E888" s="157"/>
    </row>
    <row r="889" spans="3:5" x14ac:dyDescent="0.2">
      <c r="C889" s="156"/>
      <c r="D889" s="156"/>
      <c r="E889" s="157"/>
    </row>
    <row r="890" spans="3:5" x14ac:dyDescent="0.2">
      <c r="C890" s="156"/>
      <c r="D890" s="156"/>
      <c r="E890" s="157"/>
    </row>
    <row r="891" spans="3:5" x14ac:dyDescent="0.2">
      <c r="C891" s="156"/>
      <c r="D891" s="156"/>
      <c r="E891" s="157"/>
    </row>
    <row r="892" spans="3:5" x14ac:dyDescent="0.2">
      <c r="C892" s="156"/>
      <c r="D892" s="156"/>
      <c r="E892" s="157"/>
    </row>
    <row r="893" spans="3:5" x14ac:dyDescent="0.2">
      <c r="C893" s="156"/>
      <c r="D893" s="156"/>
      <c r="E893" s="157"/>
    </row>
    <row r="894" spans="3:5" x14ac:dyDescent="0.2">
      <c r="C894" s="156"/>
      <c r="D894" s="156"/>
      <c r="E894" s="157"/>
    </row>
    <row r="895" spans="3:5" x14ac:dyDescent="0.2">
      <c r="C895" s="156"/>
      <c r="D895" s="156"/>
      <c r="E895" s="157"/>
    </row>
    <row r="896" spans="3:5" x14ac:dyDescent="0.2">
      <c r="C896" s="156"/>
      <c r="D896" s="156"/>
      <c r="E896" s="157"/>
    </row>
    <row r="897" spans="3:5" x14ac:dyDescent="0.2">
      <c r="C897" s="156"/>
      <c r="D897" s="156"/>
      <c r="E897" s="157"/>
    </row>
    <row r="898" spans="3:5" x14ac:dyDescent="0.2">
      <c r="C898" s="156"/>
      <c r="D898" s="156"/>
      <c r="E898" s="157"/>
    </row>
    <row r="899" spans="3:5" x14ac:dyDescent="0.2">
      <c r="C899" s="156"/>
      <c r="D899" s="156"/>
      <c r="E899" s="157"/>
    </row>
    <row r="900" spans="3:5" x14ac:dyDescent="0.2">
      <c r="C900" s="156"/>
      <c r="D900" s="156"/>
      <c r="E900" s="157"/>
    </row>
    <row r="901" spans="3:5" x14ac:dyDescent="0.2">
      <c r="C901" s="156"/>
      <c r="D901" s="156"/>
      <c r="E901" s="157"/>
    </row>
    <row r="902" spans="3:5" x14ac:dyDescent="0.2">
      <c r="C902" s="156"/>
      <c r="D902" s="156"/>
      <c r="E902" s="157"/>
    </row>
    <row r="903" spans="3:5" x14ac:dyDescent="0.2">
      <c r="C903" s="156"/>
      <c r="D903" s="156"/>
      <c r="E903" s="157"/>
    </row>
    <row r="904" spans="3:5" x14ac:dyDescent="0.2">
      <c r="C904" s="156"/>
      <c r="D904" s="156"/>
      <c r="E904" s="157"/>
    </row>
    <row r="905" spans="3:5" x14ac:dyDescent="0.2">
      <c r="C905" s="156"/>
      <c r="D905" s="156"/>
      <c r="E905" s="157"/>
    </row>
    <row r="906" spans="3:5" x14ac:dyDescent="0.2">
      <c r="C906" s="156"/>
      <c r="D906" s="156"/>
      <c r="E906" s="157"/>
    </row>
    <row r="907" spans="3:5" x14ac:dyDescent="0.2">
      <c r="C907" s="156"/>
      <c r="D907" s="156"/>
      <c r="E907" s="157"/>
    </row>
    <row r="908" spans="3:5" x14ac:dyDescent="0.2">
      <c r="C908" s="156"/>
      <c r="D908" s="156"/>
      <c r="E908" s="157"/>
    </row>
    <row r="909" spans="3:5" x14ac:dyDescent="0.2">
      <c r="C909" s="156"/>
      <c r="D909" s="156"/>
      <c r="E909" s="157"/>
    </row>
    <row r="910" spans="3:5" x14ac:dyDescent="0.2">
      <c r="C910" s="156"/>
      <c r="D910" s="156"/>
      <c r="E910" s="157"/>
    </row>
    <row r="911" spans="3:5" x14ac:dyDescent="0.2">
      <c r="C911" s="156"/>
      <c r="D911" s="156"/>
      <c r="E911" s="157"/>
    </row>
    <row r="912" spans="3:5" x14ac:dyDescent="0.2">
      <c r="C912" s="156"/>
      <c r="D912" s="156"/>
      <c r="E912" s="157"/>
    </row>
    <row r="913" spans="3:5" x14ac:dyDescent="0.2">
      <c r="C913" s="156"/>
      <c r="D913" s="156"/>
      <c r="E913" s="157"/>
    </row>
    <row r="914" spans="3:5" x14ac:dyDescent="0.2">
      <c r="C914" s="156"/>
      <c r="D914" s="156"/>
      <c r="E914" s="157"/>
    </row>
    <row r="915" spans="3:5" x14ac:dyDescent="0.2">
      <c r="C915" s="156"/>
      <c r="D915" s="156"/>
      <c r="E915" s="157"/>
    </row>
    <row r="916" spans="3:5" x14ac:dyDescent="0.2">
      <c r="C916" s="156"/>
      <c r="D916" s="156"/>
      <c r="E916" s="157"/>
    </row>
    <row r="917" spans="3:5" x14ac:dyDescent="0.2">
      <c r="C917" s="156"/>
      <c r="D917" s="156"/>
      <c r="E917" s="157"/>
    </row>
    <row r="918" spans="3:5" x14ac:dyDescent="0.2">
      <c r="C918" s="156"/>
      <c r="D918" s="156"/>
      <c r="E918" s="157"/>
    </row>
    <row r="919" spans="3:5" x14ac:dyDescent="0.2">
      <c r="C919" s="156"/>
      <c r="D919" s="156"/>
      <c r="E919" s="157"/>
    </row>
    <row r="920" spans="3:5" x14ac:dyDescent="0.2">
      <c r="C920" s="156"/>
      <c r="D920" s="156"/>
      <c r="E920" s="157"/>
    </row>
    <row r="921" spans="3:5" x14ac:dyDescent="0.2">
      <c r="C921" s="156"/>
      <c r="D921" s="156"/>
      <c r="E921" s="157"/>
    </row>
    <row r="922" spans="3:5" x14ac:dyDescent="0.2">
      <c r="C922" s="156"/>
      <c r="D922" s="156"/>
      <c r="E922" s="157"/>
    </row>
    <row r="923" spans="3:5" x14ac:dyDescent="0.2">
      <c r="C923" s="156"/>
      <c r="D923" s="156"/>
      <c r="E923" s="157"/>
    </row>
    <row r="924" spans="3:5" x14ac:dyDescent="0.2">
      <c r="C924" s="156"/>
      <c r="D924" s="156"/>
      <c r="E924" s="157"/>
    </row>
    <row r="925" spans="3:5" x14ac:dyDescent="0.2">
      <c r="C925" s="156"/>
      <c r="D925" s="156"/>
      <c r="E925" s="157"/>
    </row>
    <row r="926" spans="3:5" x14ac:dyDescent="0.2">
      <c r="C926" s="156"/>
      <c r="D926" s="156"/>
      <c r="E926" s="157"/>
    </row>
    <row r="927" spans="3:5" x14ac:dyDescent="0.2">
      <c r="C927" s="156"/>
      <c r="D927" s="156"/>
      <c r="E927" s="157"/>
    </row>
    <row r="928" spans="3:5" x14ac:dyDescent="0.2">
      <c r="C928" s="156"/>
      <c r="D928" s="156"/>
      <c r="E928" s="157"/>
    </row>
    <row r="929" spans="3:5" x14ac:dyDescent="0.2">
      <c r="C929" s="156"/>
      <c r="D929" s="156"/>
      <c r="E929" s="157"/>
    </row>
    <row r="930" spans="3:5" x14ac:dyDescent="0.2">
      <c r="C930" s="156"/>
      <c r="D930" s="156"/>
      <c r="E930" s="157"/>
    </row>
    <row r="931" spans="3:5" x14ac:dyDescent="0.2">
      <c r="C931" s="156"/>
      <c r="D931" s="156"/>
      <c r="E931" s="157"/>
    </row>
    <row r="932" spans="3:5" x14ac:dyDescent="0.2">
      <c r="C932" s="156"/>
      <c r="D932" s="156"/>
      <c r="E932" s="157"/>
    </row>
    <row r="933" spans="3:5" x14ac:dyDescent="0.2">
      <c r="C933" s="156"/>
      <c r="D933" s="156"/>
      <c r="E933" s="157"/>
    </row>
    <row r="934" spans="3:5" x14ac:dyDescent="0.2">
      <c r="C934" s="156"/>
      <c r="D934" s="156"/>
      <c r="E934" s="157"/>
    </row>
    <row r="935" spans="3:5" x14ac:dyDescent="0.2">
      <c r="C935" s="156"/>
      <c r="D935" s="156"/>
      <c r="E935" s="157"/>
    </row>
    <row r="936" spans="3:5" x14ac:dyDescent="0.2">
      <c r="C936" s="156"/>
      <c r="D936" s="156"/>
      <c r="E936" s="157"/>
    </row>
    <row r="937" spans="3:5" x14ac:dyDescent="0.2">
      <c r="C937" s="156"/>
      <c r="D937" s="156"/>
      <c r="E937" s="157"/>
    </row>
    <row r="938" spans="3:5" x14ac:dyDescent="0.2">
      <c r="C938" s="156"/>
      <c r="D938" s="156"/>
      <c r="E938" s="157"/>
    </row>
    <row r="939" spans="3:5" x14ac:dyDescent="0.2">
      <c r="C939" s="156"/>
      <c r="D939" s="156"/>
      <c r="E939" s="157"/>
    </row>
    <row r="940" spans="3:5" x14ac:dyDescent="0.2">
      <c r="C940" s="156"/>
      <c r="D940" s="156"/>
      <c r="E940" s="157"/>
    </row>
    <row r="941" spans="3:5" x14ac:dyDescent="0.2">
      <c r="C941" s="156"/>
      <c r="D941" s="156"/>
      <c r="E941" s="157"/>
    </row>
    <row r="942" spans="3:5" x14ac:dyDescent="0.2">
      <c r="C942" s="156"/>
      <c r="D942" s="156"/>
      <c r="E942" s="157"/>
    </row>
    <row r="943" spans="3:5" x14ac:dyDescent="0.2">
      <c r="C943" s="156"/>
      <c r="D943" s="156"/>
      <c r="E943" s="157"/>
    </row>
    <row r="944" spans="3:5" x14ac:dyDescent="0.2">
      <c r="C944" s="156"/>
      <c r="D944" s="156"/>
      <c r="E944" s="157"/>
    </row>
    <row r="945" spans="3:5" x14ac:dyDescent="0.2">
      <c r="C945" s="156"/>
      <c r="D945" s="156"/>
      <c r="E945" s="157"/>
    </row>
    <row r="946" spans="3:5" x14ac:dyDescent="0.2">
      <c r="C946" s="156"/>
      <c r="D946" s="156"/>
      <c r="E946" s="157"/>
    </row>
    <row r="947" spans="3:5" x14ac:dyDescent="0.2">
      <c r="C947" s="156"/>
      <c r="D947" s="156"/>
      <c r="E947" s="157"/>
    </row>
    <row r="948" spans="3:5" x14ac:dyDescent="0.2">
      <c r="C948" s="156"/>
      <c r="D948" s="156"/>
      <c r="E948" s="157"/>
    </row>
    <row r="949" spans="3:5" x14ac:dyDescent="0.2">
      <c r="C949" s="156"/>
      <c r="D949" s="156"/>
      <c r="E949" s="157"/>
    </row>
    <row r="950" spans="3:5" x14ac:dyDescent="0.2">
      <c r="C950" s="156"/>
      <c r="D950" s="156"/>
      <c r="E950" s="157"/>
    </row>
    <row r="951" spans="3:5" x14ac:dyDescent="0.2">
      <c r="C951" s="156"/>
      <c r="D951" s="156"/>
      <c r="E951" s="157"/>
    </row>
    <row r="952" spans="3:5" x14ac:dyDescent="0.2">
      <c r="C952" s="156"/>
      <c r="D952" s="156"/>
      <c r="E952" s="157"/>
    </row>
    <row r="953" spans="3:5" x14ac:dyDescent="0.2">
      <c r="C953" s="156"/>
      <c r="D953" s="156"/>
      <c r="E953" s="157"/>
    </row>
    <row r="954" spans="3:5" x14ac:dyDescent="0.2">
      <c r="C954" s="156"/>
      <c r="D954" s="156"/>
      <c r="E954" s="157"/>
    </row>
    <row r="955" spans="3:5" x14ac:dyDescent="0.2">
      <c r="C955" s="156"/>
      <c r="D955" s="156"/>
      <c r="E955" s="157"/>
    </row>
    <row r="956" spans="3:5" x14ac:dyDescent="0.2">
      <c r="C956" s="156"/>
      <c r="D956" s="156"/>
      <c r="E956" s="157"/>
    </row>
    <row r="957" spans="3:5" x14ac:dyDescent="0.2">
      <c r="C957" s="135"/>
      <c r="D957" s="135"/>
      <c r="E957" s="122"/>
    </row>
    <row r="958" spans="3:5" x14ac:dyDescent="0.2">
      <c r="C958" s="135"/>
      <c r="D958" s="135"/>
      <c r="E958" s="122"/>
    </row>
    <row r="959" spans="3:5" x14ac:dyDescent="0.2">
      <c r="C959" s="135"/>
      <c r="D959" s="135"/>
      <c r="E959" s="122"/>
    </row>
    <row r="960" spans="3:5" x14ac:dyDescent="0.2">
      <c r="C960" s="135"/>
      <c r="D960" s="135"/>
      <c r="E960" s="122"/>
    </row>
    <row r="961" spans="3:5" x14ac:dyDescent="0.2">
      <c r="C961" s="135"/>
      <c r="D961" s="135"/>
      <c r="E961" s="122"/>
    </row>
    <row r="962" spans="3:5" x14ac:dyDescent="0.2">
      <c r="C962" s="135"/>
      <c r="D962" s="135"/>
      <c r="E962" s="122"/>
    </row>
    <row r="963" spans="3:5" x14ac:dyDescent="0.2">
      <c r="C963" s="135"/>
      <c r="D963" s="135"/>
      <c r="E963" s="122"/>
    </row>
    <row r="964" spans="3:5" x14ac:dyDescent="0.2">
      <c r="C964" s="135"/>
      <c r="D964" s="135"/>
      <c r="E964" s="122"/>
    </row>
    <row r="965" spans="3:5" x14ac:dyDescent="0.2">
      <c r="C965" s="122"/>
      <c r="D965" s="122"/>
      <c r="E965" s="122"/>
    </row>
    <row r="966" spans="3:5" x14ac:dyDescent="0.2">
      <c r="C966" s="122"/>
      <c r="D966" s="122"/>
      <c r="E966" s="122"/>
    </row>
    <row r="967" spans="3:5" x14ac:dyDescent="0.2">
      <c r="C967" s="122"/>
      <c r="D967" s="122"/>
      <c r="E967" s="122"/>
    </row>
    <row r="968" spans="3:5" x14ac:dyDescent="0.2">
      <c r="C968" s="122"/>
      <c r="D968" s="122"/>
      <c r="E968" s="122"/>
    </row>
    <row r="969" spans="3:5" x14ac:dyDescent="0.2">
      <c r="C969" s="122"/>
      <c r="D969" s="122"/>
      <c r="E969" s="122"/>
    </row>
    <row r="970" spans="3:5" x14ac:dyDescent="0.2">
      <c r="C970" s="122"/>
      <c r="D970" s="122"/>
      <c r="E970" s="122"/>
    </row>
    <row r="971" spans="3:5" x14ac:dyDescent="0.2">
      <c r="C971" s="122"/>
      <c r="D971" s="122"/>
      <c r="E971" s="122"/>
    </row>
    <row r="972" spans="3:5" x14ac:dyDescent="0.2">
      <c r="C972" s="122"/>
      <c r="D972" s="122"/>
      <c r="E972" s="122"/>
    </row>
    <row r="973" spans="3:5" x14ac:dyDescent="0.2">
      <c r="C973" s="122"/>
      <c r="D973" s="122"/>
      <c r="E973" s="122"/>
    </row>
    <row r="974" spans="3:5" x14ac:dyDescent="0.2">
      <c r="C974" s="122"/>
      <c r="D974" s="122"/>
      <c r="E974" s="122"/>
    </row>
    <row r="975" spans="3:5" x14ac:dyDescent="0.2">
      <c r="C975" s="122"/>
      <c r="D975" s="122"/>
      <c r="E975" s="122"/>
    </row>
    <row r="976" spans="3:5" x14ac:dyDescent="0.2">
      <c r="C976" s="122"/>
      <c r="D976" s="122"/>
      <c r="E976" s="122"/>
    </row>
    <row r="977" spans="3:5" x14ac:dyDescent="0.2">
      <c r="C977" s="122"/>
      <c r="D977" s="122"/>
      <c r="E977" s="122"/>
    </row>
    <row r="978" spans="3:5" x14ac:dyDescent="0.2">
      <c r="C978" s="122"/>
      <c r="D978" s="122"/>
      <c r="E978" s="122"/>
    </row>
    <row r="979" spans="3:5" x14ac:dyDescent="0.2">
      <c r="C979" s="122"/>
      <c r="D979" s="122"/>
      <c r="E979" s="122"/>
    </row>
    <row r="980" spans="3:5" x14ac:dyDescent="0.2">
      <c r="C980" s="122"/>
      <c r="D980" s="122"/>
      <c r="E980" s="122"/>
    </row>
    <row r="981" spans="3:5" x14ac:dyDescent="0.2">
      <c r="C981" s="122"/>
      <c r="D981" s="122"/>
      <c r="E981" s="122"/>
    </row>
    <row r="982" spans="3:5" x14ac:dyDescent="0.2">
      <c r="C982" s="122"/>
      <c r="D982" s="122"/>
      <c r="E982" s="122"/>
    </row>
    <row r="983" spans="3:5" x14ac:dyDescent="0.2">
      <c r="C983" s="122"/>
      <c r="D983" s="122"/>
      <c r="E983" s="122"/>
    </row>
    <row r="984" spans="3:5" x14ac:dyDescent="0.2">
      <c r="C984" s="122"/>
      <c r="D984" s="122"/>
      <c r="E984" s="122"/>
    </row>
    <row r="985" spans="3:5" x14ac:dyDescent="0.2">
      <c r="C985" s="122"/>
      <c r="D985" s="122"/>
      <c r="E985" s="122"/>
    </row>
    <row r="986" spans="3:5" x14ac:dyDescent="0.2">
      <c r="C986" s="122"/>
      <c r="D986" s="122"/>
      <c r="E986" s="122"/>
    </row>
    <row r="987" spans="3:5" x14ac:dyDescent="0.2">
      <c r="C987" s="122"/>
      <c r="D987" s="122"/>
      <c r="E987" s="122"/>
    </row>
    <row r="988" spans="3:5" x14ac:dyDescent="0.2">
      <c r="C988" s="122"/>
      <c r="D988" s="122"/>
      <c r="E988" s="122"/>
    </row>
    <row r="989" spans="3:5" x14ac:dyDescent="0.2">
      <c r="C989" s="122"/>
      <c r="D989" s="122"/>
      <c r="E989" s="122"/>
    </row>
    <row r="990" spans="3:5" x14ac:dyDescent="0.2">
      <c r="C990" s="122"/>
      <c r="D990" s="122"/>
      <c r="E990" s="122"/>
    </row>
    <row r="991" spans="3:5" x14ac:dyDescent="0.2">
      <c r="C991" s="122"/>
      <c r="D991" s="122"/>
      <c r="E991" s="122"/>
    </row>
    <row r="992" spans="3:5" x14ac:dyDescent="0.2">
      <c r="C992" s="122"/>
      <c r="D992" s="122"/>
      <c r="E992" s="122"/>
    </row>
    <row r="993" spans="3:5" x14ac:dyDescent="0.2">
      <c r="C993" s="122"/>
      <c r="D993" s="122"/>
      <c r="E993" s="122"/>
    </row>
    <row r="994" spans="3:5" x14ac:dyDescent="0.2">
      <c r="C994" s="122"/>
      <c r="D994" s="122"/>
      <c r="E994" s="122"/>
    </row>
    <row r="995" spans="3:5" x14ac:dyDescent="0.2">
      <c r="C995" s="122"/>
      <c r="D995" s="122"/>
      <c r="E995" s="122"/>
    </row>
    <row r="996" spans="3:5" x14ac:dyDescent="0.2">
      <c r="C996" s="122"/>
      <c r="D996" s="122"/>
      <c r="E996" s="122"/>
    </row>
    <row r="997" spans="3:5" x14ac:dyDescent="0.2">
      <c r="C997" s="122"/>
      <c r="D997" s="122"/>
      <c r="E997" s="122"/>
    </row>
    <row r="998" spans="3:5" x14ac:dyDescent="0.2">
      <c r="C998" s="122"/>
      <c r="D998" s="122"/>
      <c r="E998" s="122"/>
    </row>
    <row r="999" spans="3:5" x14ac:dyDescent="0.2">
      <c r="C999" s="122"/>
      <c r="D999" s="122"/>
      <c r="E999" s="122"/>
    </row>
    <row r="1000" spans="3:5" x14ac:dyDescent="0.2">
      <c r="C1000" s="122"/>
      <c r="D1000" s="122"/>
      <c r="E1000" s="122"/>
    </row>
    <row r="1001" spans="3:5" x14ac:dyDescent="0.2">
      <c r="C1001" s="122"/>
      <c r="D1001" s="122"/>
      <c r="E1001" s="122"/>
    </row>
    <row r="1002" spans="3:5" x14ac:dyDescent="0.2">
      <c r="C1002" s="122"/>
      <c r="D1002" s="122"/>
      <c r="E1002" s="122"/>
    </row>
    <row r="1003" spans="3:5" x14ac:dyDescent="0.2">
      <c r="C1003" s="122"/>
      <c r="D1003" s="122"/>
      <c r="E1003" s="122"/>
    </row>
    <row r="1004" spans="3:5" x14ac:dyDescent="0.2">
      <c r="C1004" s="122"/>
      <c r="D1004" s="122"/>
      <c r="E1004" s="122"/>
    </row>
    <row r="1005" spans="3:5" x14ac:dyDescent="0.2">
      <c r="C1005" s="122"/>
      <c r="D1005" s="122"/>
      <c r="E1005" s="122"/>
    </row>
    <row r="1006" spans="3:5" x14ac:dyDescent="0.2">
      <c r="C1006" s="122"/>
      <c r="D1006" s="122"/>
      <c r="E1006" s="122"/>
    </row>
    <row r="1007" spans="3:5" x14ac:dyDescent="0.2">
      <c r="C1007" s="122"/>
      <c r="D1007" s="122"/>
      <c r="E1007" s="122"/>
    </row>
    <row r="1008" spans="3:5" x14ac:dyDescent="0.2">
      <c r="C1008" s="122"/>
      <c r="D1008" s="122"/>
      <c r="E1008" s="122"/>
    </row>
    <row r="1009" spans="3:5" x14ac:dyDescent="0.2">
      <c r="C1009" s="122"/>
      <c r="D1009" s="122"/>
      <c r="E1009" s="122"/>
    </row>
    <row r="1010" spans="3:5" x14ac:dyDescent="0.2">
      <c r="C1010" s="122"/>
      <c r="D1010" s="122"/>
      <c r="E1010" s="122"/>
    </row>
    <row r="1011" spans="3:5" x14ac:dyDescent="0.2">
      <c r="C1011" s="122"/>
      <c r="D1011" s="122"/>
      <c r="E1011" s="122"/>
    </row>
    <row r="1012" spans="3:5" x14ac:dyDescent="0.2">
      <c r="C1012" s="122"/>
      <c r="D1012" s="122"/>
      <c r="E1012" s="122"/>
    </row>
    <row r="1013" spans="3:5" x14ac:dyDescent="0.2">
      <c r="C1013" s="122"/>
      <c r="D1013" s="122"/>
      <c r="E1013" s="122"/>
    </row>
    <row r="1014" spans="3:5" x14ac:dyDescent="0.2">
      <c r="C1014" s="122"/>
      <c r="D1014" s="122"/>
      <c r="E1014" s="122"/>
    </row>
    <row r="1015" spans="3:5" x14ac:dyDescent="0.2">
      <c r="C1015" s="122"/>
      <c r="D1015" s="122"/>
      <c r="E1015" s="122"/>
    </row>
    <row r="1016" spans="3:5" x14ac:dyDescent="0.2">
      <c r="C1016" s="122"/>
      <c r="D1016" s="122"/>
      <c r="E1016" s="122"/>
    </row>
    <row r="1017" spans="3:5" x14ac:dyDescent="0.2">
      <c r="C1017" s="122"/>
      <c r="D1017" s="122"/>
      <c r="E1017" s="122"/>
    </row>
    <row r="1018" spans="3:5" x14ac:dyDescent="0.2">
      <c r="C1018" s="122"/>
      <c r="D1018" s="122"/>
      <c r="E1018" s="122"/>
    </row>
    <row r="1019" spans="3:5" x14ac:dyDescent="0.2">
      <c r="C1019" s="122"/>
      <c r="D1019" s="122"/>
      <c r="E1019" s="122"/>
    </row>
    <row r="1020" spans="3:5" x14ac:dyDescent="0.2">
      <c r="C1020" s="122"/>
      <c r="D1020" s="122"/>
      <c r="E1020" s="122"/>
    </row>
    <row r="1021" spans="3:5" x14ac:dyDescent="0.2">
      <c r="C1021" s="122"/>
      <c r="D1021" s="122"/>
      <c r="E1021" s="122"/>
    </row>
    <row r="1022" spans="3:5" x14ac:dyDescent="0.2">
      <c r="C1022" s="122"/>
      <c r="D1022" s="122"/>
      <c r="E1022" s="122"/>
    </row>
    <row r="1023" spans="3:5" x14ac:dyDescent="0.2">
      <c r="C1023" s="122"/>
      <c r="D1023" s="122"/>
      <c r="E1023" s="122"/>
    </row>
    <row r="1024" spans="3:5" x14ac:dyDescent="0.2">
      <c r="C1024" s="122"/>
      <c r="D1024" s="122"/>
      <c r="E1024" s="122"/>
    </row>
    <row r="1025" spans="3:5" x14ac:dyDescent="0.2">
      <c r="C1025" s="122"/>
      <c r="D1025" s="122"/>
      <c r="E1025" s="122"/>
    </row>
    <row r="1026" spans="3:5" x14ac:dyDescent="0.2">
      <c r="C1026" s="122"/>
      <c r="D1026" s="122"/>
      <c r="E1026" s="122"/>
    </row>
    <row r="1027" spans="3:5" x14ac:dyDescent="0.2">
      <c r="C1027" s="122"/>
      <c r="D1027" s="122"/>
      <c r="E1027" s="122"/>
    </row>
    <row r="1028" spans="3:5" x14ac:dyDescent="0.2">
      <c r="C1028" s="122"/>
      <c r="D1028" s="122"/>
      <c r="E1028" s="122"/>
    </row>
    <row r="1029" spans="3:5" x14ac:dyDescent="0.2">
      <c r="C1029" s="122"/>
      <c r="D1029" s="122"/>
      <c r="E1029" s="122"/>
    </row>
    <row r="1030" spans="3:5" x14ac:dyDescent="0.2">
      <c r="C1030" s="122"/>
      <c r="D1030" s="122"/>
      <c r="E1030" s="122"/>
    </row>
    <row r="1031" spans="3:5" x14ac:dyDescent="0.2">
      <c r="C1031" s="122"/>
      <c r="D1031" s="122"/>
      <c r="E1031" s="122"/>
    </row>
    <row r="1032" spans="3:5" x14ac:dyDescent="0.2">
      <c r="C1032" s="122"/>
      <c r="D1032" s="122"/>
      <c r="E1032" s="122"/>
    </row>
    <row r="1033" spans="3:5" x14ac:dyDescent="0.2">
      <c r="C1033" s="122"/>
      <c r="D1033" s="122"/>
      <c r="E1033" s="122"/>
    </row>
    <row r="1034" spans="3:5" x14ac:dyDescent="0.2">
      <c r="C1034" s="122"/>
      <c r="D1034" s="122"/>
      <c r="E1034" s="122"/>
    </row>
    <row r="1035" spans="3:5" x14ac:dyDescent="0.2">
      <c r="C1035" s="122"/>
      <c r="D1035" s="122"/>
      <c r="E1035" s="122"/>
    </row>
    <row r="1036" spans="3:5" x14ac:dyDescent="0.2">
      <c r="C1036" s="122"/>
      <c r="D1036" s="122"/>
      <c r="E1036" s="122"/>
    </row>
    <row r="1037" spans="3:5" x14ac:dyDescent="0.2">
      <c r="C1037" s="122"/>
      <c r="D1037" s="122"/>
      <c r="E1037" s="122"/>
    </row>
    <row r="1038" spans="3:5" x14ac:dyDescent="0.2">
      <c r="C1038" s="122"/>
      <c r="D1038" s="122"/>
      <c r="E1038" s="122"/>
    </row>
    <row r="1039" spans="3:5" x14ac:dyDescent="0.2">
      <c r="C1039" s="122"/>
      <c r="D1039" s="122"/>
      <c r="E1039" s="122"/>
    </row>
    <row r="1040" spans="3:5" x14ac:dyDescent="0.2">
      <c r="C1040" s="122"/>
      <c r="D1040" s="122"/>
      <c r="E1040" s="122"/>
    </row>
    <row r="1041" spans="3:5" x14ac:dyDescent="0.2">
      <c r="C1041" s="122"/>
      <c r="D1041" s="122"/>
      <c r="E1041" s="122"/>
    </row>
    <row r="1042" spans="3:5" x14ac:dyDescent="0.2">
      <c r="C1042" s="122"/>
      <c r="D1042" s="122"/>
      <c r="E1042" s="122"/>
    </row>
    <row r="1043" spans="3:5" x14ac:dyDescent="0.2">
      <c r="C1043" s="122"/>
      <c r="D1043" s="122"/>
      <c r="E1043" s="122"/>
    </row>
    <row r="1044" spans="3:5" x14ac:dyDescent="0.2">
      <c r="C1044" s="122"/>
      <c r="D1044" s="122"/>
      <c r="E1044" s="122"/>
    </row>
    <row r="1045" spans="3:5" x14ac:dyDescent="0.2">
      <c r="C1045" s="122"/>
      <c r="D1045" s="122"/>
      <c r="E1045" s="122"/>
    </row>
    <row r="1046" spans="3:5" x14ac:dyDescent="0.2">
      <c r="C1046" s="122"/>
      <c r="D1046" s="122"/>
      <c r="E1046" s="122"/>
    </row>
    <row r="1047" spans="3:5" x14ac:dyDescent="0.2">
      <c r="C1047" s="122"/>
      <c r="D1047" s="122"/>
      <c r="E1047" s="122"/>
    </row>
    <row r="1048" spans="3:5" x14ac:dyDescent="0.2">
      <c r="C1048" s="122"/>
      <c r="D1048" s="122"/>
      <c r="E1048" s="122"/>
    </row>
    <row r="1049" spans="3:5" x14ac:dyDescent="0.2">
      <c r="C1049" s="122"/>
      <c r="D1049" s="122"/>
      <c r="E1049" s="122"/>
    </row>
    <row r="1050" spans="3:5" x14ac:dyDescent="0.2">
      <c r="C1050" s="122"/>
      <c r="D1050" s="122"/>
      <c r="E1050" s="122"/>
    </row>
    <row r="1051" spans="3:5" x14ac:dyDescent="0.2">
      <c r="C1051" s="122"/>
      <c r="D1051" s="122"/>
      <c r="E1051" s="122"/>
    </row>
    <row r="1052" spans="3:5" x14ac:dyDescent="0.2">
      <c r="C1052" s="122"/>
      <c r="D1052" s="122"/>
      <c r="E1052" s="122"/>
    </row>
    <row r="1053" spans="3:5" x14ac:dyDescent="0.2">
      <c r="C1053" s="122"/>
      <c r="D1053" s="122"/>
      <c r="E1053" s="122"/>
    </row>
    <row r="1054" spans="3:5" x14ac:dyDescent="0.2">
      <c r="C1054" s="122"/>
      <c r="D1054" s="122"/>
      <c r="E1054" s="122"/>
    </row>
    <row r="1055" spans="3:5" x14ac:dyDescent="0.2">
      <c r="C1055" s="122"/>
      <c r="D1055" s="122"/>
      <c r="E1055" s="122"/>
    </row>
    <row r="1056" spans="3:5" x14ac:dyDescent="0.2">
      <c r="C1056" s="122"/>
      <c r="D1056" s="122"/>
      <c r="E1056" s="122"/>
    </row>
    <row r="1057" spans="3:5" x14ac:dyDescent="0.2">
      <c r="C1057" s="122"/>
      <c r="D1057" s="122"/>
      <c r="E1057" s="122"/>
    </row>
    <row r="1058" spans="3:5" x14ac:dyDescent="0.2">
      <c r="C1058" s="122"/>
      <c r="D1058" s="122"/>
      <c r="E1058" s="122"/>
    </row>
    <row r="1059" spans="3:5" x14ac:dyDescent="0.2">
      <c r="C1059" s="122"/>
      <c r="D1059" s="122"/>
      <c r="E1059" s="122"/>
    </row>
    <row r="1060" spans="3:5" x14ac:dyDescent="0.2">
      <c r="C1060" s="122"/>
      <c r="D1060" s="122"/>
      <c r="E1060" s="122"/>
    </row>
  </sheetData>
  <autoFilter ref="A6:H142"/>
  <sortState ref="A7:H141">
    <sortCondition descending="1" ref="C7:C141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11"/>
  <sheetViews>
    <sheetView showGridLines="0" workbookViewId="0"/>
  </sheetViews>
  <sheetFormatPr defaultRowHeight="12.75" x14ac:dyDescent="0.2"/>
  <cols>
    <col min="1" max="1" width="55.85546875" style="50" bestFit="1" customWidth="1"/>
    <col min="2" max="2" width="19.28515625" style="50" customWidth="1"/>
    <col min="3" max="3" width="24.7109375" style="50" customWidth="1"/>
    <col min="4" max="4" width="35.28515625" style="50" bestFit="1" customWidth="1"/>
    <col min="5" max="5" width="11.28515625" style="40" bestFit="1" customWidth="1"/>
    <col min="6" max="16384" width="9.140625" style="40"/>
  </cols>
  <sheetData>
    <row r="1" spans="1:4" ht="20.25" x14ac:dyDescent="0.3">
      <c r="A1" s="39" t="s">
        <v>572</v>
      </c>
      <c r="B1" s="40"/>
      <c r="C1" s="40"/>
      <c r="D1" s="40"/>
    </row>
    <row r="2" spans="1:4" ht="15" x14ac:dyDescent="0.2">
      <c r="A2" s="41" t="s">
        <v>2912</v>
      </c>
      <c r="B2" s="40"/>
      <c r="C2" s="40"/>
      <c r="D2" s="40"/>
    </row>
    <row r="3" spans="1:4" x14ac:dyDescent="0.2">
      <c r="A3" s="42"/>
      <c r="B3" s="42"/>
      <c r="C3" s="42"/>
      <c r="D3" s="42"/>
    </row>
    <row r="4" spans="1:4" x14ac:dyDescent="0.2">
      <c r="A4" s="40"/>
      <c r="B4" s="40"/>
      <c r="C4" s="40"/>
      <c r="D4" s="40"/>
    </row>
    <row r="5" spans="1:4" x14ac:dyDescent="0.2">
      <c r="A5" s="43" t="s">
        <v>749</v>
      </c>
      <c r="B5" s="44" t="s">
        <v>177</v>
      </c>
      <c r="C5" s="45" t="s">
        <v>1617</v>
      </c>
      <c r="D5" s="44" t="s">
        <v>1328</v>
      </c>
    </row>
    <row r="6" spans="1:4" x14ac:dyDescent="0.2">
      <c r="A6" s="46"/>
      <c r="B6" s="46"/>
      <c r="C6" s="47"/>
      <c r="D6" s="46"/>
    </row>
    <row r="7" spans="1:4" x14ac:dyDescent="0.2">
      <c r="A7" s="48" t="s">
        <v>2737</v>
      </c>
      <c r="B7" s="48" t="s">
        <v>378</v>
      </c>
      <c r="C7" s="48" t="s">
        <v>1589</v>
      </c>
      <c r="D7" s="48" t="s">
        <v>1329</v>
      </c>
    </row>
    <row r="8" spans="1:4" x14ac:dyDescent="0.2">
      <c r="A8" s="48"/>
      <c r="B8" s="48"/>
      <c r="C8" s="48"/>
      <c r="D8" s="48" t="s">
        <v>480</v>
      </c>
    </row>
    <row r="9" spans="1:4" x14ac:dyDescent="0.2">
      <c r="A9" s="48" t="s">
        <v>2738</v>
      </c>
      <c r="B9" s="48" t="s">
        <v>379</v>
      </c>
      <c r="C9" s="48" t="s">
        <v>1589</v>
      </c>
      <c r="D9" s="48" t="s">
        <v>1329</v>
      </c>
    </row>
    <row r="10" spans="1:4" x14ac:dyDescent="0.2">
      <c r="A10" s="48"/>
      <c r="B10" s="48"/>
      <c r="C10" s="48"/>
      <c r="D10" s="48" t="s">
        <v>480</v>
      </c>
    </row>
    <row r="11" spans="1:4" x14ac:dyDescent="0.2">
      <c r="A11" s="48" t="s">
        <v>2739</v>
      </c>
      <c r="B11" s="48" t="s">
        <v>380</v>
      </c>
      <c r="C11" s="48" t="s">
        <v>1589</v>
      </c>
      <c r="D11" s="48" t="s">
        <v>1329</v>
      </c>
    </row>
    <row r="12" spans="1:4" x14ac:dyDescent="0.2">
      <c r="A12" s="48"/>
      <c r="B12" s="48"/>
      <c r="C12" s="48"/>
      <c r="D12" s="48" t="s">
        <v>480</v>
      </c>
    </row>
    <row r="13" spans="1:4" x14ac:dyDescent="0.2">
      <c r="A13" s="48" t="s">
        <v>2740</v>
      </c>
      <c r="B13" s="48" t="s">
        <v>381</v>
      </c>
      <c r="C13" s="48" t="s">
        <v>1589</v>
      </c>
      <c r="D13" s="48" t="s">
        <v>1329</v>
      </c>
    </row>
    <row r="14" spans="1:4" x14ac:dyDescent="0.2">
      <c r="A14" s="48"/>
      <c r="B14" s="48"/>
      <c r="C14" s="48"/>
      <c r="D14" s="48" t="s">
        <v>480</v>
      </c>
    </row>
    <row r="15" spans="1:4" x14ac:dyDescent="0.2">
      <c r="A15" s="48" t="s">
        <v>2741</v>
      </c>
      <c r="B15" s="48" t="s">
        <v>382</v>
      </c>
      <c r="C15" s="48" t="s">
        <v>1589</v>
      </c>
      <c r="D15" s="48" t="s">
        <v>1329</v>
      </c>
    </row>
    <row r="16" spans="1:4" x14ac:dyDescent="0.2">
      <c r="A16" s="48"/>
      <c r="B16" s="48"/>
      <c r="C16" s="48"/>
      <c r="D16" s="48" t="s">
        <v>480</v>
      </c>
    </row>
    <row r="17" spans="1:4" x14ac:dyDescent="0.2">
      <c r="A17" s="48" t="s">
        <v>2742</v>
      </c>
      <c r="B17" s="48" t="s">
        <v>383</v>
      </c>
      <c r="C17" s="48" t="s">
        <v>1589</v>
      </c>
      <c r="D17" s="48" t="s">
        <v>1329</v>
      </c>
    </row>
    <row r="18" spans="1:4" x14ac:dyDescent="0.2">
      <c r="A18" s="48"/>
      <c r="B18" s="48"/>
      <c r="C18" s="48"/>
      <c r="D18" s="48" t="s">
        <v>480</v>
      </c>
    </row>
    <row r="19" spans="1:4" x14ac:dyDescent="0.2">
      <c r="A19" s="48" t="s">
        <v>2155</v>
      </c>
      <c r="B19" s="48" t="s">
        <v>636</v>
      </c>
      <c r="C19" s="48" t="s">
        <v>1589</v>
      </c>
      <c r="D19" s="48" t="s">
        <v>479</v>
      </c>
    </row>
    <row r="20" spans="1:4" x14ac:dyDescent="0.2">
      <c r="A20" s="48" t="s">
        <v>2743</v>
      </c>
      <c r="B20" s="48" t="s">
        <v>384</v>
      </c>
      <c r="C20" s="48" t="s">
        <v>1589</v>
      </c>
      <c r="D20" s="48" t="s">
        <v>1329</v>
      </c>
    </row>
    <row r="21" spans="1:4" x14ac:dyDescent="0.2">
      <c r="A21" s="48"/>
      <c r="B21" s="48"/>
      <c r="C21" s="48"/>
      <c r="D21" s="48" t="s">
        <v>480</v>
      </c>
    </row>
    <row r="22" spans="1:4" x14ac:dyDescent="0.2">
      <c r="A22" s="48" t="s">
        <v>2156</v>
      </c>
      <c r="B22" s="48" t="s">
        <v>1810</v>
      </c>
      <c r="C22" s="48" t="s">
        <v>1589</v>
      </c>
      <c r="D22" s="48" t="s">
        <v>520</v>
      </c>
    </row>
    <row r="23" spans="1:4" x14ac:dyDescent="0.2">
      <c r="A23" s="48" t="s">
        <v>2157</v>
      </c>
      <c r="B23" s="48" t="s">
        <v>1811</v>
      </c>
      <c r="C23" s="48" t="s">
        <v>1589</v>
      </c>
      <c r="D23" s="48" t="s">
        <v>520</v>
      </c>
    </row>
    <row r="24" spans="1:4" x14ac:dyDescent="0.2">
      <c r="A24" s="48" t="s">
        <v>2158</v>
      </c>
      <c r="B24" s="48" t="s">
        <v>1809</v>
      </c>
      <c r="C24" s="48" t="s">
        <v>1589</v>
      </c>
      <c r="D24" s="48" t="s">
        <v>520</v>
      </c>
    </row>
    <row r="25" spans="1:4" x14ac:dyDescent="0.2">
      <c r="A25" s="48" t="s">
        <v>2159</v>
      </c>
      <c r="B25" s="48" t="s">
        <v>1812</v>
      </c>
      <c r="C25" s="48" t="s">
        <v>1589</v>
      </c>
      <c r="D25" s="48" t="s">
        <v>520</v>
      </c>
    </row>
    <row r="26" spans="1:4" x14ac:dyDescent="0.2">
      <c r="A26" s="48" t="s">
        <v>2160</v>
      </c>
      <c r="B26" s="48" t="s">
        <v>126</v>
      </c>
      <c r="C26" s="48" t="s">
        <v>1589</v>
      </c>
      <c r="D26" s="48" t="s">
        <v>479</v>
      </c>
    </row>
    <row r="27" spans="1:4" x14ac:dyDescent="0.2">
      <c r="A27" s="48" t="s">
        <v>2161</v>
      </c>
      <c r="B27" s="48" t="s">
        <v>1844</v>
      </c>
      <c r="C27" s="48" t="s">
        <v>1589</v>
      </c>
      <c r="D27" s="48" t="s">
        <v>1329</v>
      </c>
    </row>
    <row r="28" spans="1:4" x14ac:dyDescent="0.2">
      <c r="A28" s="48"/>
      <c r="B28" s="48"/>
      <c r="C28" s="48"/>
      <c r="D28" s="48" t="s">
        <v>480</v>
      </c>
    </row>
    <row r="29" spans="1:4" x14ac:dyDescent="0.2">
      <c r="A29" s="48" t="s">
        <v>2162</v>
      </c>
      <c r="B29" s="48" t="s">
        <v>1843</v>
      </c>
      <c r="C29" s="48" t="s">
        <v>1589</v>
      </c>
      <c r="D29" s="48" t="s">
        <v>1329</v>
      </c>
    </row>
    <row r="30" spans="1:4" x14ac:dyDescent="0.2">
      <c r="A30" s="48"/>
      <c r="B30" s="48"/>
      <c r="C30" s="48"/>
      <c r="D30" s="48" t="s">
        <v>480</v>
      </c>
    </row>
    <row r="31" spans="1:4" x14ac:dyDescent="0.2">
      <c r="A31" s="48" t="s">
        <v>2163</v>
      </c>
      <c r="B31" s="48" t="s">
        <v>376</v>
      </c>
      <c r="C31" s="48" t="s">
        <v>1589</v>
      </c>
      <c r="D31" s="48" t="s">
        <v>1329</v>
      </c>
    </row>
    <row r="32" spans="1:4" x14ac:dyDescent="0.2">
      <c r="A32" s="48"/>
      <c r="B32" s="48"/>
      <c r="C32" s="48"/>
      <c r="D32" s="48" t="s">
        <v>480</v>
      </c>
    </row>
    <row r="33" spans="1:4" x14ac:dyDescent="0.2">
      <c r="A33" s="48" t="s">
        <v>2164</v>
      </c>
      <c r="B33" s="48" t="s">
        <v>377</v>
      </c>
      <c r="C33" s="48" t="s">
        <v>1589</v>
      </c>
      <c r="D33" s="48" t="s">
        <v>480</v>
      </c>
    </row>
    <row r="34" spans="1:4" x14ac:dyDescent="0.2">
      <c r="A34" s="48" t="s">
        <v>2165</v>
      </c>
      <c r="B34" s="48" t="s">
        <v>125</v>
      </c>
      <c r="C34" s="48" t="s">
        <v>1589</v>
      </c>
      <c r="D34" s="48" t="s">
        <v>1329</v>
      </c>
    </row>
    <row r="35" spans="1:4" x14ac:dyDescent="0.2">
      <c r="A35" s="48"/>
      <c r="B35" s="48"/>
      <c r="C35" s="48"/>
      <c r="D35" s="48" t="s">
        <v>479</v>
      </c>
    </row>
    <row r="36" spans="1:4" x14ac:dyDescent="0.2">
      <c r="A36" s="48"/>
      <c r="B36" s="48"/>
      <c r="C36" s="48"/>
      <c r="D36" s="48" t="s">
        <v>1332</v>
      </c>
    </row>
    <row r="37" spans="1:4" x14ac:dyDescent="0.2">
      <c r="A37" s="48"/>
      <c r="B37" s="48"/>
      <c r="C37" s="48"/>
      <c r="D37" s="48" t="s">
        <v>1333</v>
      </c>
    </row>
    <row r="38" spans="1:4" x14ac:dyDescent="0.2">
      <c r="A38" s="48" t="s">
        <v>2060</v>
      </c>
      <c r="B38" s="48" t="s">
        <v>625</v>
      </c>
      <c r="C38" s="48" t="s">
        <v>1589</v>
      </c>
      <c r="D38" s="48" t="s">
        <v>479</v>
      </c>
    </row>
    <row r="39" spans="1:4" x14ac:dyDescent="0.2">
      <c r="A39" s="48" t="s">
        <v>2744</v>
      </c>
      <c r="B39" s="48" t="s">
        <v>896</v>
      </c>
      <c r="C39" s="48" t="s">
        <v>1589</v>
      </c>
      <c r="D39" s="48" t="s">
        <v>1329</v>
      </c>
    </row>
    <row r="40" spans="1:4" x14ac:dyDescent="0.2">
      <c r="A40" s="48"/>
      <c r="B40" s="48"/>
      <c r="C40" s="48"/>
      <c r="D40" s="48" t="s">
        <v>480</v>
      </c>
    </row>
    <row r="41" spans="1:4" x14ac:dyDescent="0.2">
      <c r="A41" s="48" t="s">
        <v>2745</v>
      </c>
      <c r="B41" s="48" t="s">
        <v>633</v>
      </c>
      <c r="C41" s="48" t="s">
        <v>1589</v>
      </c>
      <c r="D41" s="48" t="s">
        <v>1329</v>
      </c>
    </row>
    <row r="42" spans="1:4" x14ac:dyDescent="0.2">
      <c r="A42" s="48"/>
      <c r="B42" s="48"/>
      <c r="C42" s="48"/>
      <c r="D42" s="48" t="s">
        <v>480</v>
      </c>
    </row>
    <row r="43" spans="1:4" x14ac:dyDescent="0.2">
      <c r="A43" s="48" t="s">
        <v>2059</v>
      </c>
      <c r="B43" s="48" t="s">
        <v>1831</v>
      </c>
      <c r="C43" s="48" t="s">
        <v>1589</v>
      </c>
      <c r="D43" s="48" t="s">
        <v>479</v>
      </c>
    </row>
    <row r="44" spans="1:4" x14ac:dyDescent="0.2">
      <c r="A44" s="48" t="s">
        <v>2036</v>
      </c>
      <c r="B44" s="48" t="s">
        <v>127</v>
      </c>
      <c r="C44" s="48" t="s">
        <v>1589</v>
      </c>
      <c r="D44" s="48" t="s">
        <v>479</v>
      </c>
    </row>
    <row r="45" spans="1:4" x14ac:dyDescent="0.2">
      <c r="A45" s="48" t="s">
        <v>2037</v>
      </c>
      <c r="B45" s="48" t="s">
        <v>128</v>
      </c>
      <c r="C45" s="48" t="s">
        <v>1589</v>
      </c>
      <c r="D45" s="48" t="s">
        <v>479</v>
      </c>
    </row>
    <row r="46" spans="1:4" x14ac:dyDescent="0.2">
      <c r="A46" s="48" t="s">
        <v>2166</v>
      </c>
      <c r="B46" s="48" t="s">
        <v>129</v>
      </c>
      <c r="C46" s="48" t="s">
        <v>1589</v>
      </c>
      <c r="D46" s="48" t="s">
        <v>479</v>
      </c>
    </row>
    <row r="47" spans="1:4" x14ac:dyDescent="0.2">
      <c r="A47" s="48" t="s">
        <v>2049</v>
      </c>
      <c r="B47" s="48" t="s">
        <v>1813</v>
      </c>
      <c r="C47" s="48" t="s">
        <v>1589</v>
      </c>
      <c r="D47" s="48" t="s">
        <v>479</v>
      </c>
    </row>
    <row r="48" spans="1:4" x14ac:dyDescent="0.2">
      <c r="A48" s="48" t="s">
        <v>2167</v>
      </c>
      <c r="B48" s="48" t="s">
        <v>130</v>
      </c>
      <c r="C48" s="48" t="s">
        <v>1589</v>
      </c>
      <c r="D48" s="48" t="s">
        <v>479</v>
      </c>
    </row>
    <row r="49" spans="1:4" x14ac:dyDescent="0.2">
      <c r="A49" s="48" t="s">
        <v>2168</v>
      </c>
      <c r="B49" s="48" t="s">
        <v>1786</v>
      </c>
      <c r="C49" s="48" t="s">
        <v>1589</v>
      </c>
      <c r="D49" s="48" t="s">
        <v>479</v>
      </c>
    </row>
    <row r="50" spans="1:4" x14ac:dyDescent="0.2">
      <c r="A50" s="48" t="s">
        <v>2362</v>
      </c>
      <c r="B50" s="48" t="s">
        <v>2363</v>
      </c>
      <c r="C50" s="48" t="s">
        <v>1589</v>
      </c>
      <c r="D50" s="48" t="s">
        <v>520</v>
      </c>
    </row>
    <row r="51" spans="1:4" x14ac:dyDescent="0.2">
      <c r="A51" s="48" t="s">
        <v>2360</v>
      </c>
      <c r="B51" s="48" t="s">
        <v>2361</v>
      </c>
      <c r="C51" s="48" t="s">
        <v>1589</v>
      </c>
      <c r="D51" s="48" t="s">
        <v>520</v>
      </c>
    </row>
    <row r="52" spans="1:4" x14ac:dyDescent="0.2">
      <c r="A52" s="48" t="s">
        <v>2169</v>
      </c>
      <c r="B52" s="48" t="s">
        <v>906</v>
      </c>
      <c r="C52" s="48" t="s">
        <v>1589</v>
      </c>
      <c r="D52" s="48" t="s">
        <v>520</v>
      </c>
    </row>
    <row r="53" spans="1:4" x14ac:dyDescent="0.2">
      <c r="A53" s="48" t="s">
        <v>2038</v>
      </c>
      <c r="B53" s="48" t="s">
        <v>131</v>
      </c>
      <c r="C53" s="48" t="s">
        <v>1589</v>
      </c>
      <c r="D53" s="48" t="s">
        <v>479</v>
      </c>
    </row>
    <row r="54" spans="1:4" x14ac:dyDescent="0.2">
      <c r="A54" s="48" t="s">
        <v>2029</v>
      </c>
      <c r="B54" s="48" t="s">
        <v>385</v>
      </c>
      <c r="C54" s="48" t="s">
        <v>1589</v>
      </c>
      <c r="D54" s="48" t="s">
        <v>479</v>
      </c>
    </row>
    <row r="55" spans="1:4" x14ac:dyDescent="0.2">
      <c r="A55" s="48" t="s">
        <v>2039</v>
      </c>
      <c r="B55" s="48" t="s">
        <v>132</v>
      </c>
      <c r="C55" s="48" t="s">
        <v>1589</v>
      </c>
      <c r="D55" s="48" t="s">
        <v>1329</v>
      </c>
    </row>
    <row r="56" spans="1:4" x14ac:dyDescent="0.2">
      <c r="A56" s="48"/>
      <c r="B56" s="48"/>
      <c r="C56" s="48"/>
      <c r="D56" s="48" t="s">
        <v>479</v>
      </c>
    </row>
    <row r="57" spans="1:4" x14ac:dyDescent="0.2">
      <c r="A57" s="48" t="s">
        <v>2030</v>
      </c>
      <c r="B57" s="48" t="s">
        <v>386</v>
      </c>
      <c r="C57" s="48" t="s">
        <v>1589</v>
      </c>
      <c r="D57" s="48" t="s">
        <v>479</v>
      </c>
    </row>
    <row r="58" spans="1:4" x14ac:dyDescent="0.2">
      <c r="A58" s="48" t="s">
        <v>2170</v>
      </c>
      <c r="B58" s="48" t="s">
        <v>387</v>
      </c>
      <c r="C58" s="48" t="s">
        <v>1589</v>
      </c>
      <c r="D58" s="48" t="s">
        <v>479</v>
      </c>
    </row>
    <row r="59" spans="1:4" x14ac:dyDescent="0.2">
      <c r="A59" s="48" t="s">
        <v>2031</v>
      </c>
      <c r="B59" s="48" t="s">
        <v>388</v>
      </c>
      <c r="C59" s="48" t="s">
        <v>1589</v>
      </c>
      <c r="D59" s="48" t="s">
        <v>1329</v>
      </c>
    </row>
    <row r="60" spans="1:4" x14ac:dyDescent="0.2">
      <c r="A60" s="48"/>
      <c r="B60" s="48"/>
      <c r="C60" s="48"/>
      <c r="D60" s="48" t="s">
        <v>479</v>
      </c>
    </row>
    <row r="61" spans="1:4" x14ac:dyDescent="0.2">
      <c r="A61" s="48" t="s">
        <v>2054</v>
      </c>
      <c r="B61" s="48" t="s">
        <v>901</v>
      </c>
      <c r="C61" s="48" t="s">
        <v>1589</v>
      </c>
      <c r="D61" s="48" t="s">
        <v>1329</v>
      </c>
    </row>
    <row r="62" spans="1:4" x14ac:dyDescent="0.2">
      <c r="A62" s="48"/>
      <c r="B62" s="48"/>
      <c r="C62" s="48"/>
      <c r="D62" s="48" t="s">
        <v>479</v>
      </c>
    </row>
    <row r="63" spans="1:4" x14ac:dyDescent="0.2">
      <c r="A63" s="48" t="s">
        <v>2050</v>
      </c>
      <c r="B63" s="48" t="s">
        <v>1814</v>
      </c>
      <c r="C63" s="48" t="s">
        <v>1589</v>
      </c>
      <c r="D63" s="48" t="s">
        <v>479</v>
      </c>
    </row>
    <row r="64" spans="1:4" x14ac:dyDescent="0.2">
      <c r="A64" s="48" t="s">
        <v>2032</v>
      </c>
      <c r="B64" s="48" t="s">
        <v>389</v>
      </c>
      <c r="C64" s="48" t="s">
        <v>1589</v>
      </c>
      <c r="D64" s="48" t="s">
        <v>1329</v>
      </c>
    </row>
    <row r="65" spans="1:4" x14ac:dyDescent="0.2">
      <c r="A65" s="48"/>
      <c r="B65" s="48"/>
      <c r="C65" s="48"/>
      <c r="D65" s="48" t="s">
        <v>479</v>
      </c>
    </row>
    <row r="66" spans="1:4" x14ac:dyDescent="0.2">
      <c r="A66" s="48" t="s">
        <v>2033</v>
      </c>
      <c r="B66" s="48" t="s">
        <v>390</v>
      </c>
      <c r="C66" s="48" t="s">
        <v>1589</v>
      </c>
      <c r="D66" s="48" t="s">
        <v>479</v>
      </c>
    </row>
    <row r="67" spans="1:4" x14ac:dyDescent="0.2">
      <c r="A67" s="48" t="s">
        <v>2034</v>
      </c>
      <c r="B67" s="48" t="s">
        <v>391</v>
      </c>
      <c r="C67" s="48" t="s">
        <v>1589</v>
      </c>
      <c r="D67" s="48" t="s">
        <v>479</v>
      </c>
    </row>
    <row r="68" spans="1:4" x14ac:dyDescent="0.2">
      <c r="A68" s="48" t="s">
        <v>2035</v>
      </c>
      <c r="B68" s="48" t="s">
        <v>392</v>
      </c>
      <c r="C68" s="48" t="s">
        <v>1589</v>
      </c>
      <c r="D68" s="48" t="s">
        <v>479</v>
      </c>
    </row>
    <row r="69" spans="1:4" x14ac:dyDescent="0.2">
      <c r="A69" s="48" t="s">
        <v>2044</v>
      </c>
      <c r="B69" s="48" t="s">
        <v>393</v>
      </c>
      <c r="C69" s="48" t="s">
        <v>1589</v>
      </c>
      <c r="D69" s="48" t="s">
        <v>479</v>
      </c>
    </row>
    <row r="70" spans="1:4" x14ac:dyDescent="0.2">
      <c r="A70" s="48" t="s">
        <v>2045</v>
      </c>
      <c r="B70" s="48" t="s">
        <v>394</v>
      </c>
      <c r="C70" s="48" t="s">
        <v>1589</v>
      </c>
      <c r="D70" s="48" t="s">
        <v>479</v>
      </c>
    </row>
    <row r="71" spans="1:4" x14ac:dyDescent="0.2">
      <c r="A71" s="48" t="s">
        <v>2046</v>
      </c>
      <c r="B71" s="48" t="s">
        <v>395</v>
      </c>
      <c r="C71" s="48" t="s">
        <v>1589</v>
      </c>
      <c r="D71" s="48" t="s">
        <v>479</v>
      </c>
    </row>
    <row r="72" spans="1:4" x14ac:dyDescent="0.2">
      <c r="A72" s="48" t="s">
        <v>2047</v>
      </c>
      <c r="B72" s="48" t="s">
        <v>396</v>
      </c>
      <c r="C72" s="48" t="s">
        <v>1589</v>
      </c>
      <c r="D72" s="48" t="s">
        <v>479</v>
      </c>
    </row>
    <row r="73" spans="1:4" x14ac:dyDescent="0.2">
      <c r="A73" s="48" t="s">
        <v>2040</v>
      </c>
      <c r="B73" s="48" t="s">
        <v>133</v>
      </c>
      <c r="C73" s="48" t="s">
        <v>1589</v>
      </c>
      <c r="D73" s="48" t="s">
        <v>1329</v>
      </c>
    </row>
    <row r="74" spans="1:4" x14ac:dyDescent="0.2">
      <c r="A74" s="48"/>
      <c r="B74" s="48"/>
      <c r="C74" s="48"/>
      <c r="D74" s="48" t="s">
        <v>479</v>
      </c>
    </row>
    <row r="75" spans="1:4" x14ac:dyDescent="0.2">
      <c r="A75" s="48" t="s">
        <v>2171</v>
      </c>
      <c r="B75" s="48" t="s">
        <v>134</v>
      </c>
      <c r="C75" s="48" t="s">
        <v>1589</v>
      </c>
      <c r="D75" s="48" t="s">
        <v>479</v>
      </c>
    </row>
    <row r="76" spans="1:4" x14ac:dyDescent="0.2">
      <c r="A76" s="48" t="s">
        <v>2172</v>
      </c>
      <c r="B76" s="48" t="s">
        <v>135</v>
      </c>
      <c r="C76" s="48" t="s">
        <v>1589</v>
      </c>
      <c r="D76" s="48" t="s">
        <v>1329</v>
      </c>
    </row>
    <row r="77" spans="1:4" x14ac:dyDescent="0.2">
      <c r="A77" s="48"/>
      <c r="B77" s="48"/>
      <c r="C77" s="48"/>
      <c r="D77" s="48" t="s">
        <v>479</v>
      </c>
    </row>
    <row r="78" spans="1:4" x14ac:dyDescent="0.2">
      <c r="A78" s="48" t="s">
        <v>2051</v>
      </c>
      <c r="B78" s="48" t="s">
        <v>1791</v>
      </c>
      <c r="C78" s="48" t="s">
        <v>1589</v>
      </c>
      <c r="D78" s="48" t="s">
        <v>479</v>
      </c>
    </row>
    <row r="79" spans="1:4" x14ac:dyDescent="0.2">
      <c r="A79" s="48" t="s">
        <v>2173</v>
      </c>
      <c r="B79" s="48" t="s">
        <v>136</v>
      </c>
      <c r="C79" s="48" t="s">
        <v>1589</v>
      </c>
      <c r="D79" s="48" t="s">
        <v>1329</v>
      </c>
    </row>
    <row r="80" spans="1:4" x14ac:dyDescent="0.2">
      <c r="A80" s="48"/>
      <c r="B80" s="48"/>
      <c r="C80" s="48"/>
      <c r="D80" s="48" t="s">
        <v>479</v>
      </c>
    </row>
    <row r="81" spans="1:4" x14ac:dyDescent="0.2">
      <c r="A81" s="48" t="s">
        <v>2364</v>
      </c>
      <c r="B81" s="48" t="s">
        <v>2365</v>
      </c>
      <c r="C81" s="48" t="s">
        <v>1589</v>
      </c>
      <c r="D81" s="48" t="s">
        <v>479</v>
      </c>
    </row>
    <row r="82" spans="1:4" x14ac:dyDescent="0.2">
      <c r="A82" s="48" t="s">
        <v>2174</v>
      </c>
      <c r="B82" s="48" t="s">
        <v>1797</v>
      </c>
      <c r="C82" s="48" t="s">
        <v>1589</v>
      </c>
      <c r="D82" s="48" t="s">
        <v>479</v>
      </c>
    </row>
    <row r="83" spans="1:4" x14ac:dyDescent="0.2">
      <c r="A83" s="48" t="s">
        <v>2052</v>
      </c>
      <c r="B83" s="48" t="s">
        <v>1815</v>
      </c>
      <c r="C83" s="48" t="s">
        <v>1589</v>
      </c>
      <c r="D83" s="48" t="s">
        <v>479</v>
      </c>
    </row>
    <row r="84" spans="1:4" x14ac:dyDescent="0.2">
      <c r="A84" s="48" t="s">
        <v>2175</v>
      </c>
      <c r="B84" s="48" t="s">
        <v>137</v>
      </c>
      <c r="C84" s="48" t="s">
        <v>1589</v>
      </c>
      <c r="D84" s="48" t="s">
        <v>479</v>
      </c>
    </row>
    <row r="85" spans="1:4" x14ac:dyDescent="0.2">
      <c r="A85" s="48" t="s">
        <v>2358</v>
      </c>
      <c r="B85" s="48" t="s">
        <v>2359</v>
      </c>
      <c r="C85" s="48" t="s">
        <v>1589</v>
      </c>
      <c r="D85" s="48" t="s">
        <v>479</v>
      </c>
    </row>
    <row r="86" spans="1:4" x14ac:dyDescent="0.2">
      <c r="A86" s="48" t="s">
        <v>2176</v>
      </c>
      <c r="B86" s="48" t="s">
        <v>1816</v>
      </c>
      <c r="C86" s="48" t="s">
        <v>1589</v>
      </c>
      <c r="D86" s="48" t="s">
        <v>479</v>
      </c>
    </row>
    <row r="87" spans="1:4" x14ac:dyDescent="0.2">
      <c r="A87" s="48" t="s">
        <v>2041</v>
      </c>
      <c r="B87" s="48" t="s">
        <v>138</v>
      </c>
      <c r="C87" s="48" t="s">
        <v>1589</v>
      </c>
      <c r="D87" s="48" t="s">
        <v>479</v>
      </c>
    </row>
    <row r="88" spans="1:4" x14ac:dyDescent="0.2">
      <c r="A88" s="48" t="s">
        <v>2177</v>
      </c>
      <c r="B88" s="48" t="s">
        <v>139</v>
      </c>
      <c r="C88" s="48" t="s">
        <v>1589</v>
      </c>
      <c r="D88" s="48" t="s">
        <v>1329</v>
      </c>
    </row>
    <row r="89" spans="1:4" x14ac:dyDescent="0.2">
      <c r="A89" s="48"/>
      <c r="B89" s="48"/>
      <c r="C89" s="48"/>
      <c r="D89" s="48" t="s">
        <v>479</v>
      </c>
    </row>
    <row r="90" spans="1:4" x14ac:dyDescent="0.2">
      <c r="A90" s="48" t="s">
        <v>2178</v>
      </c>
      <c r="B90" s="48" t="s">
        <v>1803</v>
      </c>
      <c r="C90" s="48" t="s">
        <v>1589</v>
      </c>
      <c r="D90" s="48" t="s">
        <v>479</v>
      </c>
    </row>
    <row r="91" spans="1:4" x14ac:dyDescent="0.2">
      <c r="A91" s="48" t="s">
        <v>2179</v>
      </c>
      <c r="B91" s="48" t="s">
        <v>609</v>
      </c>
      <c r="C91" s="48" t="s">
        <v>1589</v>
      </c>
      <c r="D91" s="48" t="s">
        <v>479</v>
      </c>
    </row>
    <row r="92" spans="1:4" x14ac:dyDescent="0.2">
      <c r="A92" s="48" t="s">
        <v>2053</v>
      </c>
      <c r="B92" s="48" t="s">
        <v>1817</v>
      </c>
      <c r="C92" s="48" t="s">
        <v>1589</v>
      </c>
      <c r="D92" s="48" t="s">
        <v>479</v>
      </c>
    </row>
    <row r="93" spans="1:4" x14ac:dyDescent="0.2">
      <c r="A93" s="48" t="s">
        <v>2180</v>
      </c>
      <c r="B93" s="48" t="s">
        <v>610</v>
      </c>
      <c r="C93" s="48" t="s">
        <v>1589</v>
      </c>
      <c r="D93" s="48" t="s">
        <v>1329</v>
      </c>
    </row>
    <row r="94" spans="1:4" x14ac:dyDescent="0.2">
      <c r="A94" s="48"/>
      <c r="B94" s="48"/>
      <c r="C94" s="48"/>
      <c r="D94" s="48" t="s">
        <v>479</v>
      </c>
    </row>
    <row r="95" spans="1:4" x14ac:dyDescent="0.2">
      <c r="A95" s="48" t="s">
        <v>2849</v>
      </c>
      <c r="B95" s="48" t="s">
        <v>2850</v>
      </c>
      <c r="C95" s="48" t="s">
        <v>1589</v>
      </c>
      <c r="D95" s="48" t="s">
        <v>479</v>
      </c>
    </row>
    <row r="96" spans="1:4" x14ac:dyDescent="0.2">
      <c r="A96" s="48" t="s">
        <v>2746</v>
      </c>
      <c r="B96" s="48" t="s">
        <v>1808</v>
      </c>
      <c r="C96" s="48" t="s">
        <v>1589</v>
      </c>
      <c r="D96" s="48" t="s">
        <v>1329</v>
      </c>
    </row>
    <row r="97" spans="1:4" x14ac:dyDescent="0.2">
      <c r="A97" s="48"/>
      <c r="B97" s="48"/>
      <c r="C97" s="48"/>
      <c r="D97" s="48" t="s">
        <v>480</v>
      </c>
    </row>
    <row r="98" spans="1:4" x14ac:dyDescent="0.2">
      <c r="A98" s="48" t="s">
        <v>2747</v>
      </c>
      <c r="B98" s="48" t="s">
        <v>1794</v>
      </c>
      <c r="C98" s="48" t="s">
        <v>1589</v>
      </c>
      <c r="D98" s="48" t="s">
        <v>1329</v>
      </c>
    </row>
    <row r="99" spans="1:4" x14ac:dyDescent="0.2">
      <c r="A99" s="48"/>
      <c r="B99" s="48"/>
      <c r="C99" s="48"/>
      <c r="D99" s="48" t="s">
        <v>480</v>
      </c>
    </row>
    <row r="100" spans="1:4" x14ac:dyDescent="0.2">
      <c r="A100" s="48" t="s">
        <v>2748</v>
      </c>
      <c r="B100" s="48" t="s">
        <v>1818</v>
      </c>
      <c r="C100" s="48" t="s">
        <v>1589</v>
      </c>
      <c r="D100" s="48" t="s">
        <v>1329</v>
      </c>
    </row>
    <row r="101" spans="1:4" x14ac:dyDescent="0.2">
      <c r="A101" s="48"/>
      <c r="B101" s="48"/>
      <c r="C101" s="48"/>
      <c r="D101" s="48" t="s">
        <v>480</v>
      </c>
    </row>
    <row r="102" spans="1:4" x14ac:dyDescent="0.2">
      <c r="A102" s="48" t="s">
        <v>2749</v>
      </c>
      <c r="B102" s="48" t="s">
        <v>1801</v>
      </c>
      <c r="C102" s="48" t="s">
        <v>1589</v>
      </c>
      <c r="D102" s="48" t="s">
        <v>1329</v>
      </c>
    </row>
    <row r="103" spans="1:4" x14ac:dyDescent="0.2">
      <c r="A103" s="48"/>
      <c r="B103" s="48"/>
      <c r="C103" s="48"/>
      <c r="D103" s="48" t="s">
        <v>480</v>
      </c>
    </row>
    <row r="104" spans="1:4" x14ac:dyDescent="0.2">
      <c r="A104" s="48" t="s">
        <v>2750</v>
      </c>
      <c r="B104" s="48" t="s">
        <v>1819</v>
      </c>
      <c r="C104" s="48" t="s">
        <v>1589</v>
      </c>
      <c r="D104" s="48" t="s">
        <v>1329</v>
      </c>
    </row>
    <row r="105" spans="1:4" x14ac:dyDescent="0.2">
      <c r="A105" s="48"/>
      <c r="B105" s="48"/>
      <c r="C105" s="48"/>
      <c r="D105" s="48" t="s">
        <v>480</v>
      </c>
    </row>
    <row r="106" spans="1:4" x14ac:dyDescent="0.2">
      <c r="A106" s="48" t="s">
        <v>2751</v>
      </c>
      <c r="B106" s="48" t="s">
        <v>1802</v>
      </c>
      <c r="C106" s="48" t="s">
        <v>1589</v>
      </c>
      <c r="D106" s="48" t="s">
        <v>1329</v>
      </c>
    </row>
    <row r="107" spans="1:4" x14ac:dyDescent="0.2">
      <c r="A107" s="48"/>
      <c r="B107" s="48"/>
      <c r="C107" s="48"/>
      <c r="D107" s="48" t="s">
        <v>480</v>
      </c>
    </row>
    <row r="108" spans="1:4" x14ac:dyDescent="0.2">
      <c r="A108" s="48" t="s">
        <v>2042</v>
      </c>
      <c r="B108" s="48" t="s">
        <v>140</v>
      </c>
      <c r="C108" s="48" t="s">
        <v>1589</v>
      </c>
      <c r="D108" s="48" t="s">
        <v>479</v>
      </c>
    </row>
    <row r="109" spans="1:4" x14ac:dyDescent="0.2">
      <c r="A109" s="48" t="s">
        <v>2043</v>
      </c>
      <c r="B109" s="48" t="s">
        <v>141</v>
      </c>
      <c r="C109" s="48" t="s">
        <v>1589</v>
      </c>
      <c r="D109" s="48" t="s">
        <v>479</v>
      </c>
    </row>
    <row r="110" spans="1:4" x14ac:dyDescent="0.2">
      <c r="A110" s="48" t="s">
        <v>2048</v>
      </c>
      <c r="B110" s="48" t="s">
        <v>1798</v>
      </c>
      <c r="C110" s="48" t="s">
        <v>1589</v>
      </c>
      <c r="D110" s="48" t="s">
        <v>1329</v>
      </c>
    </row>
    <row r="111" spans="1:4" x14ac:dyDescent="0.2">
      <c r="A111" s="48"/>
      <c r="B111" s="48"/>
      <c r="C111" s="48"/>
      <c r="D111" s="48" t="s">
        <v>479</v>
      </c>
    </row>
    <row r="112" spans="1:4" x14ac:dyDescent="0.2">
      <c r="A112" s="48" t="s">
        <v>1219</v>
      </c>
      <c r="B112" s="48" t="s">
        <v>637</v>
      </c>
      <c r="C112" s="48" t="s">
        <v>1591</v>
      </c>
      <c r="D112" s="48" t="s">
        <v>812</v>
      </c>
    </row>
    <row r="113" spans="1:4" x14ac:dyDescent="0.2">
      <c r="A113" s="48" t="s">
        <v>1075</v>
      </c>
      <c r="B113" s="48" t="s">
        <v>1076</v>
      </c>
      <c r="C113" s="48" t="s">
        <v>1590</v>
      </c>
      <c r="D113" s="48" t="s">
        <v>1329</v>
      </c>
    </row>
    <row r="114" spans="1:4" x14ac:dyDescent="0.2">
      <c r="A114" s="48" t="s">
        <v>1598</v>
      </c>
      <c r="B114" s="48" t="s">
        <v>1599</v>
      </c>
      <c r="C114" s="48" t="s">
        <v>1590</v>
      </c>
      <c r="D114" s="48" t="s">
        <v>1329</v>
      </c>
    </row>
    <row r="115" spans="1:4" x14ac:dyDescent="0.2">
      <c r="A115" s="48" t="s">
        <v>1600</v>
      </c>
      <c r="B115" s="48" t="s">
        <v>1601</v>
      </c>
      <c r="C115" s="48" t="s">
        <v>1590</v>
      </c>
      <c r="D115" s="48" t="s">
        <v>1329</v>
      </c>
    </row>
    <row r="116" spans="1:4" x14ac:dyDescent="0.2">
      <c r="A116" s="48" t="s">
        <v>1923</v>
      </c>
      <c r="B116" s="48" t="s">
        <v>1602</v>
      </c>
      <c r="C116" s="48" t="s">
        <v>1590</v>
      </c>
      <c r="D116" s="48" t="s">
        <v>1329</v>
      </c>
    </row>
    <row r="117" spans="1:4" x14ac:dyDescent="0.2">
      <c r="A117" s="48" t="s">
        <v>539</v>
      </c>
      <c r="B117" s="48" t="s">
        <v>540</v>
      </c>
      <c r="C117" s="48" t="s">
        <v>1590</v>
      </c>
      <c r="D117" s="48" t="s">
        <v>1329</v>
      </c>
    </row>
    <row r="118" spans="1:4" x14ac:dyDescent="0.2">
      <c r="A118" s="48" t="s">
        <v>541</v>
      </c>
      <c r="B118" s="48" t="s">
        <v>542</v>
      </c>
      <c r="C118" s="48" t="s">
        <v>1590</v>
      </c>
      <c r="D118" s="48" t="s">
        <v>1329</v>
      </c>
    </row>
    <row r="119" spans="1:4" x14ac:dyDescent="0.2">
      <c r="A119" s="48" t="s">
        <v>529</v>
      </c>
      <c r="B119" s="48" t="s">
        <v>530</v>
      </c>
      <c r="C119" s="48" t="s">
        <v>1590</v>
      </c>
      <c r="D119" s="48" t="s">
        <v>1329</v>
      </c>
    </row>
    <row r="120" spans="1:4" x14ac:dyDescent="0.2">
      <c r="A120" s="48" t="s">
        <v>474</v>
      </c>
      <c r="B120" s="48" t="s">
        <v>475</v>
      </c>
      <c r="C120" s="48" t="s">
        <v>1590</v>
      </c>
      <c r="D120" s="48" t="s">
        <v>1329</v>
      </c>
    </row>
    <row r="121" spans="1:4" x14ac:dyDescent="0.2">
      <c r="A121" s="48" t="s">
        <v>63</v>
      </c>
      <c r="B121" s="48" t="s">
        <v>64</v>
      </c>
      <c r="C121" s="48" t="s">
        <v>1590</v>
      </c>
      <c r="D121" s="48" t="s">
        <v>1329</v>
      </c>
    </row>
    <row r="122" spans="1:4" x14ac:dyDescent="0.2">
      <c r="A122" s="48" t="s">
        <v>892</v>
      </c>
      <c r="B122" s="48" t="s">
        <v>893</v>
      </c>
      <c r="C122" s="48" t="s">
        <v>1590</v>
      </c>
      <c r="D122" s="48" t="s">
        <v>1329</v>
      </c>
    </row>
    <row r="123" spans="1:4" x14ac:dyDescent="0.2">
      <c r="A123" s="48" t="s">
        <v>2181</v>
      </c>
      <c r="B123" s="48" t="s">
        <v>894</v>
      </c>
      <c r="C123" s="48" t="s">
        <v>1590</v>
      </c>
      <c r="D123" s="48" t="s">
        <v>1329</v>
      </c>
    </row>
    <row r="124" spans="1:4" x14ac:dyDescent="0.2">
      <c r="A124" s="48" t="s">
        <v>832</v>
      </c>
      <c r="B124" s="48" t="s">
        <v>833</v>
      </c>
      <c r="C124" s="48" t="s">
        <v>1590</v>
      </c>
      <c r="D124" s="48" t="s">
        <v>1329</v>
      </c>
    </row>
    <row r="125" spans="1:4" x14ac:dyDescent="0.2">
      <c r="A125" s="48"/>
      <c r="B125" s="48"/>
      <c r="C125" s="48"/>
      <c r="D125" s="48" t="s">
        <v>482</v>
      </c>
    </row>
    <row r="126" spans="1:4" x14ac:dyDescent="0.2">
      <c r="A126" s="48"/>
      <c r="B126" s="48"/>
      <c r="C126" s="48"/>
      <c r="D126" s="48" t="s">
        <v>1333</v>
      </c>
    </row>
    <row r="127" spans="1:4" x14ac:dyDescent="0.2">
      <c r="A127" s="48" t="s">
        <v>1509</v>
      </c>
      <c r="B127" s="48" t="s">
        <v>1510</v>
      </c>
      <c r="C127" s="48" t="s">
        <v>1590</v>
      </c>
      <c r="D127" s="48" t="s">
        <v>1329</v>
      </c>
    </row>
    <row r="128" spans="1:4" x14ac:dyDescent="0.2">
      <c r="A128" s="48" t="s">
        <v>483</v>
      </c>
      <c r="B128" s="48" t="s">
        <v>888</v>
      </c>
      <c r="C128" s="48" t="s">
        <v>1590</v>
      </c>
      <c r="D128" s="48" t="s">
        <v>1329</v>
      </c>
    </row>
    <row r="129" spans="1:4" x14ac:dyDescent="0.2">
      <c r="A129" s="48" t="s">
        <v>484</v>
      </c>
      <c r="B129" s="48" t="s">
        <v>1074</v>
      </c>
      <c r="C129" s="48" t="s">
        <v>1590</v>
      </c>
      <c r="D129" s="48" t="s">
        <v>1329</v>
      </c>
    </row>
    <row r="130" spans="1:4" x14ac:dyDescent="0.2">
      <c r="A130" s="48"/>
      <c r="B130" s="48"/>
      <c r="C130" s="48"/>
      <c r="D130" s="48" t="s">
        <v>1332</v>
      </c>
    </row>
    <row r="131" spans="1:4" x14ac:dyDescent="0.2">
      <c r="A131" s="48" t="s">
        <v>485</v>
      </c>
      <c r="B131" s="48" t="s">
        <v>1073</v>
      </c>
      <c r="C131" s="48" t="s">
        <v>1590</v>
      </c>
      <c r="D131" s="48" t="s">
        <v>1329</v>
      </c>
    </row>
    <row r="132" spans="1:4" x14ac:dyDescent="0.2">
      <c r="A132" s="48" t="s">
        <v>486</v>
      </c>
      <c r="B132" s="48" t="s">
        <v>834</v>
      </c>
      <c r="C132" s="48" t="s">
        <v>1590</v>
      </c>
      <c r="D132" s="48" t="s">
        <v>1329</v>
      </c>
    </row>
    <row r="133" spans="1:4" x14ac:dyDescent="0.2">
      <c r="A133" s="48"/>
      <c r="B133" s="48"/>
      <c r="C133" s="48"/>
      <c r="D133" s="48" t="s">
        <v>482</v>
      </c>
    </row>
    <row r="134" spans="1:4" x14ac:dyDescent="0.2">
      <c r="A134" s="48"/>
      <c r="B134" s="48"/>
      <c r="C134" s="48"/>
      <c r="D134" s="48" t="s">
        <v>1332</v>
      </c>
    </row>
    <row r="135" spans="1:4" x14ac:dyDescent="0.2">
      <c r="A135" s="48" t="s">
        <v>487</v>
      </c>
      <c r="B135" s="48" t="s">
        <v>835</v>
      </c>
      <c r="C135" s="48" t="s">
        <v>1590</v>
      </c>
      <c r="D135" s="48" t="s">
        <v>1329</v>
      </c>
    </row>
    <row r="136" spans="1:4" x14ac:dyDescent="0.2">
      <c r="A136" s="48" t="s">
        <v>2183</v>
      </c>
      <c r="B136" s="48" t="s">
        <v>2182</v>
      </c>
      <c r="C136" s="48" t="s">
        <v>1590</v>
      </c>
      <c r="D136" s="48" t="s">
        <v>1329</v>
      </c>
    </row>
    <row r="137" spans="1:4" x14ac:dyDescent="0.2">
      <c r="A137" s="48" t="s">
        <v>2055</v>
      </c>
      <c r="B137" s="48" t="s">
        <v>1164</v>
      </c>
      <c r="C137" s="48" t="s">
        <v>1590</v>
      </c>
      <c r="D137" s="48" t="s">
        <v>1329</v>
      </c>
    </row>
    <row r="138" spans="1:4" x14ac:dyDescent="0.2">
      <c r="A138" s="48" t="s">
        <v>2056</v>
      </c>
      <c r="B138" s="48" t="s">
        <v>1166</v>
      </c>
      <c r="C138" s="48" t="s">
        <v>1590</v>
      </c>
      <c r="D138" s="48" t="s">
        <v>1329</v>
      </c>
    </row>
    <row r="139" spans="1:4" x14ac:dyDescent="0.2">
      <c r="A139" s="48" t="s">
        <v>607</v>
      </c>
      <c r="B139" s="48" t="s">
        <v>608</v>
      </c>
      <c r="C139" s="48" t="s">
        <v>1590</v>
      </c>
      <c r="D139" s="48" t="s">
        <v>1329</v>
      </c>
    </row>
    <row r="140" spans="1:4" x14ac:dyDescent="0.2">
      <c r="A140" s="48" t="s">
        <v>605</v>
      </c>
      <c r="B140" s="48" t="s">
        <v>606</v>
      </c>
      <c r="C140" s="48" t="s">
        <v>1590</v>
      </c>
      <c r="D140" s="48" t="s">
        <v>1329</v>
      </c>
    </row>
    <row r="141" spans="1:4" x14ac:dyDescent="0.2">
      <c r="A141" s="48" t="s">
        <v>1173</v>
      </c>
      <c r="B141" s="48" t="s">
        <v>1168</v>
      </c>
      <c r="C141" s="48" t="s">
        <v>1590</v>
      </c>
      <c r="D141" s="48" t="s">
        <v>1329</v>
      </c>
    </row>
    <row r="142" spans="1:4" x14ac:dyDescent="0.2">
      <c r="A142" s="48" t="s">
        <v>648</v>
      </c>
      <c r="B142" s="48" t="s">
        <v>660</v>
      </c>
      <c r="C142" s="48" t="s">
        <v>1590</v>
      </c>
      <c r="D142" s="48" t="s">
        <v>1329</v>
      </c>
    </row>
    <row r="143" spans="1:4" x14ac:dyDescent="0.2">
      <c r="A143" s="48" t="s">
        <v>649</v>
      </c>
      <c r="B143" s="48" t="s">
        <v>661</v>
      </c>
      <c r="C143" s="48" t="s">
        <v>1590</v>
      </c>
      <c r="D143" s="48" t="s">
        <v>1329</v>
      </c>
    </row>
    <row r="144" spans="1:4" x14ac:dyDescent="0.2">
      <c r="A144" s="48" t="s">
        <v>1171</v>
      </c>
      <c r="B144" s="48" t="s">
        <v>1165</v>
      </c>
      <c r="C144" s="48" t="s">
        <v>1590</v>
      </c>
      <c r="D144" s="48" t="s">
        <v>1329</v>
      </c>
    </row>
    <row r="145" spans="1:4" x14ac:dyDescent="0.2">
      <c r="A145" s="48" t="s">
        <v>1172</v>
      </c>
      <c r="B145" s="48" t="s">
        <v>1167</v>
      </c>
      <c r="C145" s="48" t="s">
        <v>1590</v>
      </c>
      <c r="D145" s="48" t="s">
        <v>1329</v>
      </c>
    </row>
    <row r="146" spans="1:4" x14ac:dyDescent="0.2">
      <c r="A146" s="48" t="s">
        <v>488</v>
      </c>
      <c r="B146" s="48" t="s">
        <v>1796</v>
      </c>
      <c r="C146" s="48" t="s">
        <v>1590</v>
      </c>
      <c r="D146" s="48" t="s">
        <v>1329</v>
      </c>
    </row>
    <row r="147" spans="1:4" x14ac:dyDescent="0.2">
      <c r="A147" s="48" t="s">
        <v>489</v>
      </c>
      <c r="B147" s="48" t="s">
        <v>1795</v>
      </c>
      <c r="C147" s="48" t="s">
        <v>1590</v>
      </c>
      <c r="D147" s="48" t="s">
        <v>1329</v>
      </c>
    </row>
    <row r="148" spans="1:4" x14ac:dyDescent="0.2">
      <c r="A148" s="48" t="s">
        <v>490</v>
      </c>
      <c r="B148" s="48" t="s">
        <v>1820</v>
      </c>
      <c r="C148" s="48" t="s">
        <v>1590</v>
      </c>
      <c r="D148" s="48" t="s">
        <v>1329</v>
      </c>
    </row>
    <row r="149" spans="1:4" x14ac:dyDescent="0.2">
      <c r="A149" s="48" t="s">
        <v>491</v>
      </c>
      <c r="B149" s="48" t="s">
        <v>1163</v>
      </c>
      <c r="C149" s="48" t="s">
        <v>1590</v>
      </c>
      <c r="D149" s="48" t="s">
        <v>1329</v>
      </c>
    </row>
    <row r="150" spans="1:4" x14ac:dyDescent="0.2">
      <c r="A150" s="48" t="s">
        <v>777</v>
      </c>
      <c r="B150" s="48" t="s">
        <v>778</v>
      </c>
      <c r="C150" s="48" t="s">
        <v>1590</v>
      </c>
      <c r="D150" s="48" t="s">
        <v>1329</v>
      </c>
    </row>
    <row r="151" spans="1:4" x14ac:dyDescent="0.2">
      <c r="A151" s="48" t="s">
        <v>769</v>
      </c>
      <c r="B151" s="48" t="s">
        <v>770</v>
      </c>
      <c r="C151" s="48" t="s">
        <v>1590</v>
      </c>
      <c r="D151" s="48" t="s">
        <v>1329</v>
      </c>
    </row>
    <row r="152" spans="1:4" x14ac:dyDescent="0.2">
      <c r="A152" s="48" t="s">
        <v>779</v>
      </c>
      <c r="B152" s="48" t="s">
        <v>780</v>
      </c>
      <c r="C152" s="48" t="s">
        <v>1590</v>
      </c>
      <c r="D152" s="48" t="s">
        <v>1329</v>
      </c>
    </row>
    <row r="153" spans="1:4" x14ac:dyDescent="0.2">
      <c r="A153" s="48" t="s">
        <v>781</v>
      </c>
      <c r="B153" s="48" t="s">
        <v>782</v>
      </c>
      <c r="C153" s="48" t="s">
        <v>1590</v>
      </c>
      <c r="D153" s="48" t="s">
        <v>1329</v>
      </c>
    </row>
    <row r="154" spans="1:4" x14ac:dyDescent="0.2">
      <c r="A154" s="48" t="s">
        <v>771</v>
      </c>
      <c r="B154" s="48" t="s">
        <v>772</v>
      </c>
      <c r="C154" s="48" t="s">
        <v>1590</v>
      </c>
      <c r="D154" s="48" t="s">
        <v>1329</v>
      </c>
    </row>
    <row r="155" spans="1:4" x14ac:dyDescent="0.2">
      <c r="A155" s="48" t="s">
        <v>417</v>
      </c>
      <c r="B155" s="48" t="s">
        <v>418</v>
      </c>
      <c r="C155" s="48" t="s">
        <v>1590</v>
      </c>
      <c r="D155" s="48" t="s">
        <v>1329</v>
      </c>
    </row>
    <row r="156" spans="1:4" x14ac:dyDescent="0.2">
      <c r="A156" s="48" t="s">
        <v>773</v>
      </c>
      <c r="B156" s="48" t="s">
        <v>774</v>
      </c>
      <c r="C156" s="48" t="s">
        <v>1590</v>
      </c>
      <c r="D156" s="48" t="s">
        <v>1329</v>
      </c>
    </row>
    <row r="157" spans="1:4" x14ac:dyDescent="0.2">
      <c r="A157" s="48" t="s">
        <v>775</v>
      </c>
      <c r="B157" s="48" t="s">
        <v>776</v>
      </c>
      <c r="C157" s="48" t="s">
        <v>1590</v>
      </c>
      <c r="D157" s="48" t="s">
        <v>1329</v>
      </c>
    </row>
    <row r="158" spans="1:4" x14ac:dyDescent="0.2">
      <c r="A158" s="48" t="s">
        <v>767</v>
      </c>
      <c r="B158" s="48" t="s">
        <v>768</v>
      </c>
      <c r="C158" s="48" t="s">
        <v>1590</v>
      </c>
      <c r="D158" s="48" t="s">
        <v>1329</v>
      </c>
    </row>
    <row r="159" spans="1:4" x14ac:dyDescent="0.2">
      <c r="A159" s="48" t="s">
        <v>787</v>
      </c>
      <c r="B159" s="48" t="s">
        <v>788</v>
      </c>
      <c r="C159" s="48" t="s">
        <v>1590</v>
      </c>
      <c r="D159" s="48" t="s">
        <v>1329</v>
      </c>
    </row>
    <row r="160" spans="1:4" x14ac:dyDescent="0.2">
      <c r="A160" s="48" t="s">
        <v>783</v>
      </c>
      <c r="B160" s="48" t="s">
        <v>784</v>
      </c>
      <c r="C160" s="48" t="s">
        <v>1590</v>
      </c>
      <c r="D160" s="48" t="s">
        <v>1329</v>
      </c>
    </row>
    <row r="161" spans="1:4" x14ac:dyDescent="0.2">
      <c r="A161" s="48" t="s">
        <v>413</v>
      </c>
      <c r="B161" s="48" t="s">
        <v>414</v>
      </c>
      <c r="C161" s="48" t="s">
        <v>1590</v>
      </c>
      <c r="D161" s="48" t="s">
        <v>1329</v>
      </c>
    </row>
    <row r="162" spans="1:4" x14ac:dyDescent="0.2">
      <c r="A162" s="48" t="s">
        <v>785</v>
      </c>
      <c r="B162" s="48" t="s">
        <v>786</v>
      </c>
      <c r="C162" s="48" t="s">
        <v>1590</v>
      </c>
      <c r="D162" s="48" t="s">
        <v>1329</v>
      </c>
    </row>
    <row r="163" spans="1:4" x14ac:dyDescent="0.2">
      <c r="A163" s="48" t="s">
        <v>415</v>
      </c>
      <c r="B163" s="48" t="s">
        <v>416</v>
      </c>
      <c r="C163" s="48" t="s">
        <v>1590</v>
      </c>
      <c r="D163" s="48" t="s">
        <v>1329</v>
      </c>
    </row>
    <row r="164" spans="1:4" x14ac:dyDescent="0.2">
      <c r="A164" s="48" t="s">
        <v>1042</v>
      </c>
      <c r="B164" s="48" t="s">
        <v>1043</v>
      </c>
      <c r="C164" s="48" t="s">
        <v>1590</v>
      </c>
      <c r="D164" s="48" t="s">
        <v>1329</v>
      </c>
    </row>
    <row r="165" spans="1:4" x14ac:dyDescent="0.2">
      <c r="A165" s="48" t="s">
        <v>2570</v>
      </c>
      <c r="B165" s="48" t="s">
        <v>2571</v>
      </c>
      <c r="C165" s="48" t="s">
        <v>1590</v>
      </c>
      <c r="D165" s="48" t="s">
        <v>1329</v>
      </c>
    </row>
    <row r="166" spans="1:4" x14ac:dyDescent="0.2">
      <c r="A166" s="48" t="s">
        <v>2186</v>
      </c>
      <c r="B166" s="48" t="s">
        <v>2185</v>
      </c>
      <c r="C166" s="48" t="s">
        <v>1590</v>
      </c>
      <c r="D166" s="48" t="s">
        <v>1329</v>
      </c>
    </row>
    <row r="167" spans="1:4" x14ac:dyDescent="0.2">
      <c r="A167" s="48" t="s">
        <v>1034</v>
      </c>
      <c r="B167" s="48" t="s">
        <v>1035</v>
      </c>
      <c r="C167" s="48" t="s">
        <v>1590</v>
      </c>
      <c r="D167" s="48" t="s">
        <v>1329</v>
      </c>
    </row>
    <row r="168" spans="1:4" x14ac:dyDescent="0.2">
      <c r="A168" s="48" t="s">
        <v>1063</v>
      </c>
      <c r="B168" s="48" t="s">
        <v>1064</v>
      </c>
      <c r="C168" s="48" t="s">
        <v>1590</v>
      </c>
      <c r="D168" s="48" t="s">
        <v>1329</v>
      </c>
    </row>
    <row r="169" spans="1:4" x14ac:dyDescent="0.2">
      <c r="A169" s="48" t="s">
        <v>1065</v>
      </c>
      <c r="B169" s="48" t="s">
        <v>1066</v>
      </c>
      <c r="C169" s="48" t="s">
        <v>1590</v>
      </c>
      <c r="D169" s="48" t="s">
        <v>1329</v>
      </c>
    </row>
    <row r="170" spans="1:4" x14ac:dyDescent="0.2">
      <c r="A170" s="48" t="s">
        <v>1067</v>
      </c>
      <c r="B170" s="48" t="s">
        <v>1068</v>
      </c>
      <c r="C170" s="48" t="s">
        <v>1590</v>
      </c>
      <c r="D170" s="48" t="s">
        <v>1329</v>
      </c>
    </row>
    <row r="171" spans="1:4" x14ac:dyDescent="0.2">
      <c r="A171" s="48" t="s">
        <v>1032</v>
      </c>
      <c r="B171" s="48" t="s">
        <v>1033</v>
      </c>
      <c r="C171" s="48" t="s">
        <v>1590</v>
      </c>
      <c r="D171" s="48" t="s">
        <v>1329</v>
      </c>
    </row>
    <row r="172" spans="1:4" x14ac:dyDescent="0.2">
      <c r="A172" s="48" t="s">
        <v>1044</v>
      </c>
      <c r="B172" s="48" t="s">
        <v>1045</v>
      </c>
      <c r="C172" s="48" t="s">
        <v>1590</v>
      </c>
      <c r="D172" s="48" t="s">
        <v>1329</v>
      </c>
    </row>
    <row r="173" spans="1:4" x14ac:dyDescent="0.2">
      <c r="A173" s="48" t="s">
        <v>1036</v>
      </c>
      <c r="B173" s="48" t="s">
        <v>1037</v>
      </c>
      <c r="C173" s="48" t="s">
        <v>1590</v>
      </c>
      <c r="D173" s="48" t="s">
        <v>1329</v>
      </c>
    </row>
    <row r="174" spans="1:4" x14ac:dyDescent="0.2">
      <c r="A174" s="48" t="s">
        <v>1040</v>
      </c>
      <c r="B174" s="48" t="s">
        <v>1041</v>
      </c>
      <c r="C174" s="48" t="s">
        <v>1590</v>
      </c>
      <c r="D174" s="48" t="s">
        <v>1329</v>
      </c>
    </row>
    <row r="175" spans="1:4" x14ac:dyDescent="0.2">
      <c r="A175" s="48" t="s">
        <v>1038</v>
      </c>
      <c r="B175" s="48" t="s">
        <v>1039</v>
      </c>
      <c r="C175" s="48" t="s">
        <v>1590</v>
      </c>
      <c r="D175" s="48" t="s">
        <v>1329</v>
      </c>
    </row>
    <row r="176" spans="1:4" x14ac:dyDescent="0.2">
      <c r="A176" s="48" t="s">
        <v>1046</v>
      </c>
      <c r="B176" s="48" t="s">
        <v>1047</v>
      </c>
      <c r="C176" s="48" t="s">
        <v>1590</v>
      </c>
      <c r="D176" s="48" t="s">
        <v>1329</v>
      </c>
    </row>
    <row r="177" spans="1:4" x14ac:dyDescent="0.2">
      <c r="A177" s="48" t="s">
        <v>1048</v>
      </c>
      <c r="B177" s="48" t="s">
        <v>1049</v>
      </c>
      <c r="C177" s="48" t="s">
        <v>1590</v>
      </c>
      <c r="D177" s="48" t="s">
        <v>1329</v>
      </c>
    </row>
    <row r="178" spans="1:4" x14ac:dyDescent="0.2">
      <c r="A178" s="48" t="s">
        <v>1057</v>
      </c>
      <c r="B178" s="48" t="s">
        <v>1058</v>
      </c>
      <c r="C178" s="48" t="s">
        <v>1590</v>
      </c>
      <c r="D178" s="48" t="s">
        <v>1329</v>
      </c>
    </row>
    <row r="179" spans="1:4" x14ac:dyDescent="0.2">
      <c r="A179" s="48" t="s">
        <v>1059</v>
      </c>
      <c r="B179" s="48" t="s">
        <v>1060</v>
      </c>
      <c r="C179" s="48" t="s">
        <v>1590</v>
      </c>
      <c r="D179" s="48" t="s">
        <v>1329</v>
      </c>
    </row>
    <row r="180" spans="1:4" x14ac:dyDescent="0.2">
      <c r="A180" s="48" t="s">
        <v>1061</v>
      </c>
      <c r="B180" s="48" t="s">
        <v>1062</v>
      </c>
      <c r="C180" s="48" t="s">
        <v>1590</v>
      </c>
      <c r="D180" s="48" t="s">
        <v>1329</v>
      </c>
    </row>
    <row r="181" spans="1:4" x14ac:dyDescent="0.2">
      <c r="A181" s="48" t="s">
        <v>1050</v>
      </c>
      <c r="B181" s="48" t="s">
        <v>1051</v>
      </c>
      <c r="C181" s="48" t="s">
        <v>1590</v>
      </c>
      <c r="D181" s="48" t="s">
        <v>1329</v>
      </c>
    </row>
    <row r="182" spans="1:4" x14ac:dyDescent="0.2">
      <c r="A182" s="48" t="s">
        <v>1030</v>
      </c>
      <c r="B182" s="48" t="s">
        <v>1031</v>
      </c>
      <c r="C182" s="48" t="s">
        <v>1590</v>
      </c>
      <c r="D182" s="48" t="s">
        <v>1329</v>
      </c>
    </row>
    <row r="183" spans="1:4" x14ac:dyDescent="0.2">
      <c r="A183" s="48" t="s">
        <v>2187</v>
      </c>
      <c r="B183" s="48" t="s">
        <v>889</v>
      </c>
      <c r="C183" s="48" t="s">
        <v>1590</v>
      </c>
      <c r="D183" s="48" t="s">
        <v>1329</v>
      </c>
    </row>
    <row r="184" spans="1:4" x14ac:dyDescent="0.2">
      <c r="A184" s="48" t="s">
        <v>890</v>
      </c>
      <c r="B184" s="48" t="s">
        <v>891</v>
      </c>
      <c r="C184" s="48" t="s">
        <v>1590</v>
      </c>
      <c r="D184" s="48" t="s">
        <v>1329</v>
      </c>
    </row>
    <row r="185" spans="1:4" x14ac:dyDescent="0.2">
      <c r="A185" s="48" t="s">
        <v>2188</v>
      </c>
      <c r="B185" s="48" t="s">
        <v>1603</v>
      </c>
      <c r="C185" s="48" t="s">
        <v>1590</v>
      </c>
      <c r="D185" s="48" t="s">
        <v>1329</v>
      </c>
    </row>
    <row r="186" spans="1:4" x14ac:dyDescent="0.2">
      <c r="A186" s="48" t="s">
        <v>270</v>
      </c>
      <c r="B186" s="48" t="s">
        <v>278</v>
      </c>
      <c r="C186" s="48" t="s">
        <v>1590</v>
      </c>
      <c r="D186" s="48" t="s">
        <v>1329</v>
      </c>
    </row>
    <row r="187" spans="1:4" x14ac:dyDescent="0.2">
      <c r="A187" s="48" t="s">
        <v>272</v>
      </c>
      <c r="B187" s="48" t="s">
        <v>280</v>
      </c>
      <c r="C187" s="48" t="s">
        <v>1590</v>
      </c>
      <c r="D187" s="48" t="s">
        <v>1329</v>
      </c>
    </row>
    <row r="188" spans="1:4" x14ac:dyDescent="0.2">
      <c r="A188" s="48" t="s">
        <v>1604</v>
      </c>
      <c r="B188" s="48" t="s">
        <v>1605</v>
      </c>
      <c r="C188" s="48" t="s">
        <v>1590</v>
      </c>
      <c r="D188" s="48" t="s">
        <v>1329</v>
      </c>
    </row>
    <row r="189" spans="1:4" x14ac:dyDescent="0.2">
      <c r="A189" s="48" t="s">
        <v>1496</v>
      </c>
      <c r="B189" s="48" t="s">
        <v>1497</v>
      </c>
      <c r="C189" s="48" t="s">
        <v>1590</v>
      </c>
      <c r="D189" s="48" t="s">
        <v>1329</v>
      </c>
    </row>
    <row r="190" spans="1:4" x14ac:dyDescent="0.2">
      <c r="A190" s="48" t="s">
        <v>1514</v>
      </c>
      <c r="B190" s="48" t="s">
        <v>1515</v>
      </c>
      <c r="C190" s="48" t="s">
        <v>1590</v>
      </c>
      <c r="D190" s="48" t="s">
        <v>1329</v>
      </c>
    </row>
    <row r="191" spans="1:4" x14ac:dyDescent="0.2">
      <c r="A191" s="48" t="s">
        <v>1069</v>
      </c>
      <c r="B191" s="48" t="s">
        <v>1070</v>
      </c>
      <c r="C191" s="48" t="s">
        <v>1590</v>
      </c>
      <c r="D191" s="48" t="s">
        <v>1329</v>
      </c>
    </row>
    <row r="192" spans="1:4" x14ac:dyDescent="0.2">
      <c r="A192" s="48" t="s">
        <v>2189</v>
      </c>
      <c r="B192" s="48" t="s">
        <v>1508</v>
      </c>
      <c r="C192" s="48" t="s">
        <v>1590</v>
      </c>
      <c r="D192" s="48" t="s">
        <v>1329</v>
      </c>
    </row>
    <row r="193" spans="1:4" x14ac:dyDescent="0.2">
      <c r="A193" s="48" t="s">
        <v>492</v>
      </c>
      <c r="B193" s="48" t="s">
        <v>837</v>
      </c>
      <c r="C193" s="48" t="s">
        <v>1590</v>
      </c>
      <c r="D193" s="48" t="s">
        <v>1329</v>
      </c>
    </row>
    <row r="194" spans="1:4" x14ac:dyDescent="0.2">
      <c r="A194" s="48" t="s">
        <v>493</v>
      </c>
      <c r="B194" s="48" t="s">
        <v>838</v>
      </c>
      <c r="C194" s="48" t="s">
        <v>1590</v>
      </c>
      <c r="D194" s="48" t="s">
        <v>1329</v>
      </c>
    </row>
    <row r="195" spans="1:4" x14ac:dyDescent="0.2">
      <c r="A195" s="48" t="s">
        <v>494</v>
      </c>
      <c r="B195" s="48" t="s">
        <v>839</v>
      </c>
      <c r="C195" s="48" t="s">
        <v>1590</v>
      </c>
      <c r="D195" s="48" t="s">
        <v>1329</v>
      </c>
    </row>
    <row r="196" spans="1:4" x14ac:dyDescent="0.2">
      <c r="A196" s="48" t="s">
        <v>495</v>
      </c>
      <c r="B196" s="48" t="s">
        <v>840</v>
      </c>
      <c r="C196" s="48" t="s">
        <v>1590</v>
      </c>
      <c r="D196" s="48" t="s">
        <v>1329</v>
      </c>
    </row>
    <row r="197" spans="1:4" x14ac:dyDescent="0.2">
      <c r="A197" s="48" t="s">
        <v>496</v>
      </c>
      <c r="B197" s="48" t="s">
        <v>841</v>
      </c>
      <c r="C197" s="48" t="s">
        <v>1590</v>
      </c>
      <c r="D197" s="48" t="s">
        <v>1329</v>
      </c>
    </row>
    <row r="198" spans="1:4" x14ac:dyDescent="0.2">
      <c r="A198" s="48" t="s">
        <v>497</v>
      </c>
      <c r="B198" s="48" t="s">
        <v>842</v>
      </c>
      <c r="C198" s="48" t="s">
        <v>1590</v>
      </c>
      <c r="D198" s="48" t="s">
        <v>1329</v>
      </c>
    </row>
    <row r="199" spans="1:4" x14ac:dyDescent="0.2">
      <c r="A199" s="48" t="s">
        <v>498</v>
      </c>
      <c r="B199" s="48" t="s">
        <v>876</v>
      </c>
      <c r="C199" s="48" t="s">
        <v>1590</v>
      </c>
      <c r="D199" s="48" t="s">
        <v>1329</v>
      </c>
    </row>
    <row r="200" spans="1:4" x14ac:dyDescent="0.2">
      <c r="A200" s="48" t="s">
        <v>499</v>
      </c>
      <c r="B200" s="48" t="s">
        <v>877</v>
      </c>
      <c r="C200" s="48" t="s">
        <v>1590</v>
      </c>
      <c r="D200" s="48" t="s">
        <v>1329</v>
      </c>
    </row>
    <row r="201" spans="1:4" x14ac:dyDescent="0.2">
      <c r="A201" s="48" t="s">
        <v>500</v>
      </c>
      <c r="B201" s="48" t="s">
        <v>878</v>
      </c>
      <c r="C201" s="48" t="s">
        <v>1590</v>
      </c>
      <c r="D201" s="48" t="s">
        <v>1329</v>
      </c>
    </row>
    <row r="202" spans="1:4" x14ac:dyDescent="0.2">
      <c r="A202" s="48" t="s">
        <v>501</v>
      </c>
      <c r="B202" s="48" t="s">
        <v>879</v>
      </c>
      <c r="C202" s="48" t="s">
        <v>1590</v>
      </c>
      <c r="D202" s="48" t="s">
        <v>1329</v>
      </c>
    </row>
    <row r="203" spans="1:4" x14ac:dyDescent="0.2">
      <c r="A203" s="48" t="s">
        <v>502</v>
      </c>
      <c r="B203" s="48" t="s">
        <v>880</v>
      </c>
      <c r="C203" s="48" t="s">
        <v>1590</v>
      </c>
      <c r="D203" s="48" t="s">
        <v>1329</v>
      </c>
    </row>
    <row r="204" spans="1:4" x14ac:dyDescent="0.2">
      <c r="A204" s="48" t="s">
        <v>503</v>
      </c>
      <c r="B204" s="48" t="s">
        <v>836</v>
      </c>
      <c r="C204" s="48" t="s">
        <v>1590</v>
      </c>
      <c r="D204" s="48" t="s">
        <v>1329</v>
      </c>
    </row>
    <row r="205" spans="1:4" x14ac:dyDescent="0.2">
      <c r="A205" s="48" t="s">
        <v>504</v>
      </c>
      <c r="B205" s="48" t="s">
        <v>881</v>
      </c>
      <c r="C205" s="48" t="s">
        <v>1590</v>
      </c>
      <c r="D205" s="48" t="s">
        <v>1329</v>
      </c>
    </row>
    <row r="206" spans="1:4" x14ac:dyDescent="0.2">
      <c r="A206" s="48" t="s">
        <v>505</v>
      </c>
      <c r="B206" s="48" t="s">
        <v>882</v>
      </c>
      <c r="C206" s="48" t="s">
        <v>1590</v>
      </c>
      <c r="D206" s="48" t="s">
        <v>1329</v>
      </c>
    </row>
    <row r="207" spans="1:4" x14ac:dyDescent="0.2">
      <c r="A207" s="48" t="s">
        <v>506</v>
      </c>
      <c r="B207" s="48" t="s">
        <v>799</v>
      </c>
      <c r="C207" s="48" t="s">
        <v>1590</v>
      </c>
      <c r="D207" s="48" t="s">
        <v>1329</v>
      </c>
    </row>
    <row r="208" spans="1:4" x14ac:dyDescent="0.2">
      <c r="A208" s="48" t="s">
        <v>507</v>
      </c>
      <c r="B208" s="48" t="s">
        <v>883</v>
      </c>
      <c r="C208" s="48" t="s">
        <v>1590</v>
      </c>
      <c r="D208" s="48" t="s">
        <v>1329</v>
      </c>
    </row>
    <row r="209" spans="1:4" x14ac:dyDescent="0.2">
      <c r="A209" s="48" t="s">
        <v>508</v>
      </c>
      <c r="B209" s="48" t="s">
        <v>884</v>
      </c>
      <c r="C209" s="48" t="s">
        <v>1590</v>
      </c>
      <c r="D209" s="48" t="s">
        <v>1329</v>
      </c>
    </row>
    <row r="210" spans="1:4" x14ac:dyDescent="0.2">
      <c r="A210" s="48" t="s">
        <v>509</v>
      </c>
      <c r="B210" s="48" t="s">
        <v>885</v>
      </c>
      <c r="C210" s="48" t="s">
        <v>1590</v>
      </c>
      <c r="D210" s="48" t="s">
        <v>1329</v>
      </c>
    </row>
    <row r="211" spans="1:4" x14ac:dyDescent="0.2">
      <c r="A211" s="48" t="s">
        <v>510</v>
      </c>
      <c r="B211" s="48" t="s">
        <v>886</v>
      </c>
      <c r="C211" s="48" t="s">
        <v>1590</v>
      </c>
      <c r="D211" s="48" t="s">
        <v>1329</v>
      </c>
    </row>
    <row r="212" spans="1:4" x14ac:dyDescent="0.2">
      <c r="A212" s="48" t="s">
        <v>511</v>
      </c>
      <c r="B212" s="48" t="s">
        <v>887</v>
      </c>
      <c r="C212" s="48" t="s">
        <v>1590</v>
      </c>
      <c r="D212" s="48" t="s">
        <v>1329</v>
      </c>
    </row>
    <row r="213" spans="1:4" x14ac:dyDescent="0.2">
      <c r="A213" s="48" t="s">
        <v>1071</v>
      </c>
      <c r="B213" s="48" t="s">
        <v>1072</v>
      </c>
      <c r="C213" s="48" t="s">
        <v>1590</v>
      </c>
      <c r="D213" s="48" t="s">
        <v>1329</v>
      </c>
    </row>
    <row r="214" spans="1:4" x14ac:dyDescent="0.2">
      <c r="A214" s="48" t="s">
        <v>1806</v>
      </c>
      <c r="B214" s="48" t="s">
        <v>1807</v>
      </c>
      <c r="C214" s="48" t="s">
        <v>1591</v>
      </c>
      <c r="D214" s="48" t="s">
        <v>1331</v>
      </c>
    </row>
    <row r="215" spans="1:4" x14ac:dyDescent="0.2">
      <c r="A215" s="48" t="s">
        <v>1804</v>
      </c>
      <c r="B215" s="48" t="s">
        <v>1805</v>
      </c>
      <c r="C215" s="48" t="s">
        <v>1591</v>
      </c>
      <c r="D215" s="48" t="s">
        <v>1331</v>
      </c>
    </row>
    <row r="216" spans="1:4" x14ac:dyDescent="0.2">
      <c r="A216" s="48" t="s">
        <v>640</v>
      </c>
      <c r="B216" s="48" t="s">
        <v>641</v>
      </c>
      <c r="C216" s="48" t="s">
        <v>642</v>
      </c>
      <c r="D216" s="48" t="s">
        <v>1329</v>
      </c>
    </row>
    <row r="217" spans="1:4" x14ac:dyDescent="0.2">
      <c r="A217" s="48" t="s">
        <v>1447</v>
      </c>
      <c r="B217" s="48" t="s">
        <v>1448</v>
      </c>
      <c r="C217" s="48" t="s">
        <v>1608</v>
      </c>
      <c r="D217" s="48" t="s">
        <v>520</v>
      </c>
    </row>
    <row r="218" spans="1:4" x14ac:dyDescent="0.2">
      <c r="A218" s="48"/>
      <c r="B218" s="48"/>
      <c r="C218" s="48"/>
      <c r="D218" s="48" t="s">
        <v>512</v>
      </c>
    </row>
    <row r="219" spans="1:4" x14ac:dyDescent="0.2">
      <c r="A219" s="48" t="s">
        <v>613</v>
      </c>
      <c r="B219" s="48" t="s">
        <v>614</v>
      </c>
      <c r="C219" s="48" t="s">
        <v>1608</v>
      </c>
      <c r="D219" s="48" t="s">
        <v>520</v>
      </c>
    </row>
    <row r="220" spans="1:4" x14ac:dyDescent="0.2">
      <c r="A220" s="48"/>
      <c r="B220" s="48"/>
      <c r="C220" s="48"/>
      <c r="D220" s="48" t="s">
        <v>512</v>
      </c>
    </row>
    <row r="221" spans="1:4" x14ac:dyDescent="0.2">
      <c r="A221" s="48" t="s">
        <v>513</v>
      </c>
      <c r="B221" s="48" t="s">
        <v>364</v>
      </c>
      <c r="C221" s="48" t="s">
        <v>1608</v>
      </c>
      <c r="D221" s="48" t="s">
        <v>1329</v>
      </c>
    </row>
    <row r="222" spans="1:4" x14ac:dyDescent="0.2">
      <c r="A222" s="48"/>
      <c r="B222" s="48"/>
      <c r="C222" s="48"/>
      <c r="D222" s="48" t="s">
        <v>1330</v>
      </c>
    </row>
    <row r="223" spans="1:4" x14ac:dyDescent="0.2">
      <c r="A223" s="48"/>
      <c r="B223" s="48"/>
      <c r="C223" s="48"/>
      <c r="D223" s="48" t="s">
        <v>520</v>
      </c>
    </row>
    <row r="224" spans="1:4" x14ac:dyDescent="0.2">
      <c r="A224" s="48"/>
      <c r="B224" s="48"/>
      <c r="C224" s="48"/>
      <c r="D224" s="48" t="s">
        <v>512</v>
      </c>
    </row>
    <row r="225" spans="1:4" x14ac:dyDescent="0.2">
      <c r="A225" s="48" t="s">
        <v>1433</v>
      </c>
      <c r="B225" s="48" t="s">
        <v>1434</v>
      </c>
      <c r="C225" s="48" t="s">
        <v>1608</v>
      </c>
      <c r="D225" s="48" t="s">
        <v>520</v>
      </c>
    </row>
    <row r="226" spans="1:4" x14ac:dyDescent="0.2">
      <c r="A226" s="48"/>
      <c r="B226" s="48"/>
      <c r="C226" s="48"/>
      <c r="D226" s="48" t="s">
        <v>512</v>
      </c>
    </row>
    <row r="227" spans="1:4" x14ac:dyDescent="0.2">
      <c r="A227" s="48" t="s">
        <v>1924</v>
      </c>
      <c r="B227" s="48" t="s">
        <v>363</v>
      </c>
      <c r="C227" s="48" t="s">
        <v>1608</v>
      </c>
      <c r="D227" s="48" t="s">
        <v>1329</v>
      </c>
    </row>
    <row r="228" spans="1:4" x14ac:dyDescent="0.2">
      <c r="A228" s="48"/>
      <c r="B228" s="48"/>
      <c r="C228" s="48"/>
      <c r="D228" s="48" t="s">
        <v>1332</v>
      </c>
    </row>
    <row r="229" spans="1:4" x14ac:dyDescent="0.2">
      <c r="A229" s="48"/>
      <c r="B229" s="48"/>
      <c r="C229" s="48"/>
      <c r="D229" s="48" t="s">
        <v>1331</v>
      </c>
    </row>
    <row r="230" spans="1:4" x14ac:dyDescent="0.2">
      <c r="A230" s="48"/>
      <c r="B230" s="48"/>
      <c r="C230" s="48"/>
      <c r="D230" s="48" t="s">
        <v>520</v>
      </c>
    </row>
    <row r="231" spans="1:4" x14ac:dyDescent="0.2">
      <c r="A231" s="48"/>
      <c r="B231" s="48"/>
      <c r="C231" s="48"/>
      <c r="D231" s="48" t="s">
        <v>512</v>
      </c>
    </row>
    <row r="232" spans="1:4" x14ac:dyDescent="0.2">
      <c r="A232" s="48" t="s">
        <v>1443</v>
      </c>
      <c r="B232" s="48" t="s">
        <v>1444</v>
      </c>
      <c r="C232" s="48" t="s">
        <v>1608</v>
      </c>
      <c r="D232" s="48" t="s">
        <v>520</v>
      </c>
    </row>
    <row r="233" spans="1:4" x14ac:dyDescent="0.2">
      <c r="A233" s="48"/>
      <c r="B233" s="48"/>
      <c r="C233" s="48"/>
      <c r="D233" s="48" t="s">
        <v>512</v>
      </c>
    </row>
    <row r="234" spans="1:4" x14ac:dyDescent="0.2">
      <c r="A234" s="48" t="s">
        <v>219</v>
      </c>
      <c r="B234" s="48" t="s">
        <v>366</v>
      </c>
      <c r="C234" s="48" t="s">
        <v>1608</v>
      </c>
      <c r="D234" s="48" t="s">
        <v>1329</v>
      </c>
    </row>
    <row r="235" spans="1:4" x14ac:dyDescent="0.2">
      <c r="A235" s="48"/>
      <c r="B235" s="48"/>
      <c r="C235" s="48"/>
      <c r="D235" s="48" t="s">
        <v>1331</v>
      </c>
    </row>
    <row r="236" spans="1:4" x14ac:dyDescent="0.2">
      <c r="A236" s="48"/>
      <c r="B236" s="48"/>
      <c r="C236" s="48"/>
      <c r="D236" s="48" t="s">
        <v>520</v>
      </c>
    </row>
    <row r="237" spans="1:4" x14ac:dyDescent="0.2">
      <c r="A237" s="48"/>
      <c r="B237" s="48"/>
      <c r="C237" s="48"/>
      <c r="D237" s="48" t="s">
        <v>512</v>
      </c>
    </row>
    <row r="238" spans="1:4" x14ac:dyDescent="0.2">
      <c r="A238" s="48" t="s">
        <v>220</v>
      </c>
      <c r="B238" s="48" t="s">
        <v>367</v>
      </c>
      <c r="C238" s="48" t="s">
        <v>1608</v>
      </c>
      <c r="D238" s="48" t="s">
        <v>1329</v>
      </c>
    </row>
    <row r="239" spans="1:4" x14ac:dyDescent="0.2">
      <c r="A239" s="48"/>
      <c r="B239" s="48"/>
      <c r="C239" s="48"/>
      <c r="D239" s="48" t="s">
        <v>520</v>
      </c>
    </row>
    <row r="240" spans="1:4" x14ac:dyDescent="0.2">
      <c r="A240" s="48"/>
      <c r="B240" s="48"/>
      <c r="C240" s="48"/>
      <c r="D240" s="48" t="s">
        <v>512</v>
      </c>
    </row>
    <row r="241" spans="1:4" x14ac:dyDescent="0.2">
      <c r="A241" s="48" t="s">
        <v>221</v>
      </c>
      <c r="B241" s="48" t="s">
        <v>30</v>
      </c>
      <c r="C241" s="48" t="s">
        <v>1608</v>
      </c>
      <c r="D241" s="48" t="s">
        <v>1329</v>
      </c>
    </row>
    <row r="242" spans="1:4" x14ac:dyDescent="0.2">
      <c r="A242" s="48"/>
      <c r="B242" s="48"/>
      <c r="C242" s="48"/>
      <c r="D242" s="48" t="s">
        <v>1330</v>
      </c>
    </row>
    <row r="243" spans="1:4" x14ac:dyDescent="0.2">
      <c r="A243" s="48"/>
      <c r="B243" s="48"/>
      <c r="C243" s="48"/>
      <c r="D243" s="48" t="s">
        <v>520</v>
      </c>
    </row>
    <row r="244" spans="1:4" x14ac:dyDescent="0.2">
      <c r="A244" s="48"/>
      <c r="B244" s="48"/>
      <c r="C244" s="48"/>
      <c r="D244" s="48" t="s">
        <v>512</v>
      </c>
    </row>
    <row r="245" spans="1:4" x14ac:dyDescent="0.2">
      <c r="A245" s="48" t="s">
        <v>222</v>
      </c>
      <c r="B245" s="48" t="s">
        <v>31</v>
      </c>
      <c r="C245" s="48" t="s">
        <v>1608</v>
      </c>
      <c r="D245" s="48" t="s">
        <v>1329</v>
      </c>
    </row>
    <row r="246" spans="1:4" x14ac:dyDescent="0.2">
      <c r="A246" s="48"/>
      <c r="B246" s="48"/>
      <c r="C246" s="48"/>
      <c r="D246" s="48" t="s">
        <v>1330</v>
      </c>
    </row>
    <row r="247" spans="1:4" x14ac:dyDescent="0.2">
      <c r="A247" s="48"/>
      <c r="B247" s="48"/>
      <c r="C247" s="48"/>
      <c r="D247" s="48" t="s">
        <v>520</v>
      </c>
    </row>
    <row r="248" spans="1:4" x14ac:dyDescent="0.2">
      <c r="A248" s="48"/>
      <c r="B248" s="48"/>
      <c r="C248" s="48"/>
      <c r="D248" s="48" t="s">
        <v>512</v>
      </c>
    </row>
    <row r="249" spans="1:4" x14ac:dyDescent="0.2">
      <c r="A249" s="48" t="s">
        <v>223</v>
      </c>
      <c r="B249" s="48" t="s">
        <v>32</v>
      </c>
      <c r="C249" s="48" t="s">
        <v>1608</v>
      </c>
      <c r="D249" s="48" t="s">
        <v>1329</v>
      </c>
    </row>
    <row r="250" spans="1:4" x14ac:dyDescent="0.2">
      <c r="A250" s="48"/>
      <c r="B250" s="48"/>
      <c r="C250" s="48"/>
      <c r="D250" s="48" t="s">
        <v>1330</v>
      </c>
    </row>
    <row r="251" spans="1:4" x14ac:dyDescent="0.2">
      <c r="A251" s="48"/>
      <c r="B251" s="48"/>
      <c r="C251" s="48"/>
      <c r="D251" s="48" t="s">
        <v>520</v>
      </c>
    </row>
    <row r="252" spans="1:4" x14ac:dyDescent="0.2">
      <c r="A252" s="48"/>
      <c r="B252" s="48"/>
      <c r="C252" s="48"/>
      <c r="D252" s="48" t="s">
        <v>512</v>
      </c>
    </row>
    <row r="253" spans="1:4" x14ac:dyDescent="0.2">
      <c r="A253" s="48" t="s">
        <v>224</v>
      </c>
      <c r="B253" s="48" t="s">
        <v>34</v>
      </c>
      <c r="C253" s="48" t="s">
        <v>1608</v>
      </c>
      <c r="D253" s="48" t="s">
        <v>1329</v>
      </c>
    </row>
    <row r="254" spans="1:4" x14ac:dyDescent="0.2">
      <c r="A254" s="48"/>
      <c r="B254" s="48"/>
      <c r="C254" s="48"/>
      <c r="D254" s="48" t="s">
        <v>1330</v>
      </c>
    </row>
    <row r="255" spans="1:4" x14ac:dyDescent="0.2">
      <c r="A255" s="48"/>
      <c r="B255" s="48"/>
      <c r="C255" s="48"/>
      <c r="D255" s="48" t="s">
        <v>520</v>
      </c>
    </row>
    <row r="256" spans="1:4" x14ac:dyDescent="0.2">
      <c r="A256" s="48"/>
      <c r="B256" s="48"/>
      <c r="C256" s="48"/>
      <c r="D256" s="48" t="s">
        <v>512</v>
      </c>
    </row>
    <row r="257" spans="1:4" x14ac:dyDescent="0.2">
      <c r="A257" s="48" t="s">
        <v>229</v>
      </c>
      <c r="B257" s="48" t="s">
        <v>27</v>
      </c>
      <c r="C257" s="48" t="s">
        <v>1608</v>
      </c>
      <c r="D257" s="48" t="s">
        <v>1330</v>
      </c>
    </row>
    <row r="258" spans="1:4" x14ac:dyDescent="0.2">
      <c r="A258" s="48"/>
      <c r="B258" s="48"/>
      <c r="C258" s="48"/>
      <c r="D258" s="48" t="s">
        <v>520</v>
      </c>
    </row>
    <row r="259" spans="1:4" x14ac:dyDescent="0.2">
      <c r="A259" s="48"/>
      <c r="B259" s="48"/>
      <c r="C259" s="48"/>
      <c r="D259" s="48" t="s">
        <v>512</v>
      </c>
    </row>
    <row r="260" spans="1:4" x14ac:dyDescent="0.2">
      <c r="A260" s="48" t="s">
        <v>230</v>
      </c>
      <c r="B260" s="48" t="s">
        <v>28</v>
      </c>
      <c r="C260" s="48" t="s">
        <v>1608</v>
      </c>
      <c r="D260" s="48" t="s">
        <v>1330</v>
      </c>
    </row>
    <row r="261" spans="1:4" x14ac:dyDescent="0.2">
      <c r="A261" s="48"/>
      <c r="B261" s="48"/>
      <c r="C261" s="48"/>
      <c r="D261" s="48" t="s">
        <v>520</v>
      </c>
    </row>
    <row r="262" spans="1:4" x14ac:dyDescent="0.2">
      <c r="A262" s="48"/>
      <c r="B262" s="48"/>
      <c r="C262" s="48"/>
      <c r="D262" s="48" t="s">
        <v>512</v>
      </c>
    </row>
    <row r="263" spans="1:4" x14ac:dyDescent="0.2">
      <c r="A263" s="48" t="s">
        <v>231</v>
      </c>
      <c r="B263" s="48" t="s">
        <v>29</v>
      </c>
      <c r="C263" s="48" t="s">
        <v>1608</v>
      </c>
      <c r="D263" s="48" t="s">
        <v>1330</v>
      </c>
    </row>
    <row r="264" spans="1:4" x14ac:dyDescent="0.2">
      <c r="A264" s="48"/>
      <c r="B264" s="48"/>
      <c r="C264" s="48"/>
      <c r="D264" s="48" t="s">
        <v>520</v>
      </c>
    </row>
    <row r="265" spans="1:4" x14ac:dyDescent="0.2">
      <c r="A265" s="48"/>
      <c r="B265" s="48"/>
      <c r="C265" s="48"/>
      <c r="D265" s="48" t="s">
        <v>512</v>
      </c>
    </row>
    <row r="266" spans="1:4" x14ac:dyDescent="0.2">
      <c r="A266" s="48" t="s">
        <v>232</v>
      </c>
      <c r="B266" s="48" t="s">
        <v>33</v>
      </c>
      <c r="C266" s="48" t="s">
        <v>1608</v>
      </c>
      <c r="D266" s="48" t="s">
        <v>1330</v>
      </c>
    </row>
    <row r="267" spans="1:4" x14ac:dyDescent="0.2">
      <c r="A267" s="48"/>
      <c r="B267" s="48"/>
      <c r="C267" s="48"/>
      <c r="D267" s="48" t="s">
        <v>520</v>
      </c>
    </row>
    <row r="268" spans="1:4" x14ac:dyDescent="0.2">
      <c r="A268" s="48"/>
      <c r="B268" s="48"/>
      <c r="C268" s="48"/>
      <c r="D268" s="48" t="s">
        <v>512</v>
      </c>
    </row>
    <row r="269" spans="1:4" x14ac:dyDescent="0.2">
      <c r="A269" s="48" t="s">
        <v>617</v>
      </c>
      <c r="B269" s="48" t="s">
        <v>618</v>
      </c>
      <c r="C269" s="48" t="s">
        <v>1608</v>
      </c>
      <c r="D269" s="48" t="s">
        <v>1329</v>
      </c>
    </row>
    <row r="270" spans="1:4" x14ac:dyDescent="0.2">
      <c r="A270" s="48"/>
      <c r="B270" s="48"/>
      <c r="C270" s="48"/>
      <c r="D270" s="48" t="s">
        <v>1331</v>
      </c>
    </row>
    <row r="271" spans="1:4" x14ac:dyDescent="0.2">
      <c r="A271" s="48"/>
      <c r="B271" s="48"/>
      <c r="C271" s="48"/>
      <c r="D271" s="48" t="s">
        <v>520</v>
      </c>
    </row>
    <row r="272" spans="1:4" x14ac:dyDescent="0.2">
      <c r="A272" s="48"/>
      <c r="B272" s="48"/>
      <c r="C272" s="48"/>
      <c r="D272" s="48" t="s">
        <v>512</v>
      </c>
    </row>
    <row r="273" spans="1:4" x14ac:dyDescent="0.2">
      <c r="A273" s="48" t="s">
        <v>623</v>
      </c>
      <c r="B273" s="48" t="s">
        <v>624</v>
      </c>
      <c r="C273" s="48" t="s">
        <v>1608</v>
      </c>
      <c r="D273" s="48" t="s">
        <v>520</v>
      </c>
    </row>
    <row r="274" spans="1:4" x14ac:dyDescent="0.2">
      <c r="A274" s="48"/>
      <c r="B274" s="48"/>
      <c r="C274" s="48"/>
      <c r="D274" s="48" t="s">
        <v>512</v>
      </c>
    </row>
    <row r="275" spans="1:4" x14ac:dyDescent="0.2">
      <c r="A275" s="48" t="s">
        <v>233</v>
      </c>
      <c r="B275" s="48" t="s">
        <v>370</v>
      </c>
      <c r="C275" s="48" t="s">
        <v>1608</v>
      </c>
      <c r="D275" s="48" t="s">
        <v>1329</v>
      </c>
    </row>
    <row r="276" spans="1:4" x14ac:dyDescent="0.2">
      <c r="A276" s="48"/>
      <c r="B276" s="48"/>
      <c r="C276" s="48"/>
      <c r="D276" s="48" t="s">
        <v>520</v>
      </c>
    </row>
    <row r="277" spans="1:4" x14ac:dyDescent="0.2">
      <c r="A277" s="48"/>
      <c r="B277" s="48"/>
      <c r="C277" s="48"/>
      <c r="D277" s="48" t="s">
        <v>512</v>
      </c>
    </row>
    <row r="278" spans="1:4" x14ac:dyDescent="0.2">
      <c r="A278" s="48" t="s">
        <v>615</v>
      </c>
      <c r="B278" s="48" t="s">
        <v>616</v>
      </c>
      <c r="C278" s="48" t="s">
        <v>1608</v>
      </c>
      <c r="D278" s="48" t="s">
        <v>520</v>
      </c>
    </row>
    <row r="279" spans="1:4" x14ac:dyDescent="0.2">
      <c r="A279" s="48"/>
      <c r="B279" s="48"/>
      <c r="C279" s="48"/>
      <c r="D279" s="48" t="s">
        <v>512</v>
      </c>
    </row>
    <row r="280" spans="1:4" x14ac:dyDescent="0.2">
      <c r="A280" s="48" t="s">
        <v>631</v>
      </c>
      <c r="B280" s="48" t="s">
        <v>632</v>
      </c>
      <c r="C280" s="48" t="s">
        <v>1608</v>
      </c>
      <c r="D280" s="48" t="s">
        <v>520</v>
      </c>
    </row>
    <row r="281" spans="1:4" x14ac:dyDescent="0.2">
      <c r="A281" s="48"/>
      <c r="B281" s="48"/>
      <c r="C281" s="48"/>
      <c r="D281" s="48" t="s">
        <v>512</v>
      </c>
    </row>
    <row r="282" spans="1:4" x14ac:dyDescent="0.2">
      <c r="A282" s="48" t="s">
        <v>634</v>
      </c>
      <c r="B282" s="48" t="s">
        <v>635</v>
      </c>
      <c r="C282" s="48" t="s">
        <v>1608</v>
      </c>
      <c r="D282" s="48" t="s">
        <v>520</v>
      </c>
    </row>
    <row r="283" spans="1:4" x14ac:dyDescent="0.2">
      <c r="A283" s="48"/>
      <c r="B283" s="48"/>
      <c r="C283" s="48"/>
      <c r="D283" s="48" t="s">
        <v>512</v>
      </c>
    </row>
    <row r="284" spans="1:4" x14ac:dyDescent="0.2">
      <c r="A284" s="48" t="s">
        <v>621</v>
      </c>
      <c r="B284" s="48" t="s">
        <v>622</v>
      </c>
      <c r="C284" s="48" t="s">
        <v>1608</v>
      </c>
      <c r="D284" s="48" t="s">
        <v>520</v>
      </c>
    </row>
    <row r="285" spans="1:4" x14ac:dyDescent="0.2">
      <c r="A285" s="48"/>
      <c r="B285" s="48"/>
      <c r="C285" s="48"/>
      <c r="D285" s="48" t="s">
        <v>512</v>
      </c>
    </row>
    <row r="286" spans="1:4" x14ac:dyDescent="0.2">
      <c r="A286" s="48" t="s">
        <v>234</v>
      </c>
      <c r="B286" s="48" t="s">
        <v>375</v>
      </c>
      <c r="C286" s="48" t="s">
        <v>1608</v>
      </c>
      <c r="D286" s="48" t="s">
        <v>1329</v>
      </c>
    </row>
    <row r="287" spans="1:4" x14ac:dyDescent="0.2">
      <c r="A287" s="48"/>
      <c r="B287" s="48"/>
      <c r="C287" s="48"/>
      <c r="D287" s="48" t="s">
        <v>1330</v>
      </c>
    </row>
    <row r="288" spans="1:4" x14ac:dyDescent="0.2">
      <c r="A288" s="48"/>
      <c r="B288" s="48"/>
      <c r="C288" s="48"/>
      <c r="D288" s="48" t="s">
        <v>520</v>
      </c>
    </row>
    <row r="289" spans="1:4" x14ac:dyDescent="0.2">
      <c r="A289" s="48"/>
      <c r="B289" s="48"/>
      <c r="C289" s="48"/>
      <c r="D289" s="48" t="s">
        <v>512</v>
      </c>
    </row>
    <row r="290" spans="1:4" x14ac:dyDescent="0.2">
      <c r="A290" s="48" t="s">
        <v>235</v>
      </c>
      <c r="B290" s="48" t="s">
        <v>26</v>
      </c>
      <c r="C290" s="48" t="s">
        <v>1608</v>
      </c>
      <c r="D290" s="48" t="s">
        <v>1329</v>
      </c>
    </row>
    <row r="291" spans="1:4" x14ac:dyDescent="0.2">
      <c r="A291" s="48"/>
      <c r="B291" s="48"/>
      <c r="C291" s="48"/>
      <c r="D291" s="48" t="s">
        <v>1330</v>
      </c>
    </row>
    <row r="292" spans="1:4" x14ac:dyDescent="0.2">
      <c r="A292" s="48"/>
      <c r="B292" s="48"/>
      <c r="C292" s="48"/>
      <c r="D292" s="48" t="s">
        <v>520</v>
      </c>
    </row>
    <row r="293" spans="1:4" x14ac:dyDescent="0.2">
      <c r="A293" s="48"/>
      <c r="B293" s="48"/>
      <c r="C293" s="48"/>
      <c r="D293" s="48" t="s">
        <v>512</v>
      </c>
    </row>
    <row r="294" spans="1:4" x14ac:dyDescent="0.2">
      <c r="A294" s="48" t="s">
        <v>236</v>
      </c>
      <c r="B294" s="48" t="s">
        <v>374</v>
      </c>
      <c r="C294" s="48" t="s">
        <v>1608</v>
      </c>
      <c r="D294" s="48" t="s">
        <v>1329</v>
      </c>
    </row>
    <row r="295" spans="1:4" x14ac:dyDescent="0.2">
      <c r="A295" s="48"/>
      <c r="B295" s="48"/>
      <c r="C295" s="48"/>
      <c r="D295" s="48" t="s">
        <v>1330</v>
      </c>
    </row>
    <row r="296" spans="1:4" x14ac:dyDescent="0.2">
      <c r="A296" s="48"/>
      <c r="B296" s="48"/>
      <c r="C296" s="48"/>
      <c r="D296" s="48" t="s">
        <v>1331</v>
      </c>
    </row>
    <row r="297" spans="1:4" x14ac:dyDescent="0.2">
      <c r="A297" s="48"/>
      <c r="B297" s="48"/>
      <c r="C297" s="48"/>
      <c r="D297" s="48" t="s">
        <v>520</v>
      </c>
    </row>
    <row r="298" spans="1:4" x14ac:dyDescent="0.2">
      <c r="A298" s="48"/>
      <c r="B298" s="48"/>
      <c r="C298" s="48"/>
      <c r="D298" s="48" t="s">
        <v>512</v>
      </c>
    </row>
    <row r="299" spans="1:4" x14ac:dyDescent="0.2">
      <c r="A299" s="48" t="s">
        <v>619</v>
      </c>
      <c r="B299" s="48" t="s">
        <v>620</v>
      </c>
      <c r="C299" s="48" t="s">
        <v>1608</v>
      </c>
      <c r="D299" s="48" t="s">
        <v>520</v>
      </c>
    </row>
    <row r="300" spans="1:4" x14ac:dyDescent="0.2">
      <c r="A300" s="48"/>
      <c r="B300" s="48"/>
      <c r="C300" s="48"/>
      <c r="D300" s="48" t="s">
        <v>512</v>
      </c>
    </row>
    <row r="301" spans="1:4" x14ac:dyDescent="0.2">
      <c r="A301" s="48" t="s">
        <v>237</v>
      </c>
      <c r="B301" s="48" t="s">
        <v>373</v>
      </c>
      <c r="C301" s="48" t="s">
        <v>1608</v>
      </c>
      <c r="D301" s="48" t="s">
        <v>1329</v>
      </c>
    </row>
    <row r="302" spans="1:4" x14ac:dyDescent="0.2">
      <c r="A302" s="48"/>
      <c r="B302" s="48"/>
      <c r="C302" s="48"/>
      <c r="D302" s="48" t="s">
        <v>1330</v>
      </c>
    </row>
    <row r="303" spans="1:4" x14ac:dyDescent="0.2">
      <c r="A303" s="48"/>
      <c r="B303" s="48"/>
      <c r="C303" s="48"/>
      <c r="D303" s="48" t="s">
        <v>1331</v>
      </c>
    </row>
    <row r="304" spans="1:4" x14ac:dyDescent="0.2">
      <c r="A304" s="48"/>
      <c r="B304" s="48"/>
      <c r="C304" s="48"/>
      <c r="D304" s="48" t="s">
        <v>520</v>
      </c>
    </row>
    <row r="305" spans="1:4" x14ac:dyDescent="0.2">
      <c r="A305" s="48"/>
      <c r="B305" s="48"/>
      <c r="C305" s="48"/>
      <c r="D305" s="48" t="s">
        <v>512</v>
      </c>
    </row>
    <row r="306" spans="1:4" x14ac:dyDescent="0.2">
      <c r="A306" s="48" t="s">
        <v>238</v>
      </c>
      <c r="B306" s="48" t="s">
        <v>24</v>
      </c>
      <c r="C306" s="48" t="s">
        <v>1608</v>
      </c>
      <c r="D306" s="48" t="s">
        <v>1329</v>
      </c>
    </row>
    <row r="307" spans="1:4" x14ac:dyDescent="0.2">
      <c r="A307" s="48"/>
      <c r="B307" s="48"/>
      <c r="C307" s="48"/>
      <c r="D307" s="48" t="s">
        <v>1330</v>
      </c>
    </row>
    <row r="308" spans="1:4" x14ac:dyDescent="0.2">
      <c r="A308" s="48"/>
      <c r="B308" s="48"/>
      <c r="C308" s="48"/>
      <c r="D308" s="48" t="s">
        <v>520</v>
      </c>
    </row>
    <row r="309" spans="1:4" x14ac:dyDescent="0.2">
      <c r="A309" s="48"/>
      <c r="B309" s="48"/>
      <c r="C309" s="48"/>
      <c r="D309" s="48" t="s">
        <v>512</v>
      </c>
    </row>
    <row r="310" spans="1:4" x14ac:dyDescent="0.2">
      <c r="A310" s="48" t="s">
        <v>239</v>
      </c>
      <c r="B310" s="48" t="s">
        <v>25</v>
      </c>
      <c r="C310" s="48" t="s">
        <v>1608</v>
      </c>
      <c r="D310" s="48" t="s">
        <v>1329</v>
      </c>
    </row>
    <row r="311" spans="1:4" x14ac:dyDescent="0.2">
      <c r="A311" s="48"/>
      <c r="B311" s="48"/>
      <c r="C311" s="48"/>
      <c r="D311" s="48" t="s">
        <v>1330</v>
      </c>
    </row>
    <row r="312" spans="1:4" x14ac:dyDescent="0.2">
      <c r="A312" s="48"/>
      <c r="B312" s="48"/>
      <c r="C312" s="48"/>
      <c r="D312" s="48" t="s">
        <v>520</v>
      </c>
    </row>
    <row r="313" spans="1:4" x14ac:dyDescent="0.2">
      <c r="A313" s="48"/>
      <c r="B313" s="48"/>
      <c r="C313" s="48"/>
      <c r="D313" s="48" t="s">
        <v>512</v>
      </c>
    </row>
    <row r="314" spans="1:4" x14ac:dyDescent="0.2">
      <c r="A314" s="48" t="s">
        <v>611</v>
      </c>
      <c r="B314" s="48" t="s">
        <v>612</v>
      </c>
      <c r="C314" s="48" t="s">
        <v>1608</v>
      </c>
      <c r="D314" s="48" t="s">
        <v>520</v>
      </c>
    </row>
    <row r="315" spans="1:4" x14ac:dyDescent="0.2">
      <c r="A315" s="48"/>
      <c r="B315" s="48"/>
      <c r="C315" s="48"/>
      <c r="D315" s="48" t="s">
        <v>512</v>
      </c>
    </row>
    <row r="316" spans="1:4" x14ac:dyDescent="0.2">
      <c r="A316" s="48" t="s">
        <v>647</v>
      </c>
      <c r="B316" s="48" t="s">
        <v>659</v>
      </c>
      <c r="C316" s="48" t="s">
        <v>1608</v>
      </c>
      <c r="D316" s="48" t="s">
        <v>1329</v>
      </c>
    </row>
    <row r="317" spans="1:4" x14ac:dyDescent="0.2">
      <c r="A317" s="48"/>
      <c r="B317" s="48"/>
      <c r="C317" s="48"/>
      <c r="D317" s="48" t="s">
        <v>520</v>
      </c>
    </row>
    <row r="318" spans="1:4" x14ac:dyDescent="0.2">
      <c r="A318" s="48"/>
      <c r="B318" s="48"/>
      <c r="C318" s="48"/>
      <c r="D318" s="48" t="s">
        <v>512</v>
      </c>
    </row>
    <row r="319" spans="1:4" x14ac:dyDescent="0.2">
      <c r="A319" s="48" t="s">
        <v>240</v>
      </c>
      <c r="B319" s="48" t="s">
        <v>369</v>
      </c>
      <c r="C319" s="48" t="s">
        <v>1608</v>
      </c>
      <c r="D319" s="48" t="s">
        <v>1329</v>
      </c>
    </row>
    <row r="320" spans="1:4" x14ac:dyDescent="0.2">
      <c r="A320" s="48"/>
      <c r="B320" s="48"/>
      <c r="C320" s="48"/>
      <c r="D320" s="48" t="s">
        <v>520</v>
      </c>
    </row>
    <row r="321" spans="1:4" x14ac:dyDescent="0.2">
      <c r="A321" s="48"/>
      <c r="B321" s="48"/>
      <c r="C321" s="48"/>
      <c r="D321" s="48" t="s">
        <v>512</v>
      </c>
    </row>
    <row r="322" spans="1:4" x14ac:dyDescent="0.2">
      <c r="A322" s="48" t="s">
        <v>2848</v>
      </c>
      <c r="B322" s="48" t="s">
        <v>626</v>
      </c>
      <c r="C322" s="48" t="s">
        <v>1608</v>
      </c>
      <c r="D322" s="48" t="s">
        <v>520</v>
      </c>
    </row>
    <row r="323" spans="1:4" x14ac:dyDescent="0.2">
      <c r="A323" s="48"/>
      <c r="B323" s="48"/>
      <c r="C323" s="48"/>
      <c r="D323" s="48" t="s">
        <v>512</v>
      </c>
    </row>
    <row r="324" spans="1:4" x14ac:dyDescent="0.2">
      <c r="A324" s="48" t="s">
        <v>645</v>
      </c>
      <c r="B324" s="48" t="s">
        <v>646</v>
      </c>
      <c r="C324" s="48" t="s">
        <v>1608</v>
      </c>
      <c r="D324" s="48" t="s">
        <v>1329</v>
      </c>
    </row>
    <row r="325" spans="1:4" x14ac:dyDescent="0.2">
      <c r="A325" s="48"/>
      <c r="B325" s="48"/>
      <c r="C325" s="48"/>
      <c r="D325" s="48" t="s">
        <v>520</v>
      </c>
    </row>
    <row r="326" spans="1:4" x14ac:dyDescent="0.2">
      <c r="A326" s="48"/>
      <c r="B326" s="48"/>
      <c r="C326" s="48"/>
      <c r="D326" s="48" t="s">
        <v>512</v>
      </c>
    </row>
    <row r="327" spans="1:4" x14ac:dyDescent="0.2">
      <c r="A327" s="48" t="s">
        <v>629</v>
      </c>
      <c r="B327" s="48" t="s">
        <v>630</v>
      </c>
      <c r="C327" s="48" t="s">
        <v>1608</v>
      </c>
      <c r="D327" s="48" t="s">
        <v>520</v>
      </c>
    </row>
    <row r="328" spans="1:4" x14ac:dyDescent="0.2">
      <c r="A328" s="48"/>
      <c r="B328" s="48"/>
      <c r="C328" s="48"/>
      <c r="D328" s="48" t="s">
        <v>512</v>
      </c>
    </row>
    <row r="329" spans="1:4" x14ac:dyDescent="0.2">
      <c r="A329" s="48" t="s">
        <v>241</v>
      </c>
      <c r="B329" s="48" t="s">
        <v>371</v>
      </c>
      <c r="C329" s="48" t="s">
        <v>1608</v>
      </c>
      <c r="D329" s="48" t="s">
        <v>1329</v>
      </c>
    </row>
    <row r="330" spans="1:4" x14ac:dyDescent="0.2">
      <c r="A330" s="48"/>
      <c r="B330" s="48"/>
      <c r="C330" s="48"/>
      <c r="D330" s="48" t="s">
        <v>520</v>
      </c>
    </row>
    <row r="331" spans="1:4" x14ac:dyDescent="0.2">
      <c r="A331" s="48"/>
      <c r="B331" s="48"/>
      <c r="C331" s="48"/>
      <c r="D331" s="48" t="s">
        <v>512</v>
      </c>
    </row>
    <row r="332" spans="1:4" x14ac:dyDescent="0.2">
      <c r="A332" s="48" t="s">
        <v>242</v>
      </c>
      <c r="B332" s="48" t="s">
        <v>20</v>
      </c>
      <c r="C332" s="48" t="s">
        <v>1608</v>
      </c>
      <c r="D332" s="48" t="s">
        <v>1329</v>
      </c>
    </row>
    <row r="333" spans="1:4" x14ac:dyDescent="0.2">
      <c r="A333" s="48"/>
      <c r="B333" s="48"/>
      <c r="C333" s="48"/>
      <c r="D333" s="48" t="s">
        <v>520</v>
      </c>
    </row>
    <row r="334" spans="1:4" x14ac:dyDescent="0.2">
      <c r="A334" s="48"/>
      <c r="B334" s="48"/>
      <c r="C334" s="48"/>
      <c r="D334" s="48" t="s">
        <v>512</v>
      </c>
    </row>
    <row r="335" spans="1:4" x14ac:dyDescent="0.2">
      <c r="A335" s="48" t="s">
        <v>243</v>
      </c>
      <c r="B335" s="48" t="s">
        <v>21</v>
      </c>
      <c r="C335" s="48" t="s">
        <v>1608</v>
      </c>
      <c r="D335" s="48" t="s">
        <v>1329</v>
      </c>
    </row>
    <row r="336" spans="1:4" x14ac:dyDescent="0.2">
      <c r="A336" s="48"/>
      <c r="B336" s="48"/>
      <c r="C336" s="48"/>
      <c r="D336" s="48" t="s">
        <v>520</v>
      </c>
    </row>
    <row r="337" spans="1:4" x14ac:dyDescent="0.2">
      <c r="A337" s="48"/>
      <c r="B337" s="48"/>
      <c r="C337" s="48"/>
      <c r="D337" s="48" t="s">
        <v>512</v>
      </c>
    </row>
    <row r="338" spans="1:4" x14ac:dyDescent="0.2">
      <c r="A338" s="48" t="s">
        <v>244</v>
      </c>
      <c r="B338" s="48" t="s">
        <v>372</v>
      </c>
      <c r="C338" s="48" t="s">
        <v>1608</v>
      </c>
      <c r="D338" s="48" t="s">
        <v>1329</v>
      </c>
    </row>
    <row r="339" spans="1:4" x14ac:dyDescent="0.2">
      <c r="A339" s="48"/>
      <c r="B339" s="48"/>
      <c r="C339" s="48"/>
      <c r="D339" s="48" t="s">
        <v>1330</v>
      </c>
    </row>
    <row r="340" spans="1:4" x14ac:dyDescent="0.2">
      <c r="A340" s="48"/>
      <c r="B340" s="48"/>
      <c r="C340" s="48"/>
      <c r="D340" s="48" t="s">
        <v>1331</v>
      </c>
    </row>
    <row r="341" spans="1:4" x14ac:dyDescent="0.2">
      <c r="A341" s="48"/>
      <c r="B341" s="48"/>
      <c r="C341" s="48"/>
      <c r="D341" s="48" t="s">
        <v>520</v>
      </c>
    </row>
    <row r="342" spans="1:4" x14ac:dyDescent="0.2">
      <c r="A342" s="48"/>
      <c r="B342" s="48"/>
      <c r="C342" s="48"/>
      <c r="D342" s="48" t="s">
        <v>512</v>
      </c>
    </row>
    <row r="343" spans="1:4" x14ac:dyDescent="0.2">
      <c r="A343" s="48" t="s">
        <v>245</v>
      </c>
      <c r="B343" s="48" t="s">
        <v>22</v>
      </c>
      <c r="C343" s="48" t="s">
        <v>1608</v>
      </c>
      <c r="D343" s="48" t="s">
        <v>1329</v>
      </c>
    </row>
    <row r="344" spans="1:4" x14ac:dyDescent="0.2">
      <c r="A344" s="48"/>
      <c r="B344" s="48"/>
      <c r="C344" s="48"/>
      <c r="D344" s="48" t="s">
        <v>1330</v>
      </c>
    </row>
    <row r="345" spans="1:4" x14ac:dyDescent="0.2">
      <c r="A345" s="48"/>
      <c r="B345" s="48"/>
      <c r="C345" s="48"/>
      <c r="D345" s="48" t="s">
        <v>520</v>
      </c>
    </row>
    <row r="346" spans="1:4" x14ac:dyDescent="0.2">
      <c r="A346" s="48"/>
      <c r="B346" s="48"/>
      <c r="C346" s="48"/>
      <c r="D346" s="48" t="s">
        <v>512</v>
      </c>
    </row>
    <row r="347" spans="1:4" x14ac:dyDescent="0.2">
      <c r="A347" s="48" t="s">
        <v>246</v>
      </c>
      <c r="B347" s="48" t="s">
        <v>23</v>
      </c>
      <c r="C347" s="48" t="s">
        <v>1608</v>
      </c>
      <c r="D347" s="48" t="s">
        <v>1329</v>
      </c>
    </row>
    <row r="348" spans="1:4" x14ac:dyDescent="0.2">
      <c r="A348" s="48"/>
      <c r="B348" s="48"/>
      <c r="C348" s="48"/>
      <c r="D348" s="48" t="s">
        <v>1330</v>
      </c>
    </row>
    <row r="349" spans="1:4" x14ac:dyDescent="0.2">
      <c r="A349" s="48"/>
      <c r="B349" s="48"/>
      <c r="C349" s="48"/>
      <c r="D349" s="48" t="s">
        <v>520</v>
      </c>
    </row>
    <row r="350" spans="1:4" x14ac:dyDescent="0.2">
      <c r="A350" s="48"/>
      <c r="B350" s="48"/>
      <c r="C350" s="48"/>
      <c r="D350" s="48" t="s">
        <v>512</v>
      </c>
    </row>
    <row r="351" spans="1:4" x14ac:dyDescent="0.2">
      <c r="A351" s="48" t="s">
        <v>1451</v>
      </c>
      <c r="B351" s="48" t="s">
        <v>1452</v>
      </c>
      <c r="C351" s="48" t="s">
        <v>1608</v>
      </c>
      <c r="D351" s="48" t="s">
        <v>520</v>
      </c>
    </row>
    <row r="352" spans="1:4" x14ac:dyDescent="0.2">
      <c r="A352" s="48"/>
      <c r="B352" s="48"/>
      <c r="C352" s="48"/>
      <c r="D352" s="48" t="s">
        <v>512</v>
      </c>
    </row>
    <row r="353" spans="1:4" x14ac:dyDescent="0.2">
      <c r="A353" s="48" t="s">
        <v>247</v>
      </c>
      <c r="B353" s="48" t="s">
        <v>365</v>
      </c>
      <c r="C353" s="48" t="s">
        <v>1608</v>
      </c>
      <c r="D353" s="48" t="s">
        <v>1329</v>
      </c>
    </row>
    <row r="354" spans="1:4" x14ac:dyDescent="0.2">
      <c r="A354" s="48"/>
      <c r="B354" s="48"/>
      <c r="C354" s="48"/>
      <c r="D354" s="48" t="s">
        <v>1330</v>
      </c>
    </row>
    <row r="355" spans="1:4" x14ac:dyDescent="0.2">
      <c r="A355" s="48"/>
      <c r="B355" s="48"/>
      <c r="C355" s="48"/>
      <c r="D355" s="48" t="s">
        <v>1331</v>
      </c>
    </row>
    <row r="356" spans="1:4" x14ac:dyDescent="0.2">
      <c r="A356" s="48"/>
      <c r="B356" s="48"/>
      <c r="C356" s="48"/>
      <c r="D356" s="48" t="s">
        <v>520</v>
      </c>
    </row>
    <row r="357" spans="1:4" x14ac:dyDescent="0.2">
      <c r="A357" s="48"/>
      <c r="B357" s="48"/>
      <c r="C357" s="48"/>
      <c r="D357" s="48" t="s">
        <v>512</v>
      </c>
    </row>
    <row r="358" spans="1:4" x14ac:dyDescent="0.2">
      <c r="A358" s="48" t="s">
        <v>248</v>
      </c>
      <c r="B358" s="48" t="s">
        <v>368</v>
      </c>
      <c r="C358" s="48" t="s">
        <v>1608</v>
      </c>
      <c r="D358" s="48" t="s">
        <v>1329</v>
      </c>
    </row>
    <row r="359" spans="1:4" x14ac:dyDescent="0.2">
      <c r="A359" s="48"/>
      <c r="B359" s="48"/>
      <c r="C359" s="48"/>
      <c r="D359" s="48" t="s">
        <v>1330</v>
      </c>
    </row>
    <row r="360" spans="1:4" x14ac:dyDescent="0.2">
      <c r="A360" s="48"/>
      <c r="B360" s="48"/>
      <c r="C360" s="48"/>
      <c r="D360" s="48" t="s">
        <v>1331</v>
      </c>
    </row>
    <row r="361" spans="1:4" x14ac:dyDescent="0.2">
      <c r="A361" s="48"/>
      <c r="B361" s="48"/>
      <c r="C361" s="48"/>
      <c r="D361" s="48" t="s">
        <v>520</v>
      </c>
    </row>
    <row r="362" spans="1:4" x14ac:dyDescent="0.2">
      <c r="A362" s="48"/>
      <c r="B362" s="48"/>
      <c r="C362" s="48"/>
      <c r="D362" s="48" t="s">
        <v>512</v>
      </c>
    </row>
    <row r="363" spans="1:4" x14ac:dyDescent="0.2">
      <c r="A363" s="48" t="s">
        <v>1606</v>
      </c>
      <c r="B363" s="48" t="s">
        <v>1607</v>
      </c>
      <c r="C363" s="48" t="s">
        <v>1608</v>
      </c>
      <c r="D363" s="48" t="s">
        <v>1330</v>
      </c>
    </row>
    <row r="364" spans="1:4" x14ac:dyDescent="0.2">
      <c r="A364" s="48"/>
      <c r="B364" s="48"/>
      <c r="C364" s="48"/>
      <c r="D364" s="48" t="s">
        <v>1331</v>
      </c>
    </row>
    <row r="365" spans="1:4" x14ac:dyDescent="0.2">
      <c r="A365" s="48"/>
      <c r="B365" s="48"/>
      <c r="C365" s="48"/>
      <c r="D365" s="48" t="s">
        <v>520</v>
      </c>
    </row>
    <row r="366" spans="1:4" x14ac:dyDescent="0.2">
      <c r="A366" s="48"/>
      <c r="B366" s="48"/>
      <c r="C366" s="48"/>
      <c r="D366" s="48" t="s">
        <v>512</v>
      </c>
    </row>
    <row r="367" spans="1:4" x14ac:dyDescent="0.2">
      <c r="A367" s="48" t="s">
        <v>249</v>
      </c>
      <c r="B367" s="48" t="s">
        <v>35</v>
      </c>
      <c r="C367" s="48" t="s">
        <v>1608</v>
      </c>
      <c r="D367" s="48" t="s">
        <v>1329</v>
      </c>
    </row>
    <row r="368" spans="1:4" x14ac:dyDescent="0.2">
      <c r="A368" s="48"/>
      <c r="B368" s="48"/>
      <c r="C368" s="48"/>
      <c r="D368" s="48" t="s">
        <v>2116</v>
      </c>
    </row>
    <row r="369" spans="1:4" x14ac:dyDescent="0.2">
      <c r="A369" s="48"/>
      <c r="B369" s="48"/>
      <c r="C369" s="48"/>
      <c r="D369" s="48" t="s">
        <v>1331</v>
      </c>
    </row>
    <row r="370" spans="1:4" x14ac:dyDescent="0.2">
      <c r="A370" s="48"/>
      <c r="B370" s="48"/>
      <c r="C370" s="48"/>
      <c r="D370" s="48" t="s">
        <v>520</v>
      </c>
    </row>
    <row r="371" spans="1:4" x14ac:dyDescent="0.2">
      <c r="A371" s="48"/>
      <c r="B371" s="48"/>
      <c r="C371" s="48"/>
      <c r="D371" s="48" t="s">
        <v>512</v>
      </c>
    </row>
    <row r="372" spans="1:4" x14ac:dyDescent="0.2">
      <c r="A372" s="48" t="s">
        <v>250</v>
      </c>
      <c r="B372" s="48" t="s">
        <v>171</v>
      </c>
      <c r="C372" s="48" t="s">
        <v>1608</v>
      </c>
      <c r="D372" s="48" t="s">
        <v>1329</v>
      </c>
    </row>
    <row r="373" spans="1:4" x14ac:dyDescent="0.2">
      <c r="A373" s="48"/>
      <c r="B373" s="48"/>
      <c r="C373" s="48"/>
      <c r="D373" s="48" t="s">
        <v>514</v>
      </c>
    </row>
    <row r="374" spans="1:4" x14ac:dyDescent="0.2">
      <c r="A374" s="48"/>
      <c r="B374" s="48"/>
      <c r="C374" s="48"/>
      <c r="D374" s="48" t="s">
        <v>1330</v>
      </c>
    </row>
    <row r="375" spans="1:4" x14ac:dyDescent="0.2">
      <c r="A375" s="48"/>
      <c r="B375" s="48"/>
      <c r="C375" s="48"/>
      <c r="D375" s="48" t="s">
        <v>520</v>
      </c>
    </row>
    <row r="376" spans="1:4" x14ac:dyDescent="0.2">
      <c r="A376" s="48"/>
      <c r="B376" s="48"/>
      <c r="C376" s="48"/>
      <c r="D376" s="48" t="s">
        <v>512</v>
      </c>
    </row>
    <row r="377" spans="1:4" x14ac:dyDescent="0.2">
      <c r="A377" s="48" t="s">
        <v>343</v>
      </c>
      <c r="B377" s="48" t="s">
        <v>342</v>
      </c>
      <c r="C377" s="48" t="s">
        <v>1608</v>
      </c>
      <c r="D377" s="48" t="s">
        <v>1330</v>
      </c>
    </row>
    <row r="378" spans="1:4" x14ac:dyDescent="0.2">
      <c r="A378" s="48"/>
      <c r="B378" s="48"/>
      <c r="C378" s="48"/>
      <c r="D378" s="48" t="s">
        <v>520</v>
      </c>
    </row>
    <row r="379" spans="1:4" x14ac:dyDescent="0.2">
      <c r="A379" s="48"/>
      <c r="B379" s="48"/>
      <c r="C379" s="48"/>
      <c r="D379" s="48" t="s">
        <v>512</v>
      </c>
    </row>
    <row r="380" spans="1:4" x14ac:dyDescent="0.2">
      <c r="A380" s="48" t="s">
        <v>1799</v>
      </c>
      <c r="B380" s="48" t="s">
        <v>1800</v>
      </c>
      <c r="C380" s="48" t="s">
        <v>1591</v>
      </c>
      <c r="D380" s="48" t="s">
        <v>1331</v>
      </c>
    </row>
    <row r="381" spans="1:4" x14ac:dyDescent="0.2">
      <c r="A381" s="48" t="s">
        <v>142</v>
      </c>
      <c r="B381" s="48" t="s">
        <v>143</v>
      </c>
      <c r="C381" s="48" t="s">
        <v>1591</v>
      </c>
      <c r="D381" s="48" t="s">
        <v>1329</v>
      </c>
    </row>
    <row r="382" spans="1:4" x14ac:dyDescent="0.2">
      <c r="A382" s="48"/>
      <c r="B382" s="48"/>
      <c r="C382" s="48"/>
      <c r="D382" s="48" t="s">
        <v>1331</v>
      </c>
    </row>
    <row r="383" spans="1:4" x14ac:dyDescent="0.2">
      <c r="A383" s="48" t="s">
        <v>2520</v>
      </c>
      <c r="B383" s="48" t="s">
        <v>2521</v>
      </c>
      <c r="C383" s="48" t="s">
        <v>1220</v>
      </c>
      <c r="D383" s="48" t="s">
        <v>515</v>
      </c>
    </row>
    <row r="384" spans="1:4" x14ac:dyDescent="0.2">
      <c r="A384" s="48" t="s">
        <v>731</v>
      </c>
      <c r="B384" s="48" t="s">
        <v>732</v>
      </c>
      <c r="C384" s="48" t="s">
        <v>1220</v>
      </c>
      <c r="D384" s="48" t="s">
        <v>1329</v>
      </c>
    </row>
    <row r="385" spans="1:4" x14ac:dyDescent="0.2">
      <c r="A385" s="48"/>
      <c r="B385" s="48"/>
      <c r="C385" s="48"/>
      <c r="D385" s="48" t="s">
        <v>515</v>
      </c>
    </row>
    <row r="386" spans="1:4" x14ac:dyDescent="0.2">
      <c r="A386" s="48"/>
      <c r="B386" s="48"/>
      <c r="C386" s="48"/>
      <c r="D386" s="48" t="s">
        <v>1333</v>
      </c>
    </row>
    <row r="387" spans="1:4" x14ac:dyDescent="0.2">
      <c r="A387" s="48" t="s">
        <v>2117</v>
      </c>
      <c r="B387" s="48" t="s">
        <v>730</v>
      </c>
      <c r="C387" s="48" t="s">
        <v>1220</v>
      </c>
      <c r="D387" s="48" t="s">
        <v>515</v>
      </c>
    </row>
    <row r="388" spans="1:4" x14ac:dyDescent="0.2">
      <c r="A388" s="48"/>
      <c r="B388" s="48"/>
      <c r="C388" s="48"/>
      <c r="D388" s="48" t="s">
        <v>1333</v>
      </c>
    </row>
    <row r="389" spans="1:4" x14ac:dyDescent="0.2">
      <c r="A389" s="48" t="s">
        <v>2118</v>
      </c>
      <c r="B389" s="48" t="s">
        <v>178</v>
      </c>
      <c r="C389" s="48" t="s">
        <v>1220</v>
      </c>
      <c r="D389" s="48" t="s">
        <v>515</v>
      </c>
    </row>
    <row r="390" spans="1:4" x14ac:dyDescent="0.2">
      <c r="A390" s="48" t="s">
        <v>2119</v>
      </c>
      <c r="B390" s="48" t="s">
        <v>179</v>
      </c>
      <c r="C390" s="48" t="s">
        <v>1220</v>
      </c>
      <c r="D390" s="48" t="s">
        <v>515</v>
      </c>
    </row>
    <row r="391" spans="1:4" x14ac:dyDescent="0.2">
      <c r="A391" s="48" t="s">
        <v>2120</v>
      </c>
      <c r="B391" s="48" t="s">
        <v>180</v>
      </c>
      <c r="C391" s="48" t="s">
        <v>1220</v>
      </c>
      <c r="D391" s="48" t="s">
        <v>515</v>
      </c>
    </row>
    <row r="392" spans="1:4" x14ac:dyDescent="0.2">
      <c r="A392" s="48" t="s">
        <v>2121</v>
      </c>
      <c r="B392" s="48" t="s">
        <v>181</v>
      </c>
      <c r="C392" s="48" t="s">
        <v>1220</v>
      </c>
      <c r="D392" s="48" t="s">
        <v>515</v>
      </c>
    </row>
    <row r="393" spans="1:4" x14ac:dyDescent="0.2">
      <c r="A393" s="48" t="s">
        <v>182</v>
      </c>
      <c r="B393" s="48" t="s">
        <v>183</v>
      </c>
      <c r="C393" s="48" t="s">
        <v>1220</v>
      </c>
      <c r="D393" s="48" t="s">
        <v>1329</v>
      </c>
    </row>
    <row r="394" spans="1:4" x14ac:dyDescent="0.2">
      <c r="A394" s="48"/>
      <c r="B394" s="48"/>
      <c r="C394" s="48"/>
      <c r="D394" s="48" t="s">
        <v>515</v>
      </c>
    </row>
    <row r="395" spans="1:4" x14ac:dyDescent="0.2">
      <c r="A395" s="48"/>
      <c r="B395" s="48"/>
      <c r="C395" s="48"/>
      <c r="D395" s="48" t="s">
        <v>482</v>
      </c>
    </row>
    <row r="396" spans="1:4" x14ac:dyDescent="0.2">
      <c r="A396" s="48"/>
      <c r="B396" s="48"/>
      <c r="C396" s="48"/>
      <c r="D396" s="48" t="s">
        <v>1330</v>
      </c>
    </row>
    <row r="397" spans="1:4" x14ac:dyDescent="0.2">
      <c r="A397" s="48"/>
      <c r="B397" s="48"/>
      <c r="C397" s="48"/>
      <c r="D397" s="48" t="s">
        <v>1333</v>
      </c>
    </row>
    <row r="398" spans="1:4" x14ac:dyDescent="0.2">
      <c r="A398" s="48"/>
      <c r="B398" s="48"/>
      <c r="C398" s="48"/>
      <c r="D398" s="48" t="s">
        <v>516</v>
      </c>
    </row>
    <row r="399" spans="1:4" x14ac:dyDescent="0.2">
      <c r="A399" s="48" t="s">
        <v>2122</v>
      </c>
      <c r="B399" s="48" t="s">
        <v>437</v>
      </c>
      <c r="C399" s="48" t="s">
        <v>1220</v>
      </c>
      <c r="D399" s="48" t="s">
        <v>515</v>
      </c>
    </row>
    <row r="400" spans="1:4" x14ac:dyDescent="0.2">
      <c r="A400" s="48" t="s">
        <v>2123</v>
      </c>
      <c r="B400" s="48" t="s">
        <v>593</v>
      </c>
      <c r="C400" s="48" t="s">
        <v>1220</v>
      </c>
      <c r="D400" s="48" t="s">
        <v>515</v>
      </c>
    </row>
    <row r="401" spans="1:4" x14ac:dyDescent="0.2">
      <c r="A401" s="48" t="s">
        <v>1845</v>
      </c>
      <c r="B401" s="48" t="s">
        <v>1846</v>
      </c>
      <c r="C401" s="48" t="s">
        <v>1220</v>
      </c>
      <c r="D401" s="48" t="s">
        <v>515</v>
      </c>
    </row>
    <row r="402" spans="1:4" x14ac:dyDescent="0.2">
      <c r="A402" s="48" t="s">
        <v>2124</v>
      </c>
      <c r="B402" s="48" t="s">
        <v>82</v>
      </c>
      <c r="C402" s="48" t="s">
        <v>1220</v>
      </c>
      <c r="D402" s="48" t="s">
        <v>515</v>
      </c>
    </row>
    <row r="403" spans="1:4" x14ac:dyDescent="0.2">
      <c r="A403" s="48" t="s">
        <v>2125</v>
      </c>
      <c r="B403" s="48" t="s">
        <v>184</v>
      </c>
      <c r="C403" s="48" t="s">
        <v>1220</v>
      </c>
      <c r="D403" s="48" t="s">
        <v>515</v>
      </c>
    </row>
    <row r="404" spans="1:4" x14ac:dyDescent="0.2">
      <c r="A404" s="48" t="s">
        <v>466</v>
      </c>
      <c r="B404" s="48" t="s">
        <v>467</v>
      </c>
      <c r="C404" s="48" t="s">
        <v>1220</v>
      </c>
      <c r="D404" s="48" t="s">
        <v>515</v>
      </c>
    </row>
    <row r="405" spans="1:4" x14ac:dyDescent="0.2">
      <c r="A405" s="48" t="s">
        <v>1628</v>
      </c>
      <c r="B405" s="48" t="s">
        <v>1782</v>
      </c>
      <c r="C405" s="48" t="s">
        <v>1220</v>
      </c>
      <c r="D405" s="48" t="s">
        <v>515</v>
      </c>
    </row>
    <row r="406" spans="1:4" x14ac:dyDescent="0.2">
      <c r="A406" s="48" t="s">
        <v>1629</v>
      </c>
      <c r="B406" s="48" t="s">
        <v>185</v>
      </c>
      <c r="C406" s="48" t="s">
        <v>1220</v>
      </c>
      <c r="D406" s="48" t="s">
        <v>1329</v>
      </c>
    </row>
    <row r="407" spans="1:4" x14ac:dyDescent="0.2">
      <c r="A407" s="48"/>
      <c r="B407" s="48"/>
      <c r="C407" s="48"/>
      <c r="D407" s="48" t="s">
        <v>515</v>
      </c>
    </row>
    <row r="408" spans="1:4" x14ac:dyDescent="0.2">
      <c r="A408" s="48"/>
      <c r="B408" s="48"/>
      <c r="C408" s="48"/>
      <c r="D408" s="48" t="s">
        <v>1332</v>
      </c>
    </row>
    <row r="409" spans="1:4" x14ac:dyDescent="0.2">
      <c r="A409" s="48"/>
      <c r="B409" s="48"/>
      <c r="C409" s="48"/>
      <c r="D409" s="48" t="s">
        <v>1333</v>
      </c>
    </row>
    <row r="410" spans="1:4" x14ac:dyDescent="0.2">
      <c r="A410" s="48"/>
      <c r="B410" s="48"/>
      <c r="C410" s="48"/>
      <c r="D410" s="48" t="s">
        <v>516</v>
      </c>
    </row>
    <row r="411" spans="1:4" x14ac:dyDescent="0.2">
      <c r="A411" s="48" t="s">
        <v>1629</v>
      </c>
      <c r="B411" s="48" t="s">
        <v>811</v>
      </c>
      <c r="C411" s="48" t="s">
        <v>1220</v>
      </c>
      <c r="D411" s="48" t="s">
        <v>1329</v>
      </c>
    </row>
    <row r="412" spans="1:4" x14ac:dyDescent="0.2">
      <c r="A412" s="48"/>
      <c r="B412" s="48"/>
      <c r="C412" s="48"/>
      <c r="D412" s="48" t="s">
        <v>515</v>
      </c>
    </row>
    <row r="413" spans="1:4" x14ac:dyDescent="0.2">
      <c r="A413" s="48"/>
      <c r="B413" s="48"/>
      <c r="C413" s="48"/>
      <c r="D413" s="48" t="s">
        <v>1332</v>
      </c>
    </row>
    <row r="414" spans="1:4" x14ac:dyDescent="0.2">
      <c r="A414" s="48" t="s">
        <v>1630</v>
      </c>
      <c r="B414" s="48" t="s">
        <v>1783</v>
      </c>
      <c r="C414" s="48" t="s">
        <v>1220</v>
      </c>
      <c r="D414" s="48" t="s">
        <v>1329</v>
      </c>
    </row>
    <row r="415" spans="1:4" x14ac:dyDescent="0.2">
      <c r="A415" s="48"/>
      <c r="B415" s="48"/>
      <c r="C415" s="48"/>
      <c r="D415" s="48" t="s">
        <v>515</v>
      </c>
    </row>
    <row r="416" spans="1:4" x14ac:dyDescent="0.2">
      <c r="A416" s="48" t="s">
        <v>1925</v>
      </c>
      <c r="B416" s="48" t="s">
        <v>186</v>
      </c>
      <c r="C416" s="48" t="s">
        <v>1220</v>
      </c>
      <c r="D416" s="48" t="s">
        <v>1329</v>
      </c>
    </row>
    <row r="417" spans="1:4" x14ac:dyDescent="0.2">
      <c r="A417" s="48"/>
      <c r="B417" s="48"/>
      <c r="C417" s="48"/>
      <c r="D417" s="48" t="s">
        <v>515</v>
      </c>
    </row>
    <row r="418" spans="1:4" x14ac:dyDescent="0.2">
      <c r="A418" s="48"/>
      <c r="B418" s="48"/>
      <c r="C418" s="48"/>
      <c r="D418" s="48" t="s">
        <v>482</v>
      </c>
    </row>
    <row r="419" spans="1:4" x14ac:dyDescent="0.2">
      <c r="A419" s="48"/>
      <c r="B419" s="48"/>
      <c r="C419" s="48"/>
      <c r="D419" s="48" t="s">
        <v>1332</v>
      </c>
    </row>
    <row r="420" spans="1:4" x14ac:dyDescent="0.2">
      <c r="A420" s="48"/>
      <c r="B420" s="48"/>
      <c r="C420" s="48"/>
      <c r="D420" s="48" t="s">
        <v>1330</v>
      </c>
    </row>
    <row r="421" spans="1:4" x14ac:dyDescent="0.2">
      <c r="A421" s="48"/>
      <c r="B421" s="48"/>
      <c r="C421" s="48"/>
      <c r="D421" s="48" t="s">
        <v>1333</v>
      </c>
    </row>
    <row r="422" spans="1:4" x14ac:dyDescent="0.2">
      <c r="A422" s="48"/>
      <c r="B422" s="48"/>
      <c r="C422" s="48"/>
      <c r="D422" s="48" t="s">
        <v>516</v>
      </c>
    </row>
    <row r="423" spans="1:4" x14ac:dyDescent="0.2">
      <c r="A423" s="48" t="s">
        <v>1631</v>
      </c>
      <c r="B423" s="48" t="s">
        <v>187</v>
      </c>
      <c r="C423" s="48" t="s">
        <v>1220</v>
      </c>
      <c r="D423" s="48" t="s">
        <v>1329</v>
      </c>
    </row>
    <row r="424" spans="1:4" x14ac:dyDescent="0.2">
      <c r="A424" s="48"/>
      <c r="B424" s="48"/>
      <c r="C424" s="48"/>
      <c r="D424" s="48" t="s">
        <v>515</v>
      </c>
    </row>
    <row r="425" spans="1:4" x14ac:dyDescent="0.2">
      <c r="A425" s="48" t="s">
        <v>205</v>
      </c>
      <c r="B425" s="48" t="s">
        <v>206</v>
      </c>
      <c r="C425" s="48" t="s">
        <v>1220</v>
      </c>
      <c r="D425" s="48" t="s">
        <v>1329</v>
      </c>
    </row>
    <row r="426" spans="1:4" x14ac:dyDescent="0.2">
      <c r="A426" s="48"/>
      <c r="B426" s="48"/>
      <c r="C426" s="48"/>
      <c r="D426" s="48" t="s">
        <v>515</v>
      </c>
    </row>
    <row r="427" spans="1:4" x14ac:dyDescent="0.2">
      <c r="A427" s="48"/>
      <c r="B427" s="48"/>
      <c r="C427" s="48"/>
      <c r="D427" s="48" t="s">
        <v>1333</v>
      </c>
    </row>
    <row r="428" spans="1:4" x14ac:dyDescent="0.2">
      <c r="A428" s="48" t="s">
        <v>1792</v>
      </c>
      <c r="B428" s="48" t="s">
        <v>1793</v>
      </c>
      <c r="C428" s="48" t="s">
        <v>1220</v>
      </c>
      <c r="D428" s="48" t="s">
        <v>515</v>
      </c>
    </row>
    <row r="429" spans="1:4" x14ac:dyDescent="0.2">
      <c r="A429" s="48" t="s">
        <v>2126</v>
      </c>
      <c r="B429" s="48" t="s">
        <v>747</v>
      </c>
      <c r="C429" s="48" t="s">
        <v>1220</v>
      </c>
      <c r="D429" s="48" t="s">
        <v>1329</v>
      </c>
    </row>
    <row r="430" spans="1:4" x14ac:dyDescent="0.2">
      <c r="A430" s="48"/>
      <c r="B430" s="48"/>
      <c r="C430" s="48"/>
      <c r="D430" s="48" t="s">
        <v>515</v>
      </c>
    </row>
    <row r="431" spans="1:4" x14ac:dyDescent="0.2">
      <c r="A431" s="48"/>
      <c r="B431" s="48"/>
      <c r="C431" s="48"/>
      <c r="D431" s="48" t="s">
        <v>1333</v>
      </c>
    </row>
    <row r="432" spans="1:4" x14ac:dyDescent="0.2">
      <c r="A432" s="48" t="s">
        <v>207</v>
      </c>
      <c r="B432" s="48" t="s">
        <v>208</v>
      </c>
      <c r="C432" s="48" t="s">
        <v>1220</v>
      </c>
      <c r="D432" s="48" t="s">
        <v>1329</v>
      </c>
    </row>
    <row r="433" spans="1:4" x14ac:dyDescent="0.2">
      <c r="A433" s="48"/>
      <c r="B433" s="48"/>
      <c r="C433" s="48"/>
      <c r="D433" s="48" t="s">
        <v>515</v>
      </c>
    </row>
    <row r="434" spans="1:4" x14ac:dyDescent="0.2">
      <c r="A434" s="48" t="s">
        <v>209</v>
      </c>
      <c r="B434" s="48" t="s">
        <v>210</v>
      </c>
      <c r="C434" s="48" t="s">
        <v>1220</v>
      </c>
      <c r="D434" s="48" t="s">
        <v>1329</v>
      </c>
    </row>
    <row r="435" spans="1:4" x14ac:dyDescent="0.2">
      <c r="A435" s="48"/>
      <c r="B435" s="48"/>
      <c r="C435" s="48"/>
      <c r="D435" s="48" t="s">
        <v>515</v>
      </c>
    </row>
    <row r="436" spans="1:4" x14ac:dyDescent="0.2">
      <c r="A436" s="48" t="s">
        <v>1215</v>
      </c>
      <c r="B436" s="48" t="s">
        <v>213</v>
      </c>
      <c r="C436" s="48" t="s">
        <v>1220</v>
      </c>
      <c r="D436" s="48" t="s">
        <v>1329</v>
      </c>
    </row>
    <row r="437" spans="1:4" x14ac:dyDescent="0.2">
      <c r="A437" s="48"/>
      <c r="B437" s="48"/>
      <c r="C437" s="48"/>
      <c r="D437" s="48" t="s">
        <v>515</v>
      </c>
    </row>
    <row r="438" spans="1:4" x14ac:dyDescent="0.2">
      <c r="A438" s="48"/>
      <c r="B438" s="48"/>
      <c r="C438" s="48"/>
      <c r="D438" s="48" t="s">
        <v>2116</v>
      </c>
    </row>
    <row r="439" spans="1:4" x14ac:dyDescent="0.2">
      <c r="A439" s="48" t="s">
        <v>1609</v>
      </c>
      <c r="B439" s="48" t="s">
        <v>1610</v>
      </c>
      <c r="C439" s="48" t="s">
        <v>1220</v>
      </c>
      <c r="D439" s="48" t="s">
        <v>1329</v>
      </c>
    </row>
    <row r="440" spans="1:4" x14ac:dyDescent="0.2">
      <c r="A440" s="48"/>
      <c r="B440" s="48"/>
      <c r="C440" s="48"/>
      <c r="D440" s="48" t="s">
        <v>515</v>
      </c>
    </row>
    <row r="441" spans="1:4" x14ac:dyDescent="0.2">
      <c r="A441" s="48" t="s">
        <v>1611</v>
      </c>
      <c r="B441" s="48" t="s">
        <v>1612</v>
      </c>
      <c r="C441" s="48" t="s">
        <v>1220</v>
      </c>
      <c r="D441" s="48" t="s">
        <v>515</v>
      </c>
    </row>
    <row r="442" spans="1:4" x14ac:dyDescent="0.2">
      <c r="A442" s="48" t="s">
        <v>1926</v>
      </c>
      <c r="B442" s="48" t="s">
        <v>689</v>
      </c>
      <c r="C442" s="48" t="s">
        <v>1220</v>
      </c>
      <c r="D442" s="48" t="s">
        <v>1329</v>
      </c>
    </row>
    <row r="443" spans="1:4" x14ac:dyDescent="0.2">
      <c r="A443" s="48"/>
      <c r="B443" s="48"/>
      <c r="C443" s="48"/>
      <c r="D443" s="48" t="s">
        <v>515</v>
      </c>
    </row>
    <row r="444" spans="1:4" x14ac:dyDescent="0.2">
      <c r="A444" s="48"/>
      <c r="B444" s="48"/>
      <c r="C444" s="48"/>
      <c r="D444" s="48" t="s">
        <v>1333</v>
      </c>
    </row>
    <row r="445" spans="1:4" x14ac:dyDescent="0.2">
      <c r="A445" s="48" t="s">
        <v>211</v>
      </c>
      <c r="B445" s="48" t="s">
        <v>212</v>
      </c>
      <c r="C445" s="48" t="s">
        <v>1220</v>
      </c>
      <c r="D445" s="48" t="s">
        <v>1329</v>
      </c>
    </row>
    <row r="446" spans="1:4" x14ac:dyDescent="0.2">
      <c r="A446" s="48"/>
      <c r="B446" s="48"/>
      <c r="C446" s="48"/>
      <c r="D446" s="48" t="s">
        <v>515</v>
      </c>
    </row>
    <row r="447" spans="1:4" x14ac:dyDescent="0.2">
      <c r="A447" s="48" t="s">
        <v>273</v>
      </c>
      <c r="B447" s="48" t="s">
        <v>281</v>
      </c>
      <c r="C447" s="48" t="s">
        <v>1220</v>
      </c>
      <c r="D447" s="48" t="s">
        <v>515</v>
      </c>
    </row>
    <row r="448" spans="1:4" x14ac:dyDescent="0.2">
      <c r="A448" s="48" t="s">
        <v>2127</v>
      </c>
      <c r="B448" s="48" t="s">
        <v>1124</v>
      </c>
      <c r="C448" s="48" t="s">
        <v>1220</v>
      </c>
      <c r="D448" s="48" t="s">
        <v>1329</v>
      </c>
    </row>
    <row r="449" spans="1:4" x14ac:dyDescent="0.2">
      <c r="A449" s="48"/>
      <c r="B449" s="48"/>
      <c r="C449" s="48"/>
      <c r="D449" s="48" t="s">
        <v>515</v>
      </c>
    </row>
    <row r="450" spans="1:4" x14ac:dyDescent="0.2">
      <c r="A450" s="48" t="s">
        <v>2128</v>
      </c>
      <c r="B450" s="48" t="s">
        <v>722</v>
      </c>
      <c r="C450" s="48" t="s">
        <v>1220</v>
      </c>
      <c r="D450" s="48" t="s">
        <v>515</v>
      </c>
    </row>
    <row r="451" spans="1:4" x14ac:dyDescent="0.2">
      <c r="A451" s="48" t="s">
        <v>2129</v>
      </c>
      <c r="B451" s="48" t="s">
        <v>214</v>
      </c>
      <c r="C451" s="48" t="s">
        <v>1220</v>
      </c>
      <c r="D451" s="48" t="s">
        <v>515</v>
      </c>
    </row>
    <row r="452" spans="1:4" x14ac:dyDescent="0.2">
      <c r="A452" s="48"/>
      <c r="B452" s="48"/>
      <c r="C452" s="48"/>
      <c r="D452" s="48" t="s">
        <v>1330</v>
      </c>
    </row>
    <row r="453" spans="1:4" x14ac:dyDescent="0.2">
      <c r="A453" s="48" t="s">
        <v>2129</v>
      </c>
      <c r="B453" s="48" t="s">
        <v>1209</v>
      </c>
      <c r="C453" s="48" t="s">
        <v>1220</v>
      </c>
      <c r="D453" s="48" t="s">
        <v>515</v>
      </c>
    </row>
    <row r="454" spans="1:4" x14ac:dyDescent="0.2">
      <c r="A454" s="48" t="s">
        <v>1726</v>
      </c>
      <c r="B454" s="48" t="s">
        <v>435</v>
      </c>
      <c r="C454" s="48" t="s">
        <v>1220</v>
      </c>
      <c r="D454" s="48" t="s">
        <v>515</v>
      </c>
    </row>
    <row r="455" spans="1:4" x14ac:dyDescent="0.2">
      <c r="A455" s="48" t="s">
        <v>1927</v>
      </c>
      <c r="B455" s="48" t="s">
        <v>326</v>
      </c>
      <c r="C455" s="48" t="s">
        <v>1220</v>
      </c>
      <c r="D455" s="48" t="s">
        <v>515</v>
      </c>
    </row>
    <row r="456" spans="1:4" x14ac:dyDescent="0.2">
      <c r="A456" s="48" t="s">
        <v>2130</v>
      </c>
      <c r="B456" s="48" t="s">
        <v>573</v>
      </c>
      <c r="C456" s="48" t="s">
        <v>1220</v>
      </c>
      <c r="D456" s="48" t="s">
        <v>515</v>
      </c>
    </row>
    <row r="457" spans="1:4" x14ac:dyDescent="0.2">
      <c r="A457" s="48" t="s">
        <v>2802</v>
      </c>
      <c r="B457" s="48" t="s">
        <v>2803</v>
      </c>
      <c r="C457" s="48" t="s">
        <v>1220</v>
      </c>
      <c r="D457" s="48" t="s">
        <v>515</v>
      </c>
    </row>
    <row r="458" spans="1:4" x14ac:dyDescent="0.2">
      <c r="A458" s="48" t="s">
        <v>2804</v>
      </c>
      <c r="B458" s="48" t="s">
        <v>2805</v>
      </c>
      <c r="C458" s="48" t="s">
        <v>1220</v>
      </c>
      <c r="D458" s="48" t="s">
        <v>515</v>
      </c>
    </row>
    <row r="459" spans="1:4" x14ac:dyDescent="0.2">
      <c r="A459" s="48" t="s">
        <v>2131</v>
      </c>
      <c r="B459" s="48" t="s">
        <v>251</v>
      </c>
      <c r="C459" s="48" t="s">
        <v>1220</v>
      </c>
      <c r="D459" s="48" t="s">
        <v>1329</v>
      </c>
    </row>
    <row r="460" spans="1:4" x14ac:dyDescent="0.2">
      <c r="A460" s="48"/>
      <c r="B460" s="48"/>
      <c r="C460" s="48"/>
      <c r="D460" s="48" t="s">
        <v>515</v>
      </c>
    </row>
    <row r="461" spans="1:4" x14ac:dyDescent="0.2">
      <c r="A461" s="48" t="s">
        <v>2190</v>
      </c>
      <c r="B461" s="48" t="s">
        <v>1202</v>
      </c>
      <c r="C461" s="48" t="s">
        <v>1220</v>
      </c>
      <c r="D461" s="48" t="s">
        <v>515</v>
      </c>
    </row>
    <row r="462" spans="1:4" x14ac:dyDescent="0.2">
      <c r="A462" s="48" t="s">
        <v>2496</v>
      </c>
      <c r="B462" s="48" t="s">
        <v>2497</v>
      </c>
      <c r="C462" s="48" t="s">
        <v>1220</v>
      </c>
      <c r="D462" s="48" t="s">
        <v>515</v>
      </c>
    </row>
    <row r="463" spans="1:4" x14ac:dyDescent="0.2">
      <c r="A463" s="48" t="s">
        <v>2132</v>
      </c>
      <c r="B463" s="48" t="s">
        <v>358</v>
      </c>
      <c r="C463" s="48" t="s">
        <v>1220</v>
      </c>
      <c r="D463" s="48" t="s">
        <v>515</v>
      </c>
    </row>
    <row r="464" spans="1:4" x14ac:dyDescent="0.2">
      <c r="A464" s="48" t="s">
        <v>2665</v>
      </c>
      <c r="B464" s="48" t="s">
        <v>2666</v>
      </c>
      <c r="C464" s="48" t="s">
        <v>1220</v>
      </c>
      <c r="D464" s="48" t="s">
        <v>515</v>
      </c>
    </row>
    <row r="465" spans="1:4" x14ac:dyDescent="0.2">
      <c r="A465" s="48" t="s">
        <v>2806</v>
      </c>
      <c r="B465" s="48" t="s">
        <v>2807</v>
      </c>
      <c r="C465" s="48" t="s">
        <v>1220</v>
      </c>
      <c r="D465" s="48" t="s">
        <v>515</v>
      </c>
    </row>
    <row r="466" spans="1:4" x14ac:dyDescent="0.2">
      <c r="A466" s="48" t="s">
        <v>2353</v>
      </c>
      <c r="B466" s="48" t="s">
        <v>2354</v>
      </c>
      <c r="C466" s="48" t="s">
        <v>1220</v>
      </c>
      <c r="D466" s="48" t="s">
        <v>515</v>
      </c>
    </row>
    <row r="467" spans="1:4" x14ac:dyDescent="0.2">
      <c r="A467" s="48" t="s">
        <v>2133</v>
      </c>
      <c r="B467" s="48" t="s">
        <v>252</v>
      </c>
      <c r="C467" s="48" t="s">
        <v>1220</v>
      </c>
      <c r="D467" s="48" t="s">
        <v>515</v>
      </c>
    </row>
    <row r="468" spans="1:4" x14ac:dyDescent="0.2">
      <c r="A468" s="48" t="s">
        <v>356</v>
      </c>
      <c r="B468" s="48" t="s">
        <v>2357</v>
      </c>
      <c r="C468" s="48" t="s">
        <v>1220</v>
      </c>
      <c r="D468" s="48" t="s">
        <v>515</v>
      </c>
    </row>
    <row r="469" spans="1:4" x14ac:dyDescent="0.2">
      <c r="A469" s="48" t="s">
        <v>2134</v>
      </c>
      <c r="B469" s="48" t="s">
        <v>357</v>
      </c>
      <c r="C469" s="48" t="s">
        <v>1220</v>
      </c>
      <c r="D469" s="48" t="s">
        <v>515</v>
      </c>
    </row>
    <row r="470" spans="1:4" x14ac:dyDescent="0.2">
      <c r="A470" s="48" t="s">
        <v>797</v>
      </c>
      <c r="B470" s="48" t="s">
        <v>253</v>
      </c>
      <c r="C470" s="48" t="s">
        <v>1220</v>
      </c>
      <c r="D470" s="48" t="s">
        <v>515</v>
      </c>
    </row>
    <row r="471" spans="1:4" x14ac:dyDescent="0.2">
      <c r="A471" s="48" t="s">
        <v>2135</v>
      </c>
      <c r="B471" s="48" t="s">
        <v>562</v>
      </c>
      <c r="C471" s="48" t="s">
        <v>1220</v>
      </c>
      <c r="D471" s="48" t="s">
        <v>515</v>
      </c>
    </row>
    <row r="472" spans="1:4" x14ac:dyDescent="0.2">
      <c r="A472" s="48" t="s">
        <v>2136</v>
      </c>
      <c r="B472" s="48" t="s">
        <v>561</v>
      </c>
      <c r="C472" s="48" t="s">
        <v>1220</v>
      </c>
      <c r="D472" s="48" t="s">
        <v>515</v>
      </c>
    </row>
    <row r="473" spans="1:4" x14ac:dyDescent="0.2">
      <c r="A473" s="48" t="s">
        <v>2137</v>
      </c>
      <c r="B473" s="48" t="s">
        <v>360</v>
      </c>
      <c r="C473" s="48" t="s">
        <v>1220</v>
      </c>
      <c r="D473" s="48" t="s">
        <v>515</v>
      </c>
    </row>
    <row r="474" spans="1:4" x14ac:dyDescent="0.2">
      <c r="A474" s="48" t="s">
        <v>794</v>
      </c>
      <c r="B474" s="48" t="s">
        <v>254</v>
      </c>
      <c r="C474" s="48" t="s">
        <v>1220</v>
      </c>
      <c r="D474" s="48" t="s">
        <v>515</v>
      </c>
    </row>
    <row r="475" spans="1:4" x14ac:dyDescent="0.2">
      <c r="A475" s="48" t="s">
        <v>2492</v>
      </c>
      <c r="B475" s="48" t="s">
        <v>2493</v>
      </c>
      <c r="C475" s="48" t="s">
        <v>1220</v>
      </c>
      <c r="D475" s="48" t="s">
        <v>515</v>
      </c>
    </row>
    <row r="476" spans="1:4" x14ac:dyDescent="0.2">
      <c r="A476" s="48" t="s">
        <v>790</v>
      </c>
      <c r="B476" s="48" t="s">
        <v>255</v>
      </c>
      <c r="C476" s="48" t="s">
        <v>1220</v>
      </c>
      <c r="D476" s="48" t="s">
        <v>515</v>
      </c>
    </row>
    <row r="477" spans="1:4" x14ac:dyDescent="0.2">
      <c r="A477" s="48" t="s">
        <v>795</v>
      </c>
      <c r="B477" s="48" t="s">
        <v>256</v>
      </c>
      <c r="C477" s="48" t="s">
        <v>1220</v>
      </c>
      <c r="D477" s="48" t="s">
        <v>515</v>
      </c>
    </row>
    <row r="478" spans="1:4" x14ac:dyDescent="0.2">
      <c r="A478" s="48" t="s">
        <v>796</v>
      </c>
      <c r="B478" s="48" t="s">
        <v>257</v>
      </c>
      <c r="C478" s="48" t="s">
        <v>1220</v>
      </c>
      <c r="D478" s="48" t="s">
        <v>515</v>
      </c>
    </row>
    <row r="479" spans="1:4" x14ac:dyDescent="0.2">
      <c r="A479" s="48" t="s">
        <v>2494</v>
      </c>
      <c r="B479" s="48" t="s">
        <v>2495</v>
      </c>
      <c r="C479" s="48" t="s">
        <v>1220</v>
      </c>
      <c r="D479" s="48" t="s">
        <v>515</v>
      </c>
    </row>
    <row r="480" spans="1:4" x14ac:dyDescent="0.2">
      <c r="A480" s="48" t="s">
        <v>791</v>
      </c>
      <c r="B480" s="48" t="s">
        <v>258</v>
      </c>
      <c r="C480" s="48" t="s">
        <v>1220</v>
      </c>
      <c r="D480" s="48" t="s">
        <v>515</v>
      </c>
    </row>
    <row r="481" spans="1:4" x14ac:dyDescent="0.2">
      <c r="A481" s="48" t="s">
        <v>792</v>
      </c>
      <c r="B481" s="48" t="s">
        <v>259</v>
      </c>
      <c r="C481" s="48" t="s">
        <v>1220</v>
      </c>
      <c r="D481" s="48" t="s">
        <v>515</v>
      </c>
    </row>
    <row r="482" spans="1:4" x14ac:dyDescent="0.2">
      <c r="A482" s="48" t="s">
        <v>793</v>
      </c>
      <c r="B482" s="48" t="s">
        <v>260</v>
      </c>
      <c r="C482" s="48" t="s">
        <v>1220</v>
      </c>
      <c r="D482" s="48" t="s">
        <v>515</v>
      </c>
    </row>
    <row r="483" spans="1:4" x14ac:dyDescent="0.2">
      <c r="A483" s="48" t="s">
        <v>2667</v>
      </c>
      <c r="B483" s="48" t="s">
        <v>2668</v>
      </c>
      <c r="C483" s="48" t="s">
        <v>1220</v>
      </c>
      <c r="D483" s="48" t="s">
        <v>515</v>
      </c>
    </row>
    <row r="484" spans="1:4" x14ac:dyDescent="0.2">
      <c r="A484" s="48" t="s">
        <v>2138</v>
      </c>
      <c r="B484" s="48" t="s">
        <v>544</v>
      </c>
      <c r="C484" s="48" t="s">
        <v>1220</v>
      </c>
      <c r="D484" s="48" t="s">
        <v>515</v>
      </c>
    </row>
    <row r="485" spans="1:4" x14ac:dyDescent="0.2">
      <c r="A485" s="48" t="s">
        <v>2355</v>
      </c>
      <c r="B485" s="48" t="s">
        <v>2356</v>
      </c>
      <c r="C485" s="48" t="s">
        <v>1220</v>
      </c>
      <c r="D485" s="48" t="s">
        <v>515</v>
      </c>
    </row>
    <row r="486" spans="1:4" x14ac:dyDescent="0.2">
      <c r="A486" s="48" t="s">
        <v>789</v>
      </c>
      <c r="B486" s="48" t="s">
        <v>261</v>
      </c>
      <c r="C486" s="48" t="s">
        <v>1220</v>
      </c>
      <c r="D486" s="48" t="s">
        <v>515</v>
      </c>
    </row>
    <row r="487" spans="1:4" x14ac:dyDescent="0.2">
      <c r="A487" s="48" t="s">
        <v>2139</v>
      </c>
      <c r="B487" s="48" t="s">
        <v>476</v>
      </c>
      <c r="C487" s="48" t="s">
        <v>1220</v>
      </c>
      <c r="D487" s="48" t="s">
        <v>515</v>
      </c>
    </row>
    <row r="488" spans="1:4" x14ac:dyDescent="0.2">
      <c r="A488" s="48" t="s">
        <v>2140</v>
      </c>
      <c r="B488" s="48" t="s">
        <v>262</v>
      </c>
      <c r="C488" s="48" t="s">
        <v>1220</v>
      </c>
      <c r="D488" s="48" t="s">
        <v>515</v>
      </c>
    </row>
    <row r="489" spans="1:4" x14ac:dyDescent="0.2">
      <c r="A489" s="48" t="s">
        <v>2489</v>
      </c>
      <c r="B489" s="48" t="s">
        <v>2527</v>
      </c>
      <c r="C489" s="48" t="s">
        <v>1220</v>
      </c>
      <c r="D489" s="48" t="s">
        <v>515</v>
      </c>
    </row>
    <row r="490" spans="1:4" x14ac:dyDescent="0.2">
      <c r="A490" s="48" t="s">
        <v>2490</v>
      </c>
      <c r="B490" s="48" t="s">
        <v>2491</v>
      </c>
      <c r="C490" s="48" t="s">
        <v>1220</v>
      </c>
      <c r="D490" s="48" t="s">
        <v>515</v>
      </c>
    </row>
    <row r="491" spans="1:4" x14ac:dyDescent="0.2">
      <c r="A491" s="48" t="s">
        <v>2141</v>
      </c>
      <c r="B491" s="48" t="s">
        <v>263</v>
      </c>
      <c r="C491" s="48" t="s">
        <v>1220</v>
      </c>
      <c r="D491" s="48" t="s">
        <v>515</v>
      </c>
    </row>
    <row r="492" spans="1:4" x14ac:dyDescent="0.2">
      <c r="A492" s="48" t="s">
        <v>37</v>
      </c>
      <c r="B492" s="48" t="s">
        <v>264</v>
      </c>
      <c r="C492" s="48" t="s">
        <v>1220</v>
      </c>
      <c r="D492" s="48" t="s">
        <v>515</v>
      </c>
    </row>
    <row r="493" spans="1:4" x14ac:dyDescent="0.2">
      <c r="A493" s="48" t="s">
        <v>2486</v>
      </c>
      <c r="B493" s="48" t="s">
        <v>2526</v>
      </c>
      <c r="C493" s="48" t="s">
        <v>1220</v>
      </c>
      <c r="D493" s="48" t="s">
        <v>515</v>
      </c>
    </row>
    <row r="494" spans="1:4" x14ac:dyDescent="0.2">
      <c r="A494" s="48" t="s">
        <v>2487</v>
      </c>
      <c r="B494" s="48" t="s">
        <v>2488</v>
      </c>
      <c r="C494" s="48" t="s">
        <v>1220</v>
      </c>
      <c r="D494" s="48" t="s">
        <v>515</v>
      </c>
    </row>
    <row r="495" spans="1:4" x14ac:dyDescent="0.2">
      <c r="A495" s="48" t="s">
        <v>2142</v>
      </c>
      <c r="B495" s="48" t="s">
        <v>265</v>
      </c>
      <c r="C495" s="48" t="s">
        <v>1220</v>
      </c>
      <c r="D495" s="48" t="s">
        <v>515</v>
      </c>
    </row>
    <row r="496" spans="1:4" x14ac:dyDescent="0.2">
      <c r="A496" s="48" t="s">
        <v>38</v>
      </c>
      <c r="B496" s="48" t="s">
        <v>266</v>
      </c>
      <c r="C496" s="48" t="s">
        <v>1220</v>
      </c>
      <c r="D496" s="48" t="s">
        <v>515</v>
      </c>
    </row>
    <row r="497" spans="1:4" x14ac:dyDescent="0.2">
      <c r="A497" s="48" t="s">
        <v>2143</v>
      </c>
      <c r="B497" s="48" t="s">
        <v>800</v>
      </c>
      <c r="C497" s="48" t="s">
        <v>1220</v>
      </c>
      <c r="D497" s="48" t="s">
        <v>515</v>
      </c>
    </row>
    <row r="498" spans="1:4" x14ac:dyDescent="0.2">
      <c r="A498" s="48" t="s">
        <v>2144</v>
      </c>
      <c r="B498" s="48" t="s">
        <v>801</v>
      </c>
      <c r="C498" s="48" t="s">
        <v>1220</v>
      </c>
      <c r="D498" s="48" t="s">
        <v>515</v>
      </c>
    </row>
    <row r="499" spans="1:4" x14ac:dyDescent="0.2">
      <c r="A499" s="48" t="s">
        <v>2145</v>
      </c>
      <c r="B499" s="48" t="s">
        <v>805</v>
      </c>
      <c r="C499" s="48" t="s">
        <v>1220</v>
      </c>
      <c r="D499" s="48" t="s">
        <v>515</v>
      </c>
    </row>
    <row r="500" spans="1:4" x14ac:dyDescent="0.2">
      <c r="A500" s="48" t="s">
        <v>2146</v>
      </c>
      <c r="B500" s="48" t="s">
        <v>806</v>
      </c>
      <c r="C500" s="48" t="s">
        <v>1220</v>
      </c>
      <c r="D500" s="48" t="s">
        <v>515</v>
      </c>
    </row>
    <row r="501" spans="1:4" x14ac:dyDescent="0.2">
      <c r="A501" s="48" t="s">
        <v>2147</v>
      </c>
      <c r="B501" s="48" t="s">
        <v>311</v>
      </c>
      <c r="C501" s="48" t="s">
        <v>1220</v>
      </c>
      <c r="D501" s="48" t="s">
        <v>515</v>
      </c>
    </row>
    <row r="502" spans="1:4" x14ac:dyDescent="0.2">
      <c r="A502" s="48" t="s">
        <v>44</v>
      </c>
      <c r="B502" s="48" t="s">
        <v>312</v>
      </c>
      <c r="C502" s="48" t="s">
        <v>1220</v>
      </c>
      <c r="D502" s="48" t="s">
        <v>515</v>
      </c>
    </row>
    <row r="503" spans="1:4" x14ac:dyDescent="0.2">
      <c r="A503" s="48" t="s">
        <v>2148</v>
      </c>
      <c r="B503" s="48" t="s">
        <v>1210</v>
      </c>
      <c r="C503" s="48" t="s">
        <v>1220</v>
      </c>
      <c r="D503" s="48" t="s">
        <v>515</v>
      </c>
    </row>
    <row r="504" spans="1:4" x14ac:dyDescent="0.2">
      <c r="A504" s="48" t="s">
        <v>2399</v>
      </c>
      <c r="B504" s="48" t="s">
        <v>313</v>
      </c>
      <c r="C504" s="48" t="s">
        <v>1220</v>
      </c>
      <c r="D504" s="48" t="s">
        <v>1329</v>
      </c>
    </row>
    <row r="505" spans="1:4" x14ac:dyDescent="0.2">
      <c r="A505" s="48"/>
      <c r="B505" s="48"/>
      <c r="C505" s="48"/>
      <c r="D505" s="48" t="s">
        <v>515</v>
      </c>
    </row>
    <row r="506" spans="1:4" x14ac:dyDescent="0.2">
      <c r="A506" s="48" t="s">
        <v>1780</v>
      </c>
      <c r="B506" s="48" t="s">
        <v>1781</v>
      </c>
      <c r="C506" s="48" t="s">
        <v>1220</v>
      </c>
      <c r="D506" s="48" t="s">
        <v>1329</v>
      </c>
    </row>
    <row r="507" spans="1:4" x14ac:dyDescent="0.2">
      <c r="A507" s="48"/>
      <c r="B507" s="48"/>
      <c r="C507" s="48"/>
      <c r="D507" s="48" t="s">
        <v>515</v>
      </c>
    </row>
    <row r="508" spans="1:4" x14ac:dyDescent="0.2">
      <c r="A508" s="48" t="s">
        <v>314</v>
      </c>
      <c r="B508" s="48" t="s">
        <v>315</v>
      </c>
      <c r="C508" s="48" t="s">
        <v>1220</v>
      </c>
      <c r="D508" s="48" t="s">
        <v>1329</v>
      </c>
    </row>
    <row r="509" spans="1:4" x14ac:dyDescent="0.2">
      <c r="A509" s="48"/>
      <c r="B509" s="48"/>
      <c r="C509" s="48"/>
      <c r="D509" s="48" t="s">
        <v>515</v>
      </c>
    </row>
    <row r="510" spans="1:4" x14ac:dyDescent="0.2">
      <c r="A510" s="48" t="s">
        <v>1055</v>
      </c>
      <c r="B510" s="48" t="s">
        <v>1056</v>
      </c>
      <c r="C510" s="48" t="s">
        <v>1220</v>
      </c>
      <c r="D510" s="48" t="s">
        <v>1329</v>
      </c>
    </row>
    <row r="511" spans="1:4" x14ac:dyDescent="0.2">
      <c r="A511" s="48"/>
      <c r="B511" s="48"/>
      <c r="C511" s="48"/>
      <c r="D511" s="48" t="s">
        <v>515</v>
      </c>
    </row>
    <row r="512" spans="1:4" x14ac:dyDescent="0.2">
      <c r="A512" s="48"/>
      <c r="B512" s="48"/>
      <c r="C512" s="48"/>
      <c r="D512" s="48" t="s">
        <v>2116</v>
      </c>
    </row>
    <row r="513" spans="1:4" x14ac:dyDescent="0.2">
      <c r="A513" s="48" t="s">
        <v>316</v>
      </c>
      <c r="B513" s="48" t="s">
        <v>317</v>
      </c>
      <c r="C513" s="48" t="s">
        <v>1220</v>
      </c>
      <c r="D513" s="48" t="s">
        <v>1329</v>
      </c>
    </row>
    <row r="514" spans="1:4" x14ac:dyDescent="0.2">
      <c r="A514" s="48"/>
      <c r="B514" s="48"/>
      <c r="C514" s="48"/>
      <c r="D514" s="48" t="s">
        <v>515</v>
      </c>
    </row>
    <row r="515" spans="1:4" x14ac:dyDescent="0.2">
      <c r="A515" s="48"/>
      <c r="B515" s="48"/>
      <c r="C515" s="48"/>
      <c r="D515" s="48" t="s">
        <v>2116</v>
      </c>
    </row>
    <row r="516" spans="1:4" x14ac:dyDescent="0.2">
      <c r="A516" s="48" t="s">
        <v>1928</v>
      </c>
      <c r="B516" s="48" t="s">
        <v>1929</v>
      </c>
      <c r="C516" s="48" t="s">
        <v>1220</v>
      </c>
      <c r="D516" s="48" t="s">
        <v>515</v>
      </c>
    </row>
    <row r="517" spans="1:4" x14ac:dyDescent="0.2">
      <c r="A517" s="48" t="s">
        <v>1613</v>
      </c>
      <c r="B517" s="48" t="s">
        <v>1614</v>
      </c>
      <c r="C517" s="48" t="s">
        <v>1220</v>
      </c>
      <c r="D517" s="48" t="s">
        <v>1329</v>
      </c>
    </row>
    <row r="518" spans="1:4" x14ac:dyDescent="0.2">
      <c r="A518" s="48"/>
      <c r="B518" s="48"/>
      <c r="C518" s="48"/>
      <c r="D518" s="48" t="s">
        <v>515</v>
      </c>
    </row>
    <row r="519" spans="1:4" x14ac:dyDescent="0.2">
      <c r="A519" s="48" t="s">
        <v>1900</v>
      </c>
      <c r="B519" s="48" t="s">
        <v>1921</v>
      </c>
      <c r="C519" s="48" t="s">
        <v>1220</v>
      </c>
      <c r="D519" s="48" t="s">
        <v>515</v>
      </c>
    </row>
    <row r="520" spans="1:4" x14ac:dyDescent="0.2">
      <c r="A520" s="48" t="s">
        <v>1899</v>
      </c>
      <c r="B520" s="48" t="s">
        <v>1920</v>
      </c>
      <c r="C520" s="48" t="s">
        <v>1220</v>
      </c>
      <c r="D520" s="48" t="s">
        <v>515</v>
      </c>
    </row>
    <row r="521" spans="1:4" x14ac:dyDescent="0.2">
      <c r="A521" s="48" t="s">
        <v>1893</v>
      </c>
      <c r="B521" s="48" t="s">
        <v>1914</v>
      </c>
      <c r="C521" s="48" t="s">
        <v>1220</v>
      </c>
      <c r="D521" s="48" t="s">
        <v>515</v>
      </c>
    </row>
    <row r="522" spans="1:4" x14ac:dyDescent="0.2">
      <c r="A522" s="48" t="s">
        <v>318</v>
      </c>
      <c r="B522" s="48" t="s">
        <v>319</v>
      </c>
      <c r="C522" s="48" t="s">
        <v>1220</v>
      </c>
      <c r="D522" s="48" t="s">
        <v>1329</v>
      </c>
    </row>
    <row r="523" spans="1:4" x14ac:dyDescent="0.2">
      <c r="A523" s="48"/>
      <c r="B523" s="48"/>
      <c r="C523" s="48"/>
      <c r="D523" s="48" t="s">
        <v>515</v>
      </c>
    </row>
    <row r="524" spans="1:4" x14ac:dyDescent="0.2">
      <c r="A524" s="48"/>
      <c r="B524" s="48"/>
      <c r="C524" s="48"/>
      <c r="D524" s="48" t="s">
        <v>2116</v>
      </c>
    </row>
    <row r="525" spans="1:4" x14ac:dyDescent="0.2">
      <c r="A525" s="48" t="s">
        <v>1895</v>
      </c>
      <c r="B525" s="48" t="s">
        <v>1916</v>
      </c>
      <c r="C525" s="48" t="s">
        <v>1220</v>
      </c>
      <c r="D525" s="48" t="s">
        <v>515</v>
      </c>
    </row>
    <row r="526" spans="1:4" x14ac:dyDescent="0.2">
      <c r="A526" s="48" t="s">
        <v>320</v>
      </c>
      <c r="B526" s="48" t="s">
        <v>321</v>
      </c>
      <c r="C526" s="48" t="s">
        <v>1220</v>
      </c>
      <c r="D526" s="48" t="s">
        <v>1329</v>
      </c>
    </row>
    <row r="527" spans="1:4" x14ac:dyDescent="0.2">
      <c r="A527" s="48"/>
      <c r="B527" s="48"/>
      <c r="C527" s="48"/>
      <c r="D527" s="48" t="s">
        <v>515</v>
      </c>
    </row>
    <row r="528" spans="1:4" x14ac:dyDescent="0.2">
      <c r="A528" s="48" t="s">
        <v>322</v>
      </c>
      <c r="B528" s="48" t="s">
        <v>323</v>
      </c>
      <c r="C528" s="48" t="s">
        <v>1220</v>
      </c>
      <c r="D528" s="48" t="s">
        <v>1329</v>
      </c>
    </row>
    <row r="529" spans="1:4" x14ac:dyDescent="0.2">
      <c r="A529" s="48"/>
      <c r="B529" s="48"/>
      <c r="C529" s="48"/>
      <c r="D529" s="48" t="s">
        <v>515</v>
      </c>
    </row>
    <row r="530" spans="1:4" x14ac:dyDescent="0.2">
      <c r="A530" s="48"/>
      <c r="B530" s="48"/>
      <c r="C530" s="48"/>
      <c r="D530" s="48" t="s">
        <v>2116</v>
      </c>
    </row>
    <row r="531" spans="1:4" x14ac:dyDescent="0.2">
      <c r="A531" s="48" t="s">
        <v>1847</v>
      </c>
      <c r="B531" s="48" t="s">
        <v>1848</v>
      </c>
      <c r="C531" s="48" t="s">
        <v>1220</v>
      </c>
      <c r="D531" s="48" t="s">
        <v>515</v>
      </c>
    </row>
    <row r="532" spans="1:4" x14ac:dyDescent="0.2">
      <c r="A532" s="48" t="s">
        <v>1849</v>
      </c>
      <c r="B532" s="48" t="s">
        <v>1850</v>
      </c>
      <c r="C532" s="48" t="s">
        <v>1220</v>
      </c>
      <c r="D532" s="48" t="s">
        <v>515</v>
      </c>
    </row>
    <row r="533" spans="1:4" x14ac:dyDescent="0.2">
      <c r="A533" s="48" t="s">
        <v>1851</v>
      </c>
      <c r="B533" s="48" t="s">
        <v>1852</v>
      </c>
      <c r="C533" s="48" t="s">
        <v>1220</v>
      </c>
      <c r="D533" s="48" t="s">
        <v>515</v>
      </c>
    </row>
    <row r="534" spans="1:4" x14ac:dyDescent="0.2">
      <c r="A534" s="48" t="s">
        <v>1853</v>
      </c>
      <c r="B534" s="48" t="s">
        <v>1854</v>
      </c>
      <c r="C534" s="48" t="s">
        <v>1220</v>
      </c>
      <c r="D534" s="48" t="s">
        <v>515</v>
      </c>
    </row>
    <row r="535" spans="1:4" x14ac:dyDescent="0.2">
      <c r="A535" s="48" t="s">
        <v>1855</v>
      </c>
      <c r="B535" s="48" t="s">
        <v>1856</v>
      </c>
      <c r="C535" s="48" t="s">
        <v>1220</v>
      </c>
      <c r="D535" s="48" t="s">
        <v>515</v>
      </c>
    </row>
    <row r="536" spans="1:4" x14ac:dyDescent="0.2">
      <c r="A536" s="48" t="s">
        <v>1857</v>
      </c>
      <c r="B536" s="48" t="s">
        <v>1858</v>
      </c>
      <c r="C536" s="48" t="s">
        <v>1220</v>
      </c>
      <c r="D536" s="48" t="s">
        <v>515</v>
      </c>
    </row>
    <row r="537" spans="1:4" x14ac:dyDescent="0.2">
      <c r="A537" s="48" t="s">
        <v>1859</v>
      </c>
      <c r="B537" s="48" t="s">
        <v>1860</v>
      </c>
      <c r="C537" s="48" t="s">
        <v>1220</v>
      </c>
      <c r="D537" s="48" t="s">
        <v>515</v>
      </c>
    </row>
    <row r="538" spans="1:4" x14ac:dyDescent="0.2">
      <c r="A538" s="48" t="s">
        <v>1861</v>
      </c>
      <c r="B538" s="48" t="s">
        <v>1862</v>
      </c>
      <c r="C538" s="48" t="s">
        <v>1220</v>
      </c>
      <c r="D538" s="48" t="s">
        <v>515</v>
      </c>
    </row>
    <row r="539" spans="1:4" x14ac:dyDescent="0.2">
      <c r="A539" s="48" t="s">
        <v>1863</v>
      </c>
      <c r="B539" s="48" t="s">
        <v>1864</v>
      </c>
      <c r="C539" s="48" t="s">
        <v>1220</v>
      </c>
      <c r="D539" s="48" t="s">
        <v>515</v>
      </c>
    </row>
    <row r="540" spans="1:4" x14ac:dyDescent="0.2">
      <c r="A540" s="48" t="s">
        <v>1865</v>
      </c>
      <c r="B540" s="48" t="s">
        <v>1866</v>
      </c>
      <c r="C540" s="48" t="s">
        <v>1220</v>
      </c>
      <c r="D540" s="48" t="s">
        <v>515</v>
      </c>
    </row>
    <row r="541" spans="1:4" x14ac:dyDescent="0.2">
      <c r="A541" s="48" t="s">
        <v>324</v>
      </c>
      <c r="B541" s="48" t="s">
        <v>325</v>
      </c>
      <c r="C541" s="48" t="s">
        <v>1220</v>
      </c>
      <c r="D541" s="48" t="s">
        <v>1329</v>
      </c>
    </row>
    <row r="542" spans="1:4" x14ac:dyDescent="0.2">
      <c r="A542" s="48"/>
      <c r="B542" s="48"/>
      <c r="C542" s="48"/>
      <c r="D542" s="48" t="s">
        <v>515</v>
      </c>
    </row>
    <row r="543" spans="1:4" x14ac:dyDescent="0.2">
      <c r="A543" s="48"/>
      <c r="B543" s="48"/>
      <c r="C543" s="48"/>
      <c r="D543" s="48" t="s">
        <v>2116</v>
      </c>
    </row>
    <row r="544" spans="1:4" x14ac:dyDescent="0.2">
      <c r="A544" s="48" t="s">
        <v>1867</v>
      </c>
      <c r="B544" s="48" t="s">
        <v>1868</v>
      </c>
      <c r="C544" s="48" t="s">
        <v>1220</v>
      </c>
      <c r="D544" s="48" t="s">
        <v>515</v>
      </c>
    </row>
    <row r="545" spans="1:4" x14ac:dyDescent="0.2">
      <c r="A545" s="48" t="s">
        <v>595</v>
      </c>
      <c r="B545" s="48" t="s">
        <v>596</v>
      </c>
      <c r="C545" s="48" t="s">
        <v>1220</v>
      </c>
      <c r="D545" s="48" t="s">
        <v>1329</v>
      </c>
    </row>
    <row r="546" spans="1:4" x14ac:dyDescent="0.2">
      <c r="A546" s="48"/>
      <c r="B546" s="48"/>
      <c r="C546" s="48"/>
      <c r="D546" s="48" t="s">
        <v>515</v>
      </c>
    </row>
    <row r="547" spans="1:4" x14ac:dyDescent="0.2">
      <c r="A547" s="48" t="s">
        <v>597</v>
      </c>
      <c r="B547" s="48" t="s">
        <v>598</v>
      </c>
      <c r="C547" s="48" t="s">
        <v>1220</v>
      </c>
      <c r="D547" s="48" t="s">
        <v>1329</v>
      </c>
    </row>
    <row r="548" spans="1:4" x14ac:dyDescent="0.2">
      <c r="A548" s="48"/>
      <c r="B548" s="48"/>
      <c r="C548" s="48"/>
      <c r="D548" s="48" t="s">
        <v>515</v>
      </c>
    </row>
    <row r="549" spans="1:4" x14ac:dyDescent="0.2">
      <c r="A549" s="48" t="s">
        <v>599</v>
      </c>
      <c r="B549" s="48" t="s">
        <v>600</v>
      </c>
      <c r="C549" s="48" t="s">
        <v>1220</v>
      </c>
      <c r="D549" s="48" t="s">
        <v>1329</v>
      </c>
    </row>
    <row r="550" spans="1:4" x14ac:dyDescent="0.2">
      <c r="A550" s="48"/>
      <c r="B550" s="48"/>
      <c r="C550" s="48"/>
      <c r="D550" s="48" t="s">
        <v>515</v>
      </c>
    </row>
    <row r="551" spans="1:4" x14ac:dyDescent="0.2">
      <c r="A551" s="48" t="s">
        <v>1615</v>
      </c>
      <c r="B551" s="48" t="s">
        <v>1616</v>
      </c>
      <c r="C551" s="48" t="s">
        <v>1220</v>
      </c>
      <c r="D551" s="48" t="s">
        <v>515</v>
      </c>
    </row>
    <row r="552" spans="1:4" x14ac:dyDescent="0.2">
      <c r="A552" s="48" t="s">
        <v>1898</v>
      </c>
      <c r="B552" s="48" t="s">
        <v>1919</v>
      </c>
      <c r="C552" s="48" t="s">
        <v>1220</v>
      </c>
      <c r="D552" s="48" t="s">
        <v>515</v>
      </c>
    </row>
    <row r="553" spans="1:4" x14ac:dyDescent="0.2">
      <c r="A553" s="48" t="s">
        <v>267</v>
      </c>
      <c r="B553" s="48" t="s">
        <v>274</v>
      </c>
      <c r="C553" s="48" t="s">
        <v>1220</v>
      </c>
      <c r="D553" s="48" t="s">
        <v>515</v>
      </c>
    </row>
    <row r="554" spans="1:4" x14ac:dyDescent="0.2">
      <c r="A554" s="48"/>
      <c r="B554" s="48"/>
      <c r="C554" s="48"/>
      <c r="D554" s="48" t="s">
        <v>2116</v>
      </c>
    </row>
    <row r="555" spans="1:4" x14ac:dyDescent="0.2">
      <c r="A555" s="48" t="s">
        <v>601</v>
      </c>
      <c r="B555" s="48" t="s">
        <v>602</v>
      </c>
      <c r="C555" s="48" t="s">
        <v>1220</v>
      </c>
      <c r="D555" s="48" t="s">
        <v>1329</v>
      </c>
    </row>
    <row r="556" spans="1:4" x14ac:dyDescent="0.2">
      <c r="A556" s="48"/>
      <c r="B556" s="48"/>
      <c r="C556" s="48"/>
      <c r="D556" s="48" t="s">
        <v>515</v>
      </c>
    </row>
    <row r="557" spans="1:4" x14ac:dyDescent="0.2">
      <c r="A557" s="48"/>
      <c r="B557" s="48"/>
      <c r="C557" s="48"/>
      <c r="D557" s="48" t="s">
        <v>1330</v>
      </c>
    </row>
    <row r="558" spans="1:4" x14ac:dyDescent="0.2">
      <c r="A558" s="48" t="s">
        <v>603</v>
      </c>
      <c r="B558" s="48" t="s">
        <v>604</v>
      </c>
      <c r="C558" s="48" t="s">
        <v>1220</v>
      </c>
      <c r="D558" s="48" t="s">
        <v>1329</v>
      </c>
    </row>
    <row r="559" spans="1:4" x14ac:dyDescent="0.2">
      <c r="A559" s="48"/>
      <c r="B559" s="48"/>
      <c r="C559" s="48"/>
      <c r="D559" s="48" t="s">
        <v>515</v>
      </c>
    </row>
    <row r="560" spans="1:4" x14ac:dyDescent="0.2">
      <c r="A560" s="48"/>
      <c r="B560" s="48"/>
      <c r="C560" s="48"/>
      <c r="D560" s="48" t="s">
        <v>2116</v>
      </c>
    </row>
    <row r="561" spans="1:4" x14ac:dyDescent="0.2">
      <c r="A561" s="48" t="s">
        <v>1896</v>
      </c>
      <c r="B561" s="48" t="s">
        <v>1917</v>
      </c>
      <c r="C561" s="48" t="s">
        <v>1220</v>
      </c>
      <c r="D561" s="48" t="s">
        <v>515</v>
      </c>
    </row>
    <row r="562" spans="1:4" x14ac:dyDescent="0.2">
      <c r="A562" s="48" t="s">
        <v>1618</v>
      </c>
      <c r="B562" s="48" t="s">
        <v>1619</v>
      </c>
      <c r="C562" s="48" t="s">
        <v>1220</v>
      </c>
      <c r="D562" s="48" t="s">
        <v>515</v>
      </c>
    </row>
    <row r="563" spans="1:4" x14ac:dyDescent="0.2">
      <c r="A563" s="48" t="s">
        <v>1053</v>
      </c>
      <c r="B563" s="48" t="s">
        <v>1054</v>
      </c>
      <c r="C563" s="48" t="s">
        <v>1220</v>
      </c>
      <c r="D563" s="48" t="s">
        <v>1329</v>
      </c>
    </row>
    <row r="564" spans="1:4" x14ac:dyDescent="0.2">
      <c r="A564" s="48"/>
      <c r="B564" s="48"/>
      <c r="C564" s="48"/>
      <c r="D564" s="48" t="s">
        <v>515</v>
      </c>
    </row>
    <row r="565" spans="1:4" x14ac:dyDescent="0.2">
      <c r="A565" s="48" t="s">
        <v>1722</v>
      </c>
      <c r="B565" s="48" t="s">
        <v>588</v>
      </c>
      <c r="C565" s="48" t="s">
        <v>1220</v>
      </c>
      <c r="D565" s="48" t="s">
        <v>515</v>
      </c>
    </row>
    <row r="566" spans="1:4" x14ac:dyDescent="0.2">
      <c r="A566" s="48" t="s">
        <v>674</v>
      </c>
      <c r="B566" s="48" t="s">
        <v>675</v>
      </c>
      <c r="C566" s="48" t="s">
        <v>1220</v>
      </c>
      <c r="D566" s="48" t="s">
        <v>1329</v>
      </c>
    </row>
    <row r="567" spans="1:4" x14ac:dyDescent="0.2">
      <c r="A567" s="48"/>
      <c r="B567" s="48"/>
      <c r="C567" s="48"/>
      <c r="D567" s="48" t="s">
        <v>515</v>
      </c>
    </row>
    <row r="568" spans="1:4" x14ac:dyDescent="0.2">
      <c r="A568" s="48"/>
      <c r="B568" s="48"/>
      <c r="C568" s="48"/>
      <c r="D568" s="48" t="s">
        <v>2116</v>
      </c>
    </row>
    <row r="569" spans="1:4" x14ac:dyDescent="0.2">
      <c r="A569" s="48" t="s">
        <v>676</v>
      </c>
      <c r="B569" s="48" t="s">
        <v>677</v>
      </c>
      <c r="C569" s="48" t="s">
        <v>1220</v>
      </c>
      <c r="D569" s="48" t="s">
        <v>1329</v>
      </c>
    </row>
    <row r="570" spans="1:4" x14ac:dyDescent="0.2">
      <c r="A570" s="48"/>
      <c r="B570" s="48"/>
      <c r="C570" s="48"/>
      <c r="D570" s="48" t="s">
        <v>515</v>
      </c>
    </row>
    <row r="571" spans="1:4" x14ac:dyDescent="0.2">
      <c r="A571" s="48"/>
      <c r="B571" s="48"/>
      <c r="C571" s="48"/>
      <c r="D571" s="48" t="s">
        <v>2116</v>
      </c>
    </row>
    <row r="572" spans="1:4" x14ac:dyDescent="0.2">
      <c r="A572" s="48" t="s">
        <v>1897</v>
      </c>
      <c r="B572" s="48" t="s">
        <v>1918</v>
      </c>
      <c r="C572" s="48" t="s">
        <v>1220</v>
      </c>
      <c r="D572" s="48" t="s">
        <v>515</v>
      </c>
    </row>
    <row r="573" spans="1:4" x14ac:dyDescent="0.2">
      <c r="A573" s="48" t="s">
        <v>678</v>
      </c>
      <c r="B573" s="48" t="s">
        <v>679</v>
      </c>
      <c r="C573" s="48" t="s">
        <v>1220</v>
      </c>
      <c r="D573" s="48" t="s">
        <v>1329</v>
      </c>
    </row>
    <row r="574" spans="1:4" x14ac:dyDescent="0.2">
      <c r="A574" s="48"/>
      <c r="B574" s="48"/>
      <c r="C574" s="48"/>
      <c r="D574" s="48" t="s">
        <v>515</v>
      </c>
    </row>
    <row r="575" spans="1:4" x14ac:dyDescent="0.2">
      <c r="A575" s="48"/>
      <c r="B575" s="48"/>
      <c r="C575" s="48"/>
      <c r="D575" s="48" t="s">
        <v>1332</v>
      </c>
    </row>
    <row r="576" spans="1:4" x14ac:dyDescent="0.2">
      <c r="A576" s="48"/>
      <c r="B576" s="48"/>
      <c r="C576" s="48"/>
      <c r="D576" s="48" t="s">
        <v>1330</v>
      </c>
    </row>
    <row r="577" spans="1:4" x14ac:dyDescent="0.2">
      <c r="A577" s="48" t="s">
        <v>1883</v>
      </c>
      <c r="B577" s="48" t="s">
        <v>1904</v>
      </c>
      <c r="C577" s="48" t="s">
        <v>1220</v>
      </c>
      <c r="D577" s="48" t="s">
        <v>515</v>
      </c>
    </row>
    <row r="578" spans="1:4" x14ac:dyDescent="0.2">
      <c r="A578" s="48" t="s">
        <v>1884</v>
      </c>
      <c r="B578" s="48" t="s">
        <v>1905</v>
      </c>
      <c r="C578" s="48" t="s">
        <v>1220</v>
      </c>
      <c r="D578" s="48" t="s">
        <v>515</v>
      </c>
    </row>
    <row r="579" spans="1:4" x14ac:dyDescent="0.2">
      <c r="A579" s="48" t="s">
        <v>1890</v>
      </c>
      <c r="B579" s="48" t="s">
        <v>1911</v>
      </c>
      <c r="C579" s="48" t="s">
        <v>1220</v>
      </c>
      <c r="D579" s="48" t="s">
        <v>515</v>
      </c>
    </row>
    <row r="580" spans="1:4" x14ac:dyDescent="0.2">
      <c r="A580" s="48" t="s">
        <v>1885</v>
      </c>
      <c r="B580" s="48" t="s">
        <v>1906</v>
      </c>
      <c r="C580" s="48" t="s">
        <v>1220</v>
      </c>
      <c r="D580" s="48" t="s">
        <v>515</v>
      </c>
    </row>
    <row r="581" spans="1:4" x14ac:dyDescent="0.2">
      <c r="A581" s="48" t="s">
        <v>1886</v>
      </c>
      <c r="B581" s="48" t="s">
        <v>1907</v>
      </c>
      <c r="C581" s="48" t="s">
        <v>1220</v>
      </c>
      <c r="D581" s="48" t="s">
        <v>1329</v>
      </c>
    </row>
    <row r="582" spans="1:4" x14ac:dyDescent="0.2">
      <c r="A582" s="48"/>
      <c r="B582" s="48"/>
      <c r="C582" s="48"/>
      <c r="D582" s="48" t="s">
        <v>515</v>
      </c>
    </row>
    <row r="583" spans="1:4" x14ac:dyDescent="0.2">
      <c r="A583" s="48" t="s">
        <v>1891</v>
      </c>
      <c r="B583" s="48" t="s">
        <v>1912</v>
      </c>
      <c r="C583" s="48" t="s">
        <v>1220</v>
      </c>
      <c r="D583" s="48" t="s">
        <v>515</v>
      </c>
    </row>
    <row r="584" spans="1:4" x14ac:dyDescent="0.2">
      <c r="A584" s="48" t="s">
        <v>1887</v>
      </c>
      <c r="B584" s="48" t="s">
        <v>1908</v>
      </c>
      <c r="C584" s="48" t="s">
        <v>1220</v>
      </c>
      <c r="D584" s="48" t="s">
        <v>515</v>
      </c>
    </row>
    <row r="585" spans="1:4" x14ac:dyDescent="0.2">
      <c r="A585" s="48" t="s">
        <v>1892</v>
      </c>
      <c r="B585" s="48" t="s">
        <v>1913</v>
      </c>
      <c r="C585" s="48" t="s">
        <v>1220</v>
      </c>
      <c r="D585" s="48" t="s">
        <v>515</v>
      </c>
    </row>
    <row r="586" spans="1:4" x14ac:dyDescent="0.2">
      <c r="A586" s="48" t="s">
        <v>1888</v>
      </c>
      <c r="B586" s="48" t="s">
        <v>1909</v>
      </c>
      <c r="C586" s="48" t="s">
        <v>1220</v>
      </c>
      <c r="D586" s="48" t="s">
        <v>515</v>
      </c>
    </row>
    <row r="587" spans="1:4" x14ac:dyDescent="0.2">
      <c r="A587" s="48" t="s">
        <v>680</v>
      </c>
      <c r="B587" s="48" t="s">
        <v>681</v>
      </c>
      <c r="C587" s="48" t="s">
        <v>1220</v>
      </c>
      <c r="D587" s="48" t="s">
        <v>1329</v>
      </c>
    </row>
    <row r="588" spans="1:4" x14ac:dyDescent="0.2">
      <c r="A588" s="48"/>
      <c r="B588" s="48"/>
      <c r="C588" s="48"/>
      <c r="D588" s="48" t="s">
        <v>515</v>
      </c>
    </row>
    <row r="589" spans="1:4" x14ac:dyDescent="0.2">
      <c r="A589" s="48" t="s">
        <v>1889</v>
      </c>
      <c r="B589" s="48" t="s">
        <v>1910</v>
      </c>
      <c r="C589" s="48" t="s">
        <v>1220</v>
      </c>
      <c r="D589" s="48" t="s">
        <v>515</v>
      </c>
    </row>
    <row r="590" spans="1:4" x14ac:dyDescent="0.2">
      <c r="A590" s="48" t="s">
        <v>2149</v>
      </c>
      <c r="B590" s="48" t="s">
        <v>1023</v>
      </c>
      <c r="C590" s="48" t="s">
        <v>1220</v>
      </c>
      <c r="D590" s="48" t="s">
        <v>515</v>
      </c>
    </row>
    <row r="591" spans="1:4" x14ac:dyDescent="0.2">
      <c r="A591" s="48" t="s">
        <v>71</v>
      </c>
      <c r="B591" s="48" t="s">
        <v>83</v>
      </c>
      <c r="C591" s="48" t="s">
        <v>1220</v>
      </c>
      <c r="D591" s="48" t="s">
        <v>515</v>
      </c>
    </row>
    <row r="592" spans="1:4" x14ac:dyDescent="0.2">
      <c r="A592" s="48"/>
      <c r="B592" s="48"/>
      <c r="C592" s="48"/>
      <c r="D592" s="48" t="s">
        <v>1332</v>
      </c>
    </row>
    <row r="593" spans="1:4" x14ac:dyDescent="0.2">
      <c r="A593" s="48" t="s">
        <v>1894</v>
      </c>
      <c r="B593" s="48" t="s">
        <v>1915</v>
      </c>
      <c r="C593" s="48" t="s">
        <v>1220</v>
      </c>
      <c r="D593" s="48" t="s">
        <v>515</v>
      </c>
    </row>
    <row r="594" spans="1:4" x14ac:dyDescent="0.2">
      <c r="A594" s="48" t="s">
        <v>39</v>
      </c>
      <c r="B594" s="48" t="s">
        <v>688</v>
      </c>
      <c r="C594" s="48" t="s">
        <v>1220</v>
      </c>
      <c r="D594" s="48" t="s">
        <v>1329</v>
      </c>
    </row>
    <row r="595" spans="1:4" x14ac:dyDescent="0.2">
      <c r="A595" s="48"/>
      <c r="B595" s="48"/>
      <c r="C595" s="48"/>
      <c r="D595" s="48" t="s">
        <v>515</v>
      </c>
    </row>
    <row r="596" spans="1:4" x14ac:dyDescent="0.2">
      <c r="A596" s="48" t="s">
        <v>1784</v>
      </c>
      <c r="B596" s="48" t="s">
        <v>1785</v>
      </c>
      <c r="C596" s="48" t="s">
        <v>1220</v>
      </c>
      <c r="D596" s="48" t="s">
        <v>515</v>
      </c>
    </row>
    <row r="597" spans="1:4" x14ac:dyDescent="0.2">
      <c r="A597" s="48" t="s">
        <v>1787</v>
      </c>
      <c r="B597" s="48" t="s">
        <v>1788</v>
      </c>
      <c r="C597" s="48" t="s">
        <v>1220</v>
      </c>
      <c r="D597" s="48" t="s">
        <v>1329</v>
      </c>
    </row>
    <row r="598" spans="1:4" x14ac:dyDescent="0.2">
      <c r="A598" s="48"/>
      <c r="B598" s="48"/>
      <c r="C598" s="48"/>
      <c r="D598" s="48" t="s">
        <v>515</v>
      </c>
    </row>
    <row r="599" spans="1:4" x14ac:dyDescent="0.2">
      <c r="A599" s="48" t="s">
        <v>2522</v>
      </c>
      <c r="B599" s="48" t="s">
        <v>2523</v>
      </c>
      <c r="C599" s="48" t="s">
        <v>1220</v>
      </c>
      <c r="D599" s="48" t="s">
        <v>515</v>
      </c>
    </row>
    <row r="600" spans="1:4" x14ac:dyDescent="0.2">
      <c r="A600" s="48" t="s">
        <v>1620</v>
      </c>
      <c r="B600" s="48" t="s">
        <v>1621</v>
      </c>
      <c r="C600" s="48" t="s">
        <v>1220</v>
      </c>
      <c r="D600" s="48" t="s">
        <v>1329</v>
      </c>
    </row>
    <row r="601" spans="1:4" x14ac:dyDescent="0.2">
      <c r="A601" s="48"/>
      <c r="B601" s="48"/>
      <c r="C601" s="48"/>
      <c r="D601" s="48" t="s">
        <v>515</v>
      </c>
    </row>
    <row r="602" spans="1:4" x14ac:dyDescent="0.2">
      <c r="A602" s="48"/>
      <c r="B602" s="48"/>
      <c r="C602" s="48"/>
      <c r="D602" s="48" t="s">
        <v>1332</v>
      </c>
    </row>
    <row r="603" spans="1:4" x14ac:dyDescent="0.2">
      <c r="A603" s="48" t="s">
        <v>2150</v>
      </c>
      <c r="B603" s="48" t="s">
        <v>1002</v>
      </c>
      <c r="C603" s="48" t="s">
        <v>1220</v>
      </c>
      <c r="D603" s="48" t="s">
        <v>1329</v>
      </c>
    </row>
    <row r="604" spans="1:4" x14ac:dyDescent="0.2">
      <c r="A604" s="48"/>
      <c r="B604" s="48"/>
      <c r="C604" s="48"/>
      <c r="D604" s="48" t="s">
        <v>515</v>
      </c>
    </row>
    <row r="605" spans="1:4" x14ac:dyDescent="0.2">
      <c r="A605" s="48" t="s">
        <v>1930</v>
      </c>
      <c r="B605" s="48" t="s">
        <v>682</v>
      </c>
      <c r="C605" s="48" t="s">
        <v>1220</v>
      </c>
      <c r="D605" s="48" t="s">
        <v>1329</v>
      </c>
    </row>
    <row r="606" spans="1:4" x14ac:dyDescent="0.2">
      <c r="A606" s="48"/>
      <c r="B606" s="48"/>
      <c r="C606" s="48"/>
      <c r="D606" s="48" t="s">
        <v>515</v>
      </c>
    </row>
    <row r="607" spans="1:4" x14ac:dyDescent="0.2">
      <c r="A607" s="48" t="s">
        <v>470</v>
      </c>
      <c r="B607" s="48" t="s">
        <v>471</v>
      </c>
      <c r="C607" s="48" t="s">
        <v>1220</v>
      </c>
      <c r="D607" s="48" t="s">
        <v>1329</v>
      </c>
    </row>
    <row r="608" spans="1:4" x14ac:dyDescent="0.2">
      <c r="A608" s="48"/>
      <c r="B608" s="48"/>
      <c r="C608" s="48"/>
      <c r="D608" s="48" t="s">
        <v>515</v>
      </c>
    </row>
    <row r="609" spans="1:4" x14ac:dyDescent="0.2">
      <c r="A609" s="48" t="s">
        <v>2151</v>
      </c>
      <c r="B609" s="48" t="s">
        <v>683</v>
      </c>
      <c r="C609" s="48" t="s">
        <v>1220</v>
      </c>
      <c r="D609" s="48" t="s">
        <v>1329</v>
      </c>
    </row>
    <row r="610" spans="1:4" x14ac:dyDescent="0.2">
      <c r="A610" s="48"/>
      <c r="B610" s="48"/>
      <c r="C610" s="48"/>
      <c r="D610" s="48" t="s">
        <v>515</v>
      </c>
    </row>
    <row r="611" spans="1:4" x14ac:dyDescent="0.2">
      <c r="A611" s="48"/>
      <c r="B611" s="48"/>
      <c r="C611" s="48"/>
      <c r="D611" s="48" t="s">
        <v>2116</v>
      </c>
    </row>
    <row r="612" spans="1:4" x14ac:dyDescent="0.2">
      <c r="A612" s="48" t="s">
        <v>2152</v>
      </c>
      <c r="B612" s="48" t="s">
        <v>465</v>
      </c>
      <c r="C612" s="48" t="s">
        <v>1220</v>
      </c>
      <c r="D612" s="48" t="s">
        <v>515</v>
      </c>
    </row>
    <row r="613" spans="1:4" x14ac:dyDescent="0.2">
      <c r="A613" s="48" t="s">
        <v>684</v>
      </c>
      <c r="B613" s="48" t="s">
        <v>685</v>
      </c>
      <c r="C613" s="48" t="s">
        <v>1220</v>
      </c>
      <c r="D613" s="48" t="s">
        <v>1329</v>
      </c>
    </row>
    <row r="614" spans="1:4" x14ac:dyDescent="0.2">
      <c r="A614" s="48"/>
      <c r="B614" s="48"/>
      <c r="C614" s="48"/>
      <c r="D614" s="48" t="s">
        <v>515</v>
      </c>
    </row>
    <row r="615" spans="1:4" x14ac:dyDescent="0.2">
      <c r="A615" s="48" t="s">
        <v>468</v>
      </c>
      <c r="B615" s="48" t="s">
        <v>469</v>
      </c>
      <c r="C615" s="48" t="s">
        <v>1220</v>
      </c>
      <c r="D615" s="48" t="s">
        <v>1329</v>
      </c>
    </row>
    <row r="616" spans="1:4" x14ac:dyDescent="0.2">
      <c r="A616" s="48"/>
      <c r="B616" s="48"/>
      <c r="C616" s="48"/>
      <c r="D616" s="48" t="s">
        <v>515</v>
      </c>
    </row>
    <row r="617" spans="1:4" x14ac:dyDescent="0.2">
      <c r="A617" s="48" t="s">
        <v>686</v>
      </c>
      <c r="B617" s="48" t="s">
        <v>687</v>
      </c>
      <c r="C617" s="48" t="s">
        <v>1220</v>
      </c>
      <c r="D617" s="48" t="s">
        <v>1329</v>
      </c>
    </row>
    <row r="618" spans="1:4" x14ac:dyDescent="0.2">
      <c r="A618" s="48"/>
      <c r="B618" s="48"/>
      <c r="C618" s="48"/>
      <c r="D618" s="48" t="s">
        <v>515</v>
      </c>
    </row>
    <row r="619" spans="1:4" x14ac:dyDescent="0.2">
      <c r="A619" s="48" t="s">
        <v>434</v>
      </c>
      <c r="B619" s="48" t="s">
        <v>436</v>
      </c>
      <c r="C619" s="48" t="s">
        <v>1220</v>
      </c>
      <c r="D619" s="48" t="s">
        <v>515</v>
      </c>
    </row>
    <row r="620" spans="1:4" x14ac:dyDescent="0.2">
      <c r="A620" s="48" t="s">
        <v>1778</v>
      </c>
      <c r="B620" s="48" t="s">
        <v>1779</v>
      </c>
      <c r="C620" s="48" t="s">
        <v>1220</v>
      </c>
      <c r="D620" s="48" t="s">
        <v>1329</v>
      </c>
    </row>
    <row r="621" spans="1:4" x14ac:dyDescent="0.2">
      <c r="A621" s="48"/>
      <c r="B621" s="48"/>
      <c r="C621" s="48"/>
      <c r="D621" s="48" t="s">
        <v>515</v>
      </c>
    </row>
    <row r="622" spans="1:4" x14ac:dyDescent="0.2">
      <c r="A622" s="48" t="s">
        <v>2153</v>
      </c>
      <c r="B622" s="48" t="s">
        <v>690</v>
      </c>
      <c r="C622" s="48" t="s">
        <v>1220</v>
      </c>
      <c r="D622" s="48" t="s">
        <v>1329</v>
      </c>
    </row>
    <row r="623" spans="1:4" x14ac:dyDescent="0.2">
      <c r="A623" s="48"/>
      <c r="B623" s="48"/>
      <c r="C623" s="48"/>
      <c r="D623" s="48" t="s">
        <v>515</v>
      </c>
    </row>
    <row r="624" spans="1:4" x14ac:dyDescent="0.2">
      <c r="A624" s="48"/>
      <c r="B624" s="48"/>
      <c r="C624" s="48"/>
      <c r="D624" s="48" t="s">
        <v>482</v>
      </c>
    </row>
    <row r="625" spans="1:4" x14ac:dyDescent="0.2">
      <c r="A625" s="48"/>
      <c r="B625" s="48"/>
      <c r="C625" s="48"/>
      <c r="D625" s="48" t="s">
        <v>1333</v>
      </c>
    </row>
    <row r="626" spans="1:4" x14ac:dyDescent="0.2">
      <c r="A626" s="48"/>
      <c r="B626" s="48"/>
      <c r="C626" s="48"/>
      <c r="D626" s="48" t="s">
        <v>516</v>
      </c>
    </row>
    <row r="627" spans="1:4" x14ac:dyDescent="0.2">
      <c r="A627" s="48" t="s">
        <v>691</v>
      </c>
      <c r="B627" s="48" t="s">
        <v>692</v>
      </c>
      <c r="C627" s="48" t="s">
        <v>1220</v>
      </c>
      <c r="D627" s="48" t="s">
        <v>1329</v>
      </c>
    </row>
    <row r="628" spans="1:4" x14ac:dyDescent="0.2">
      <c r="A628" s="48"/>
      <c r="B628" s="48"/>
      <c r="C628" s="48"/>
      <c r="D628" s="48" t="s">
        <v>515</v>
      </c>
    </row>
    <row r="629" spans="1:4" x14ac:dyDescent="0.2">
      <c r="A629" s="48" t="s">
        <v>693</v>
      </c>
      <c r="B629" s="48" t="s">
        <v>694</v>
      </c>
      <c r="C629" s="48" t="s">
        <v>1220</v>
      </c>
      <c r="D629" s="48" t="s">
        <v>1329</v>
      </c>
    </row>
    <row r="630" spans="1:4" x14ac:dyDescent="0.2">
      <c r="A630" s="48"/>
      <c r="B630" s="48"/>
      <c r="C630" s="48"/>
      <c r="D630" s="48" t="s">
        <v>515</v>
      </c>
    </row>
    <row r="631" spans="1:4" x14ac:dyDescent="0.2">
      <c r="A631" s="48" t="s">
        <v>517</v>
      </c>
      <c r="B631" s="48" t="s">
        <v>397</v>
      </c>
      <c r="C631" s="48" t="s">
        <v>1220</v>
      </c>
      <c r="D631" s="48" t="s">
        <v>1329</v>
      </c>
    </row>
    <row r="632" spans="1:4" x14ac:dyDescent="0.2">
      <c r="A632" s="48"/>
      <c r="B632" s="48"/>
      <c r="C632" s="48"/>
      <c r="D632" s="48" t="s">
        <v>515</v>
      </c>
    </row>
    <row r="633" spans="1:4" x14ac:dyDescent="0.2">
      <c r="A633" s="48" t="s">
        <v>904</v>
      </c>
      <c r="B633" s="48" t="s">
        <v>905</v>
      </c>
      <c r="C633" s="48" t="s">
        <v>1220</v>
      </c>
      <c r="D633" s="48" t="s">
        <v>515</v>
      </c>
    </row>
    <row r="634" spans="1:4" x14ac:dyDescent="0.2">
      <c r="A634" s="48" t="s">
        <v>902</v>
      </c>
      <c r="B634" s="48" t="s">
        <v>903</v>
      </c>
      <c r="C634" s="48" t="s">
        <v>1220</v>
      </c>
      <c r="D634" s="48" t="s">
        <v>515</v>
      </c>
    </row>
    <row r="635" spans="1:4" x14ac:dyDescent="0.2">
      <c r="A635" s="48" t="s">
        <v>2154</v>
      </c>
      <c r="B635" s="48" t="s">
        <v>277</v>
      </c>
      <c r="C635" s="48" t="s">
        <v>1220</v>
      </c>
      <c r="D635" s="48" t="s">
        <v>515</v>
      </c>
    </row>
    <row r="636" spans="1:4" x14ac:dyDescent="0.2">
      <c r="A636" s="48" t="s">
        <v>921</v>
      </c>
      <c r="B636" s="48" t="s">
        <v>203</v>
      </c>
      <c r="C636" s="48" t="s">
        <v>1220</v>
      </c>
      <c r="D636" s="48" t="s">
        <v>1329</v>
      </c>
    </row>
    <row r="637" spans="1:4" x14ac:dyDescent="0.2">
      <c r="A637" s="48"/>
      <c r="B637" s="48"/>
      <c r="C637" s="48"/>
      <c r="D637" s="48" t="s">
        <v>515</v>
      </c>
    </row>
    <row r="638" spans="1:4" x14ac:dyDescent="0.2">
      <c r="A638" s="48" t="s">
        <v>2752</v>
      </c>
      <c r="B638" s="48" t="s">
        <v>188</v>
      </c>
      <c r="C638" s="48" t="s">
        <v>1220</v>
      </c>
      <c r="D638" s="48" t="s">
        <v>1329</v>
      </c>
    </row>
    <row r="639" spans="1:4" x14ac:dyDescent="0.2">
      <c r="A639" s="48"/>
      <c r="B639" s="48"/>
      <c r="C639" s="48"/>
      <c r="D639" s="48" t="s">
        <v>515</v>
      </c>
    </row>
    <row r="640" spans="1:4" x14ac:dyDescent="0.2">
      <c r="A640" s="48"/>
      <c r="B640" s="48"/>
      <c r="C640" s="48"/>
      <c r="D640" s="48" t="s">
        <v>482</v>
      </c>
    </row>
    <row r="641" spans="1:4" x14ac:dyDescent="0.2">
      <c r="A641" s="48" t="s">
        <v>2753</v>
      </c>
      <c r="B641" s="48" t="s">
        <v>189</v>
      </c>
      <c r="C641" s="48" t="s">
        <v>1220</v>
      </c>
      <c r="D641" s="48" t="s">
        <v>1329</v>
      </c>
    </row>
    <row r="642" spans="1:4" x14ac:dyDescent="0.2">
      <c r="A642" s="48"/>
      <c r="B642" s="48"/>
      <c r="C642" s="48"/>
      <c r="D642" s="48" t="s">
        <v>515</v>
      </c>
    </row>
    <row r="643" spans="1:4" x14ac:dyDescent="0.2">
      <c r="A643" s="48" t="s">
        <v>2754</v>
      </c>
      <c r="B643" s="48" t="s">
        <v>190</v>
      </c>
      <c r="C643" s="48" t="s">
        <v>1220</v>
      </c>
      <c r="D643" s="48" t="s">
        <v>1329</v>
      </c>
    </row>
    <row r="644" spans="1:4" x14ac:dyDescent="0.2">
      <c r="A644" s="48"/>
      <c r="B644" s="48"/>
      <c r="C644" s="48"/>
      <c r="D644" s="48" t="s">
        <v>515</v>
      </c>
    </row>
    <row r="645" spans="1:4" x14ac:dyDescent="0.2">
      <c r="A645" s="48"/>
      <c r="B645" s="48"/>
      <c r="C645" s="48"/>
      <c r="D645" s="48" t="s">
        <v>482</v>
      </c>
    </row>
    <row r="646" spans="1:4" x14ac:dyDescent="0.2">
      <c r="A646" s="48" t="s">
        <v>2755</v>
      </c>
      <c r="B646" s="48" t="s">
        <v>1119</v>
      </c>
      <c r="C646" s="48" t="s">
        <v>1220</v>
      </c>
      <c r="D646" s="48" t="s">
        <v>515</v>
      </c>
    </row>
    <row r="647" spans="1:4" x14ac:dyDescent="0.2">
      <c r="A647" s="48" t="s">
        <v>2756</v>
      </c>
      <c r="B647" s="48" t="s">
        <v>1052</v>
      </c>
      <c r="C647" s="48" t="s">
        <v>1220</v>
      </c>
      <c r="D647" s="48" t="s">
        <v>1329</v>
      </c>
    </row>
    <row r="648" spans="1:4" x14ac:dyDescent="0.2">
      <c r="A648" s="48"/>
      <c r="B648" s="48"/>
      <c r="C648" s="48"/>
      <c r="D648" s="48" t="s">
        <v>515</v>
      </c>
    </row>
    <row r="649" spans="1:4" x14ac:dyDescent="0.2">
      <c r="A649" s="48"/>
      <c r="B649" s="48"/>
      <c r="C649" s="48"/>
      <c r="D649" s="48" t="s">
        <v>482</v>
      </c>
    </row>
    <row r="650" spans="1:4" x14ac:dyDescent="0.2">
      <c r="A650" s="48" t="s">
        <v>2757</v>
      </c>
      <c r="B650" s="48" t="s">
        <v>191</v>
      </c>
      <c r="C650" s="48" t="s">
        <v>1220</v>
      </c>
      <c r="D650" s="48" t="s">
        <v>1329</v>
      </c>
    </row>
    <row r="651" spans="1:4" x14ac:dyDescent="0.2">
      <c r="A651" s="48"/>
      <c r="B651" s="48"/>
      <c r="C651" s="48"/>
      <c r="D651" s="48" t="s">
        <v>515</v>
      </c>
    </row>
    <row r="652" spans="1:4" x14ac:dyDescent="0.2">
      <c r="A652" s="48"/>
      <c r="B652" s="48"/>
      <c r="C652" s="48"/>
      <c r="D652" s="48" t="s">
        <v>482</v>
      </c>
    </row>
    <row r="653" spans="1:4" x14ac:dyDescent="0.2">
      <c r="A653" s="48" t="s">
        <v>2758</v>
      </c>
      <c r="B653" s="48" t="s">
        <v>192</v>
      </c>
      <c r="C653" s="48" t="s">
        <v>1220</v>
      </c>
      <c r="D653" s="48" t="s">
        <v>1329</v>
      </c>
    </row>
    <row r="654" spans="1:4" x14ac:dyDescent="0.2">
      <c r="A654" s="48"/>
      <c r="B654" s="48"/>
      <c r="C654" s="48"/>
      <c r="D654" s="48" t="s">
        <v>515</v>
      </c>
    </row>
    <row r="655" spans="1:4" x14ac:dyDescent="0.2">
      <c r="A655" s="48"/>
      <c r="B655" s="48"/>
      <c r="C655" s="48"/>
      <c r="D655" s="48" t="s">
        <v>482</v>
      </c>
    </row>
    <row r="656" spans="1:4" x14ac:dyDescent="0.2">
      <c r="A656" s="48" t="s">
        <v>2759</v>
      </c>
      <c r="B656" s="48" t="s">
        <v>193</v>
      </c>
      <c r="C656" s="48" t="s">
        <v>1220</v>
      </c>
      <c r="D656" s="48" t="s">
        <v>515</v>
      </c>
    </row>
    <row r="657" spans="1:4" x14ac:dyDescent="0.2">
      <c r="A657" s="48" t="s">
        <v>2760</v>
      </c>
      <c r="B657" s="48" t="s">
        <v>194</v>
      </c>
      <c r="C657" s="48" t="s">
        <v>1220</v>
      </c>
      <c r="D657" s="48" t="s">
        <v>1329</v>
      </c>
    </row>
    <row r="658" spans="1:4" x14ac:dyDescent="0.2">
      <c r="A658" s="48"/>
      <c r="B658" s="48"/>
      <c r="C658" s="48"/>
      <c r="D658" s="48" t="s">
        <v>515</v>
      </c>
    </row>
    <row r="659" spans="1:4" x14ac:dyDescent="0.2">
      <c r="A659" s="48"/>
      <c r="B659" s="48"/>
      <c r="C659" s="48"/>
      <c r="D659" s="48" t="s">
        <v>482</v>
      </c>
    </row>
    <row r="660" spans="1:4" x14ac:dyDescent="0.2">
      <c r="A660" s="48" t="s">
        <v>2761</v>
      </c>
      <c r="B660" s="48" t="s">
        <v>1121</v>
      </c>
      <c r="C660" s="48" t="s">
        <v>1220</v>
      </c>
      <c r="D660" s="48" t="s">
        <v>515</v>
      </c>
    </row>
    <row r="661" spans="1:4" x14ac:dyDescent="0.2">
      <c r="A661" s="48" t="s">
        <v>2762</v>
      </c>
      <c r="B661" s="48" t="s">
        <v>195</v>
      </c>
      <c r="C661" s="48" t="s">
        <v>1220</v>
      </c>
      <c r="D661" s="48" t="s">
        <v>1329</v>
      </c>
    </row>
    <row r="662" spans="1:4" x14ac:dyDescent="0.2">
      <c r="A662" s="48"/>
      <c r="B662" s="48"/>
      <c r="C662" s="48"/>
      <c r="D662" s="48" t="s">
        <v>515</v>
      </c>
    </row>
    <row r="663" spans="1:4" x14ac:dyDescent="0.2">
      <c r="A663" s="48"/>
      <c r="B663" s="48"/>
      <c r="C663" s="48"/>
      <c r="D663" s="48" t="s">
        <v>482</v>
      </c>
    </row>
    <row r="664" spans="1:4" x14ac:dyDescent="0.2">
      <c r="A664" s="48" t="s">
        <v>2763</v>
      </c>
      <c r="B664" s="48" t="s">
        <v>1122</v>
      </c>
      <c r="C664" s="48" t="s">
        <v>1220</v>
      </c>
      <c r="D664" s="48" t="s">
        <v>515</v>
      </c>
    </row>
    <row r="665" spans="1:4" x14ac:dyDescent="0.2">
      <c r="A665" s="48" t="s">
        <v>2764</v>
      </c>
      <c r="B665" s="48" t="s">
        <v>197</v>
      </c>
      <c r="C665" s="48" t="s">
        <v>1220</v>
      </c>
      <c r="D665" s="48" t="s">
        <v>1329</v>
      </c>
    </row>
    <row r="666" spans="1:4" x14ac:dyDescent="0.2">
      <c r="A666" s="48"/>
      <c r="B666" s="48"/>
      <c r="C666" s="48"/>
      <c r="D666" s="48" t="s">
        <v>515</v>
      </c>
    </row>
    <row r="667" spans="1:4" x14ac:dyDescent="0.2">
      <c r="A667" s="48"/>
      <c r="B667" s="48"/>
      <c r="C667" s="48"/>
      <c r="D667" s="48" t="s">
        <v>482</v>
      </c>
    </row>
    <row r="668" spans="1:4" x14ac:dyDescent="0.2">
      <c r="A668" s="48" t="s">
        <v>2765</v>
      </c>
      <c r="B668" s="48" t="s">
        <v>196</v>
      </c>
      <c r="C668" s="48" t="s">
        <v>1220</v>
      </c>
      <c r="D668" s="48" t="s">
        <v>515</v>
      </c>
    </row>
    <row r="669" spans="1:4" x14ac:dyDescent="0.2">
      <c r="A669" s="48" t="s">
        <v>2766</v>
      </c>
      <c r="B669" s="48" t="s">
        <v>198</v>
      </c>
      <c r="C669" s="48" t="s">
        <v>1220</v>
      </c>
      <c r="D669" s="48" t="s">
        <v>1329</v>
      </c>
    </row>
    <row r="670" spans="1:4" x14ac:dyDescent="0.2">
      <c r="A670" s="48"/>
      <c r="B670" s="48"/>
      <c r="C670" s="48"/>
      <c r="D670" s="48" t="s">
        <v>515</v>
      </c>
    </row>
    <row r="671" spans="1:4" x14ac:dyDescent="0.2">
      <c r="A671" s="48"/>
      <c r="B671" s="48"/>
      <c r="C671" s="48"/>
      <c r="D671" s="48" t="s">
        <v>482</v>
      </c>
    </row>
    <row r="672" spans="1:4" x14ac:dyDescent="0.2">
      <c r="A672" s="48" t="s">
        <v>2767</v>
      </c>
      <c r="B672" s="48" t="s">
        <v>199</v>
      </c>
      <c r="C672" s="48" t="s">
        <v>1220</v>
      </c>
      <c r="D672" s="48" t="s">
        <v>515</v>
      </c>
    </row>
    <row r="673" spans="1:4" x14ac:dyDescent="0.2">
      <c r="A673" s="48" t="s">
        <v>2768</v>
      </c>
      <c r="B673" s="48" t="s">
        <v>200</v>
      </c>
      <c r="C673" s="48" t="s">
        <v>1220</v>
      </c>
      <c r="D673" s="48" t="s">
        <v>1329</v>
      </c>
    </row>
    <row r="674" spans="1:4" x14ac:dyDescent="0.2">
      <c r="A674" s="48"/>
      <c r="B674" s="48"/>
      <c r="C674" s="48"/>
      <c r="D674" s="48" t="s">
        <v>515</v>
      </c>
    </row>
    <row r="675" spans="1:4" x14ac:dyDescent="0.2">
      <c r="A675" s="48"/>
      <c r="B675" s="48"/>
      <c r="C675" s="48"/>
      <c r="D675" s="48" t="s">
        <v>482</v>
      </c>
    </row>
    <row r="676" spans="1:4" x14ac:dyDescent="0.2">
      <c r="A676" s="48" t="s">
        <v>2769</v>
      </c>
      <c r="B676" s="48" t="s">
        <v>201</v>
      </c>
      <c r="C676" s="48" t="s">
        <v>1220</v>
      </c>
      <c r="D676" s="48" t="s">
        <v>515</v>
      </c>
    </row>
    <row r="677" spans="1:4" x14ac:dyDescent="0.2">
      <c r="A677" s="48" t="s">
        <v>2770</v>
      </c>
      <c r="B677" s="48" t="s">
        <v>202</v>
      </c>
      <c r="C677" s="48" t="s">
        <v>1220</v>
      </c>
      <c r="D677" s="48" t="s">
        <v>1329</v>
      </c>
    </row>
    <row r="678" spans="1:4" x14ac:dyDescent="0.2">
      <c r="A678" s="48"/>
      <c r="B678" s="48"/>
      <c r="C678" s="48"/>
      <c r="D678" s="48" t="s">
        <v>515</v>
      </c>
    </row>
    <row r="679" spans="1:4" x14ac:dyDescent="0.2">
      <c r="A679" s="48"/>
      <c r="B679" s="48"/>
      <c r="C679" s="48"/>
      <c r="D679" s="48" t="s">
        <v>482</v>
      </c>
    </row>
    <row r="680" spans="1:4" x14ac:dyDescent="0.2">
      <c r="A680" s="48" t="s">
        <v>2771</v>
      </c>
      <c r="B680" s="48" t="s">
        <v>1120</v>
      </c>
      <c r="C680" s="48" t="s">
        <v>1220</v>
      </c>
      <c r="D680" s="48" t="s">
        <v>515</v>
      </c>
    </row>
    <row r="681" spans="1:4" x14ac:dyDescent="0.2">
      <c r="A681" s="48" t="s">
        <v>1789</v>
      </c>
      <c r="B681" s="48" t="s">
        <v>1790</v>
      </c>
      <c r="C681" s="48" t="s">
        <v>1591</v>
      </c>
      <c r="D681" s="48" t="s">
        <v>1331</v>
      </c>
    </row>
    <row r="682" spans="1:4" x14ac:dyDescent="0.2">
      <c r="A682" s="48" t="s">
        <v>50</v>
      </c>
      <c r="B682" s="48" t="s">
        <v>703</v>
      </c>
      <c r="C682" s="48" t="s">
        <v>1592</v>
      </c>
      <c r="D682" s="48" t="s">
        <v>518</v>
      </c>
    </row>
    <row r="683" spans="1:4" x14ac:dyDescent="0.2">
      <c r="A683" s="48" t="s">
        <v>48</v>
      </c>
      <c r="B683" s="48" t="s">
        <v>704</v>
      </c>
      <c r="C683" s="48" t="s">
        <v>1592</v>
      </c>
      <c r="D683" s="48" t="s">
        <v>518</v>
      </c>
    </row>
    <row r="684" spans="1:4" x14ac:dyDescent="0.2">
      <c r="A684" s="48" t="s">
        <v>696</v>
      </c>
      <c r="B684" s="48" t="s">
        <v>697</v>
      </c>
      <c r="C684" s="48" t="s">
        <v>1592</v>
      </c>
      <c r="D684" s="48" t="s">
        <v>519</v>
      </c>
    </row>
    <row r="685" spans="1:4" x14ac:dyDescent="0.2">
      <c r="A685" s="48"/>
      <c r="B685" s="48"/>
      <c r="C685" s="48"/>
      <c r="D685" s="48" t="s">
        <v>480</v>
      </c>
    </row>
    <row r="686" spans="1:4" x14ac:dyDescent="0.2">
      <c r="A686" s="48" t="s">
        <v>1632</v>
      </c>
      <c r="B686" s="48" t="s">
        <v>804</v>
      </c>
      <c r="C686" s="48" t="s">
        <v>1592</v>
      </c>
      <c r="D686" s="48" t="s">
        <v>519</v>
      </c>
    </row>
    <row r="687" spans="1:4" x14ac:dyDescent="0.2">
      <c r="A687" s="48"/>
      <c r="B687" s="48"/>
      <c r="C687" s="48"/>
      <c r="D687" s="48" t="s">
        <v>1332</v>
      </c>
    </row>
    <row r="688" spans="1:4" x14ac:dyDescent="0.2">
      <c r="A688" s="48"/>
      <c r="B688" s="48"/>
      <c r="C688" s="48"/>
      <c r="D688" s="48" t="s">
        <v>480</v>
      </c>
    </row>
    <row r="689" spans="1:4" x14ac:dyDescent="0.2">
      <c r="A689" s="48" t="s">
        <v>1931</v>
      </c>
      <c r="B689" s="48" t="s">
        <v>1203</v>
      </c>
      <c r="C689" s="48" t="s">
        <v>1592</v>
      </c>
      <c r="D689" s="48" t="s">
        <v>519</v>
      </c>
    </row>
    <row r="690" spans="1:4" x14ac:dyDescent="0.2">
      <c r="A690" s="48"/>
      <c r="B690" s="48"/>
      <c r="C690" s="48"/>
      <c r="D690" s="48" t="s">
        <v>1332</v>
      </c>
    </row>
    <row r="691" spans="1:4" x14ac:dyDescent="0.2">
      <c r="A691" s="48"/>
      <c r="B691" s="48"/>
      <c r="C691" s="48"/>
      <c r="D691" s="48" t="s">
        <v>1333</v>
      </c>
    </row>
    <row r="692" spans="1:4" x14ac:dyDescent="0.2">
      <c r="A692" s="48"/>
      <c r="B692" s="48"/>
      <c r="C692" s="48"/>
      <c r="D692" s="48" t="s">
        <v>480</v>
      </c>
    </row>
    <row r="693" spans="1:4" x14ac:dyDescent="0.2">
      <c r="A693" s="48" t="s">
        <v>1633</v>
      </c>
      <c r="B693" s="48" t="s">
        <v>802</v>
      </c>
      <c r="C693" s="48" t="s">
        <v>1592</v>
      </c>
      <c r="D693" s="48" t="s">
        <v>519</v>
      </c>
    </row>
    <row r="694" spans="1:4" x14ac:dyDescent="0.2">
      <c r="A694" s="48"/>
      <c r="B694" s="48"/>
      <c r="C694" s="48"/>
      <c r="D694" s="48" t="s">
        <v>1329</v>
      </c>
    </row>
    <row r="695" spans="1:4" x14ac:dyDescent="0.2">
      <c r="A695" s="48"/>
      <c r="B695" s="48"/>
      <c r="C695" s="48"/>
      <c r="D695" s="48" t="s">
        <v>1332</v>
      </c>
    </row>
    <row r="696" spans="1:4" x14ac:dyDescent="0.2">
      <c r="A696" s="48" t="s">
        <v>698</v>
      </c>
      <c r="B696" s="48" t="s">
        <v>699</v>
      </c>
      <c r="C696" s="48" t="s">
        <v>1592</v>
      </c>
      <c r="D696" s="48" t="s">
        <v>520</v>
      </c>
    </row>
    <row r="697" spans="1:4" x14ac:dyDescent="0.2">
      <c r="A697" s="48" t="s">
        <v>1715</v>
      </c>
      <c r="B697" s="48" t="s">
        <v>695</v>
      </c>
      <c r="C697" s="48" t="s">
        <v>1592</v>
      </c>
      <c r="D697" s="48" t="s">
        <v>520</v>
      </c>
    </row>
    <row r="698" spans="1:4" x14ac:dyDescent="0.2">
      <c r="A698" s="48" t="s">
        <v>1123</v>
      </c>
      <c r="B698" s="48" t="s">
        <v>728</v>
      </c>
      <c r="C698" s="48" t="s">
        <v>1592</v>
      </c>
      <c r="D698" s="48" t="s">
        <v>519</v>
      </c>
    </row>
    <row r="699" spans="1:4" x14ac:dyDescent="0.2">
      <c r="A699" s="48"/>
      <c r="B699" s="48"/>
      <c r="C699" s="48"/>
      <c r="D699" s="48" t="s">
        <v>1332</v>
      </c>
    </row>
    <row r="700" spans="1:4" x14ac:dyDescent="0.2">
      <c r="A700" s="48" t="s">
        <v>922</v>
      </c>
      <c r="B700" s="48" t="s">
        <v>729</v>
      </c>
      <c r="C700" s="48" t="s">
        <v>1592</v>
      </c>
      <c r="D700" s="48" t="s">
        <v>519</v>
      </c>
    </row>
    <row r="701" spans="1:4" x14ac:dyDescent="0.2">
      <c r="A701" s="48"/>
      <c r="B701" s="48"/>
      <c r="C701" s="48"/>
      <c r="D701" s="48" t="s">
        <v>1329</v>
      </c>
    </row>
    <row r="702" spans="1:4" x14ac:dyDescent="0.2">
      <c r="A702" s="48" t="s">
        <v>355</v>
      </c>
      <c r="B702" s="48" t="s">
        <v>701</v>
      </c>
      <c r="C702" s="48" t="s">
        <v>1592</v>
      </c>
      <c r="D702" s="48" t="s">
        <v>520</v>
      </c>
    </row>
    <row r="703" spans="1:4" x14ac:dyDescent="0.2">
      <c r="A703" s="48" t="s">
        <v>705</v>
      </c>
      <c r="B703" s="48" t="s">
        <v>706</v>
      </c>
      <c r="C703" s="48" t="s">
        <v>1592</v>
      </c>
      <c r="D703" s="48" t="s">
        <v>520</v>
      </c>
    </row>
    <row r="704" spans="1:4" x14ac:dyDescent="0.2">
      <c r="A704" s="48" t="s">
        <v>1727</v>
      </c>
      <c r="B704" s="48" t="s">
        <v>727</v>
      </c>
      <c r="C704" s="48" t="s">
        <v>1592</v>
      </c>
      <c r="D704" s="48" t="s">
        <v>519</v>
      </c>
    </row>
    <row r="705" spans="1:4" x14ac:dyDescent="0.2">
      <c r="A705" s="48"/>
      <c r="B705" s="48"/>
      <c r="C705" s="48"/>
      <c r="D705" s="48" t="s">
        <v>480</v>
      </c>
    </row>
    <row r="706" spans="1:4" x14ac:dyDescent="0.2">
      <c r="A706" s="48" t="s">
        <v>1728</v>
      </c>
      <c r="B706" s="48" t="s">
        <v>803</v>
      </c>
      <c r="C706" s="48" t="s">
        <v>1592</v>
      </c>
      <c r="D706" s="48" t="s">
        <v>519</v>
      </c>
    </row>
    <row r="707" spans="1:4" x14ac:dyDescent="0.2">
      <c r="A707" s="48" t="s">
        <v>707</v>
      </c>
      <c r="B707" s="48" t="s">
        <v>708</v>
      </c>
      <c r="C707" s="48" t="s">
        <v>1593</v>
      </c>
      <c r="D707" s="48" t="s">
        <v>1329</v>
      </c>
    </row>
    <row r="708" spans="1:4" x14ac:dyDescent="0.2">
      <c r="A708" s="48"/>
      <c r="B708" s="48"/>
      <c r="C708" s="48"/>
      <c r="D708" s="48" t="s">
        <v>482</v>
      </c>
    </row>
    <row r="709" spans="1:4" x14ac:dyDescent="0.2">
      <c r="A709" s="48"/>
      <c r="B709" s="48"/>
      <c r="C709" s="48"/>
      <c r="D709" s="48" t="s">
        <v>1333</v>
      </c>
    </row>
    <row r="710" spans="1:4" x14ac:dyDescent="0.2">
      <c r="A710" s="48" t="s">
        <v>40</v>
      </c>
      <c r="B710" s="48" t="s">
        <v>725</v>
      </c>
      <c r="C710" s="48" t="s">
        <v>1593</v>
      </c>
      <c r="D710" s="48" t="s">
        <v>1329</v>
      </c>
    </row>
    <row r="711" spans="1:4" x14ac:dyDescent="0.2">
      <c r="A711" s="48"/>
      <c r="B711" s="48"/>
      <c r="C711" s="48"/>
      <c r="D711" s="48" t="s">
        <v>482</v>
      </c>
    </row>
    <row r="712" spans="1:4" x14ac:dyDescent="0.2">
      <c r="A712" s="48" t="s">
        <v>574</v>
      </c>
      <c r="B712" s="48" t="s">
        <v>575</v>
      </c>
      <c r="C712" s="48" t="s">
        <v>1593</v>
      </c>
      <c r="D712" s="48" t="s">
        <v>1329</v>
      </c>
    </row>
    <row r="713" spans="1:4" x14ac:dyDescent="0.2">
      <c r="A713" s="48"/>
      <c r="B713" s="48"/>
      <c r="C713" s="48"/>
      <c r="D713" s="48" t="s">
        <v>482</v>
      </c>
    </row>
    <row r="714" spans="1:4" x14ac:dyDescent="0.2">
      <c r="A714" s="48" t="s">
        <v>1469</v>
      </c>
      <c r="B714" s="48" t="s">
        <v>1470</v>
      </c>
      <c r="C714" s="48" t="s">
        <v>1593</v>
      </c>
      <c r="D714" s="48" t="s">
        <v>1335</v>
      </c>
    </row>
    <row r="715" spans="1:4" x14ac:dyDescent="0.2">
      <c r="A715" s="48"/>
      <c r="B715" s="48"/>
      <c r="C715" s="48"/>
      <c r="D715" s="48" t="s">
        <v>1329</v>
      </c>
    </row>
    <row r="716" spans="1:4" x14ac:dyDescent="0.2">
      <c r="A716" s="48"/>
      <c r="B716" s="48"/>
      <c r="C716" s="48"/>
      <c r="D716" s="48" t="s">
        <v>482</v>
      </c>
    </row>
    <row r="717" spans="1:4" x14ac:dyDescent="0.2">
      <c r="A717" s="48" t="s">
        <v>1471</v>
      </c>
      <c r="B717" s="48" t="s">
        <v>1472</v>
      </c>
      <c r="C717" s="48" t="s">
        <v>1593</v>
      </c>
      <c r="D717" s="48" t="s">
        <v>1335</v>
      </c>
    </row>
    <row r="718" spans="1:4" x14ac:dyDescent="0.2">
      <c r="A718" s="48"/>
      <c r="B718" s="48"/>
      <c r="C718" s="48"/>
      <c r="D718" s="48" t="s">
        <v>1329</v>
      </c>
    </row>
    <row r="719" spans="1:4" x14ac:dyDescent="0.2">
      <c r="A719" s="48"/>
      <c r="B719" s="48"/>
      <c r="C719" s="48"/>
      <c r="D719" s="48" t="s">
        <v>482</v>
      </c>
    </row>
    <row r="720" spans="1:4" x14ac:dyDescent="0.2">
      <c r="A720" s="48" t="s">
        <v>1473</v>
      </c>
      <c r="B720" s="48" t="s">
        <v>1474</v>
      </c>
      <c r="C720" s="48" t="s">
        <v>1593</v>
      </c>
      <c r="D720" s="48" t="s">
        <v>1335</v>
      </c>
    </row>
    <row r="721" spans="1:4" x14ac:dyDescent="0.2">
      <c r="A721" s="48"/>
      <c r="B721" s="48"/>
      <c r="C721" s="48"/>
      <c r="D721" s="48" t="s">
        <v>1329</v>
      </c>
    </row>
    <row r="722" spans="1:4" x14ac:dyDescent="0.2">
      <c r="A722" s="48"/>
      <c r="B722" s="48"/>
      <c r="C722" s="48"/>
      <c r="D722" s="48" t="s">
        <v>482</v>
      </c>
    </row>
    <row r="723" spans="1:4" x14ac:dyDescent="0.2">
      <c r="A723" s="48" t="s">
        <v>1475</v>
      </c>
      <c r="B723" s="48" t="s">
        <v>1476</v>
      </c>
      <c r="C723" s="48" t="s">
        <v>1593</v>
      </c>
      <c r="D723" s="48" t="s">
        <v>1335</v>
      </c>
    </row>
    <row r="724" spans="1:4" x14ac:dyDescent="0.2">
      <c r="A724" s="48"/>
      <c r="B724" s="48"/>
      <c r="C724" s="48"/>
      <c r="D724" s="48" t="s">
        <v>1329</v>
      </c>
    </row>
    <row r="725" spans="1:4" x14ac:dyDescent="0.2">
      <c r="A725" s="48"/>
      <c r="B725" s="48"/>
      <c r="C725" s="48"/>
      <c r="D725" s="48" t="s">
        <v>482</v>
      </c>
    </row>
    <row r="726" spans="1:4" x14ac:dyDescent="0.2">
      <c r="A726" s="48" t="s">
        <v>923</v>
      </c>
      <c r="B726" s="48" t="s">
        <v>104</v>
      </c>
      <c r="C726" s="48" t="s">
        <v>1593</v>
      </c>
      <c r="D726" s="48" t="s">
        <v>1335</v>
      </c>
    </row>
    <row r="727" spans="1:4" x14ac:dyDescent="0.2">
      <c r="A727" s="48"/>
      <c r="B727" s="48"/>
      <c r="C727" s="48"/>
      <c r="D727" s="48" t="s">
        <v>1329</v>
      </c>
    </row>
    <row r="728" spans="1:4" x14ac:dyDescent="0.2">
      <c r="A728" s="48"/>
      <c r="B728" s="48"/>
      <c r="C728" s="48"/>
      <c r="D728" s="48" t="s">
        <v>482</v>
      </c>
    </row>
    <row r="729" spans="1:4" x14ac:dyDescent="0.2">
      <c r="A729" s="48" t="s">
        <v>924</v>
      </c>
      <c r="B729" s="48" t="s">
        <v>108</v>
      </c>
      <c r="C729" s="48" t="s">
        <v>1593</v>
      </c>
      <c r="D729" s="48" t="s">
        <v>1335</v>
      </c>
    </row>
    <row r="730" spans="1:4" x14ac:dyDescent="0.2">
      <c r="A730" s="48"/>
      <c r="B730" s="48"/>
      <c r="C730" s="48"/>
      <c r="D730" s="48" t="s">
        <v>1329</v>
      </c>
    </row>
    <row r="731" spans="1:4" x14ac:dyDescent="0.2">
      <c r="A731" s="48"/>
      <c r="B731" s="48"/>
      <c r="C731" s="48"/>
      <c r="D731" s="48" t="s">
        <v>482</v>
      </c>
    </row>
    <row r="732" spans="1:4" x14ac:dyDescent="0.2">
      <c r="A732" s="48" t="s">
        <v>925</v>
      </c>
      <c r="B732" s="48" t="s">
        <v>105</v>
      </c>
      <c r="C732" s="48" t="s">
        <v>1593</v>
      </c>
      <c r="D732" s="48" t="s">
        <v>1335</v>
      </c>
    </row>
    <row r="733" spans="1:4" x14ac:dyDescent="0.2">
      <c r="A733" s="48"/>
      <c r="B733" s="48"/>
      <c r="C733" s="48"/>
      <c r="D733" s="48" t="s">
        <v>1329</v>
      </c>
    </row>
    <row r="734" spans="1:4" x14ac:dyDescent="0.2">
      <c r="A734" s="48"/>
      <c r="B734" s="48"/>
      <c r="C734" s="48"/>
      <c r="D734" s="48" t="s">
        <v>482</v>
      </c>
    </row>
    <row r="735" spans="1:4" x14ac:dyDescent="0.2">
      <c r="A735" s="48" t="s">
        <v>926</v>
      </c>
      <c r="B735" s="48" t="s">
        <v>106</v>
      </c>
      <c r="C735" s="48" t="s">
        <v>1593</v>
      </c>
      <c r="D735" s="48" t="s">
        <v>1335</v>
      </c>
    </row>
    <row r="736" spans="1:4" x14ac:dyDescent="0.2">
      <c r="A736" s="48"/>
      <c r="B736" s="48"/>
      <c r="C736" s="48"/>
      <c r="D736" s="48" t="s">
        <v>1329</v>
      </c>
    </row>
    <row r="737" spans="1:4" x14ac:dyDescent="0.2">
      <c r="A737" s="48"/>
      <c r="B737" s="48"/>
      <c r="C737" s="48"/>
      <c r="D737" s="48" t="s">
        <v>482</v>
      </c>
    </row>
    <row r="738" spans="1:4" x14ac:dyDescent="0.2">
      <c r="A738" s="48" t="s">
        <v>927</v>
      </c>
      <c r="B738" s="48" t="s">
        <v>107</v>
      </c>
      <c r="C738" s="48" t="s">
        <v>1593</v>
      </c>
      <c r="D738" s="48" t="s">
        <v>1335</v>
      </c>
    </row>
    <row r="739" spans="1:4" x14ac:dyDescent="0.2">
      <c r="A739" s="48"/>
      <c r="B739" s="48"/>
      <c r="C739" s="48"/>
      <c r="D739" s="48" t="s">
        <v>1329</v>
      </c>
    </row>
    <row r="740" spans="1:4" x14ac:dyDescent="0.2">
      <c r="A740" s="48"/>
      <c r="B740" s="48"/>
      <c r="C740" s="48"/>
      <c r="D740" s="48" t="s">
        <v>482</v>
      </c>
    </row>
    <row r="741" spans="1:4" x14ac:dyDescent="0.2">
      <c r="A741" s="48" t="s">
        <v>928</v>
      </c>
      <c r="B741" s="48" t="s">
        <v>109</v>
      </c>
      <c r="C741" s="48" t="s">
        <v>1593</v>
      </c>
      <c r="D741" s="48" t="s">
        <v>1335</v>
      </c>
    </row>
    <row r="742" spans="1:4" x14ac:dyDescent="0.2">
      <c r="A742" s="48"/>
      <c r="B742" s="48"/>
      <c r="C742" s="48"/>
      <c r="D742" s="48" t="s">
        <v>1329</v>
      </c>
    </row>
    <row r="743" spans="1:4" x14ac:dyDescent="0.2">
      <c r="A743" s="48"/>
      <c r="B743" s="48"/>
      <c r="C743" s="48"/>
      <c r="D743" s="48" t="s">
        <v>482</v>
      </c>
    </row>
    <row r="744" spans="1:4" x14ac:dyDescent="0.2">
      <c r="A744" s="48" t="s">
        <v>1719</v>
      </c>
      <c r="B744" s="48" t="s">
        <v>709</v>
      </c>
      <c r="C744" s="48" t="s">
        <v>1593</v>
      </c>
      <c r="D744" s="48" t="s">
        <v>1329</v>
      </c>
    </row>
    <row r="745" spans="1:4" x14ac:dyDescent="0.2">
      <c r="A745" s="48"/>
      <c r="B745" s="48"/>
      <c r="C745" s="48"/>
      <c r="D745" s="48" t="s">
        <v>482</v>
      </c>
    </row>
    <row r="746" spans="1:4" x14ac:dyDescent="0.2">
      <c r="A746" s="48"/>
      <c r="B746" s="48"/>
      <c r="C746" s="48"/>
      <c r="D746" s="48" t="s">
        <v>1332</v>
      </c>
    </row>
    <row r="747" spans="1:4" x14ac:dyDescent="0.2">
      <c r="A747" s="48" t="s">
        <v>1733</v>
      </c>
      <c r="B747" s="48" t="s">
        <v>736</v>
      </c>
      <c r="C747" s="48" t="s">
        <v>1593</v>
      </c>
      <c r="D747" s="48" t="s">
        <v>482</v>
      </c>
    </row>
    <row r="748" spans="1:4" x14ac:dyDescent="0.2">
      <c r="A748" s="48"/>
      <c r="B748" s="48"/>
      <c r="C748" s="48"/>
      <c r="D748" s="48" t="s">
        <v>1332</v>
      </c>
    </row>
    <row r="749" spans="1:4" x14ac:dyDescent="0.2">
      <c r="A749" s="48" t="s">
        <v>1720</v>
      </c>
      <c r="B749" s="48" t="s">
        <v>726</v>
      </c>
      <c r="C749" s="48" t="s">
        <v>1593</v>
      </c>
      <c r="D749" s="48" t="s">
        <v>1329</v>
      </c>
    </row>
    <row r="750" spans="1:4" x14ac:dyDescent="0.2">
      <c r="A750" s="48"/>
      <c r="B750" s="48"/>
      <c r="C750" s="48"/>
      <c r="D750" s="48" t="s">
        <v>482</v>
      </c>
    </row>
    <row r="751" spans="1:4" x14ac:dyDescent="0.2">
      <c r="A751" s="48" t="s">
        <v>361</v>
      </c>
      <c r="B751" s="48" t="s">
        <v>362</v>
      </c>
      <c r="C751" s="48" t="s">
        <v>1593</v>
      </c>
      <c r="D751" s="48" t="s">
        <v>1329</v>
      </c>
    </row>
    <row r="752" spans="1:4" x14ac:dyDescent="0.2">
      <c r="A752" s="48"/>
      <c r="B752" s="48"/>
      <c r="C752" s="48"/>
      <c r="D752" s="48" t="s">
        <v>482</v>
      </c>
    </row>
    <row r="753" spans="1:4" x14ac:dyDescent="0.2">
      <c r="A753" s="48" t="s">
        <v>899</v>
      </c>
      <c r="B753" s="48" t="s">
        <v>900</v>
      </c>
      <c r="C753" s="48" t="s">
        <v>1593</v>
      </c>
      <c r="D753" s="48" t="s">
        <v>1329</v>
      </c>
    </row>
    <row r="754" spans="1:4" x14ac:dyDescent="0.2">
      <c r="A754" s="48"/>
      <c r="B754" s="48"/>
      <c r="C754" s="48"/>
      <c r="D754" s="48" t="s">
        <v>482</v>
      </c>
    </row>
    <row r="755" spans="1:4" x14ac:dyDescent="0.2">
      <c r="A755" s="48" t="s">
        <v>70</v>
      </c>
      <c r="B755" s="48" t="s">
        <v>81</v>
      </c>
      <c r="C755" s="48" t="s">
        <v>1593</v>
      </c>
      <c r="D755" s="48" t="s">
        <v>1335</v>
      </c>
    </row>
    <row r="756" spans="1:4" x14ac:dyDescent="0.2">
      <c r="A756" s="48"/>
      <c r="B756" s="48"/>
      <c r="C756" s="48"/>
      <c r="D756" s="48" t="s">
        <v>1329</v>
      </c>
    </row>
    <row r="757" spans="1:4" x14ac:dyDescent="0.2">
      <c r="A757" s="48"/>
      <c r="B757" s="48"/>
      <c r="C757" s="48"/>
      <c r="D757" s="48" t="s">
        <v>482</v>
      </c>
    </row>
    <row r="758" spans="1:4" x14ac:dyDescent="0.2">
      <c r="A758" s="48" t="s">
        <v>69</v>
      </c>
      <c r="B758" s="48" t="s">
        <v>80</v>
      </c>
      <c r="C758" s="48" t="s">
        <v>1593</v>
      </c>
      <c r="D758" s="48" t="s">
        <v>1335</v>
      </c>
    </row>
    <row r="759" spans="1:4" x14ac:dyDescent="0.2">
      <c r="A759" s="48"/>
      <c r="B759" s="48"/>
      <c r="C759" s="48"/>
      <c r="D759" s="48" t="s">
        <v>1329</v>
      </c>
    </row>
    <row r="760" spans="1:4" x14ac:dyDescent="0.2">
      <c r="A760" s="48"/>
      <c r="B760" s="48"/>
      <c r="C760" s="48"/>
      <c r="D760" s="48" t="s">
        <v>482</v>
      </c>
    </row>
    <row r="761" spans="1:4" x14ac:dyDescent="0.2">
      <c r="A761" s="48" t="s">
        <v>68</v>
      </c>
      <c r="B761" s="48" t="s">
        <v>79</v>
      </c>
      <c r="C761" s="48" t="s">
        <v>1593</v>
      </c>
      <c r="D761" s="48" t="s">
        <v>1335</v>
      </c>
    </row>
    <row r="762" spans="1:4" x14ac:dyDescent="0.2">
      <c r="A762" s="48"/>
      <c r="B762" s="48"/>
      <c r="C762" s="48"/>
      <c r="D762" s="48" t="s">
        <v>1329</v>
      </c>
    </row>
    <row r="763" spans="1:4" x14ac:dyDescent="0.2">
      <c r="A763" s="48"/>
      <c r="B763" s="48"/>
      <c r="C763" s="48"/>
      <c r="D763" s="48" t="s">
        <v>482</v>
      </c>
    </row>
    <row r="764" spans="1:4" x14ac:dyDescent="0.2">
      <c r="A764" s="48" t="s">
        <v>67</v>
      </c>
      <c r="B764" s="48" t="s">
        <v>78</v>
      </c>
      <c r="C764" s="48" t="s">
        <v>1593</v>
      </c>
      <c r="D764" s="48" t="s">
        <v>1335</v>
      </c>
    </row>
    <row r="765" spans="1:4" x14ac:dyDescent="0.2">
      <c r="A765" s="48"/>
      <c r="B765" s="48"/>
      <c r="C765" s="48"/>
      <c r="D765" s="48" t="s">
        <v>1329</v>
      </c>
    </row>
    <row r="766" spans="1:4" x14ac:dyDescent="0.2">
      <c r="A766" s="48"/>
      <c r="B766" s="48"/>
      <c r="C766" s="48"/>
      <c r="D766" s="48" t="s">
        <v>482</v>
      </c>
    </row>
    <row r="767" spans="1:4" x14ac:dyDescent="0.2">
      <c r="A767" s="48" t="s">
        <v>66</v>
      </c>
      <c r="B767" s="48" t="s">
        <v>77</v>
      </c>
      <c r="C767" s="48" t="s">
        <v>1593</v>
      </c>
      <c r="D767" s="48" t="s">
        <v>1335</v>
      </c>
    </row>
    <row r="768" spans="1:4" x14ac:dyDescent="0.2">
      <c r="A768" s="48"/>
      <c r="B768" s="48"/>
      <c r="C768" s="48"/>
      <c r="D768" s="48" t="s">
        <v>1329</v>
      </c>
    </row>
    <row r="769" spans="1:4" x14ac:dyDescent="0.2">
      <c r="A769" s="48"/>
      <c r="B769" s="48"/>
      <c r="C769" s="48"/>
      <c r="D769" s="48" t="s">
        <v>482</v>
      </c>
    </row>
    <row r="770" spans="1:4" x14ac:dyDescent="0.2">
      <c r="A770" s="48" t="s">
        <v>65</v>
      </c>
      <c r="B770" s="48" t="s">
        <v>76</v>
      </c>
      <c r="C770" s="48" t="s">
        <v>1593</v>
      </c>
      <c r="D770" s="48" t="s">
        <v>1335</v>
      </c>
    </row>
    <row r="771" spans="1:4" x14ac:dyDescent="0.2">
      <c r="A771" s="48"/>
      <c r="B771" s="48"/>
      <c r="C771" s="48"/>
      <c r="D771" s="48" t="s">
        <v>1329</v>
      </c>
    </row>
    <row r="772" spans="1:4" x14ac:dyDescent="0.2">
      <c r="A772" s="48"/>
      <c r="B772" s="48"/>
      <c r="C772" s="48"/>
      <c r="D772" s="48" t="s">
        <v>482</v>
      </c>
    </row>
    <row r="773" spans="1:4" x14ac:dyDescent="0.2">
      <c r="A773" s="48" t="s">
        <v>353</v>
      </c>
      <c r="B773" s="48" t="s">
        <v>354</v>
      </c>
      <c r="C773" s="48" t="s">
        <v>1593</v>
      </c>
      <c r="D773" s="48" t="s">
        <v>1335</v>
      </c>
    </row>
    <row r="774" spans="1:4" x14ac:dyDescent="0.2">
      <c r="A774" s="48"/>
      <c r="B774" s="48"/>
      <c r="C774" s="48"/>
      <c r="D774" s="48" t="s">
        <v>1329</v>
      </c>
    </row>
    <row r="775" spans="1:4" x14ac:dyDescent="0.2">
      <c r="A775" s="48"/>
      <c r="B775" s="48"/>
      <c r="C775" s="48"/>
      <c r="D775" s="48" t="s">
        <v>482</v>
      </c>
    </row>
    <row r="776" spans="1:4" x14ac:dyDescent="0.2">
      <c r="A776" s="48" t="s">
        <v>1170</v>
      </c>
      <c r="B776" s="48" t="s">
        <v>1162</v>
      </c>
      <c r="C776" s="48" t="s">
        <v>1593</v>
      </c>
      <c r="D776" s="48" t="s">
        <v>1329</v>
      </c>
    </row>
    <row r="777" spans="1:4" x14ac:dyDescent="0.2">
      <c r="A777" s="48"/>
      <c r="B777" s="48"/>
      <c r="C777" s="48"/>
      <c r="D777" s="48" t="s">
        <v>482</v>
      </c>
    </row>
    <row r="778" spans="1:4" x14ac:dyDescent="0.2">
      <c r="A778" s="48" t="s">
        <v>1169</v>
      </c>
      <c r="B778" s="48" t="s">
        <v>1161</v>
      </c>
      <c r="C778" s="48" t="s">
        <v>1593</v>
      </c>
      <c r="D778" s="48" t="s">
        <v>482</v>
      </c>
    </row>
    <row r="779" spans="1:4" x14ac:dyDescent="0.2">
      <c r="A779" s="48" t="s">
        <v>91</v>
      </c>
      <c r="B779" s="48" t="s">
        <v>92</v>
      </c>
      <c r="C779" s="48" t="s">
        <v>1593</v>
      </c>
      <c r="D779" s="48" t="s">
        <v>1329</v>
      </c>
    </row>
    <row r="780" spans="1:4" x14ac:dyDescent="0.2">
      <c r="A780" s="48"/>
      <c r="B780" s="48"/>
      <c r="C780" s="48"/>
      <c r="D780" s="48" t="s">
        <v>482</v>
      </c>
    </row>
    <row r="781" spans="1:4" x14ac:dyDescent="0.2">
      <c r="A781" s="48" t="s">
        <v>564</v>
      </c>
      <c r="B781" s="48" t="s">
        <v>565</v>
      </c>
      <c r="C781" s="48" t="s">
        <v>1593</v>
      </c>
      <c r="D781" s="48" t="s">
        <v>482</v>
      </c>
    </row>
    <row r="782" spans="1:4" x14ac:dyDescent="0.2">
      <c r="A782" s="48" t="s">
        <v>93</v>
      </c>
      <c r="B782" s="48" t="s">
        <v>94</v>
      </c>
      <c r="C782" s="48" t="s">
        <v>1593</v>
      </c>
      <c r="D782" s="48" t="s">
        <v>482</v>
      </c>
    </row>
    <row r="783" spans="1:4" x14ac:dyDescent="0.2">
      <c r="A783" s="48" t="s">
        <v>95</v>
      </c>
      <c r="B783" s="48" t="s">
        <v>96</v>
      </c>
      <c r="C783" s="48" t="s">
        <v>1593</v>
      </c>
      <c r="D783" s="48" t="s">
        <v>1329</v>
      </c>
    </row>
    <row r="784" spans="1:4" x14ac:dyDescent="0.2">
      <c r="A784" s="48"/>
      <c r="B784" s="48"/>
      <c r="C784" s="48"/>
      <c r="D784" s="48" t="s">
        <v>482</v>
      </c>
    </row>
    <row r="785" spans="1:4" x14ac:dyDescent="0.2">
      <c r="A785" s="48" t="s">
        <v>472</v>
      </c>
      <c r="B785" s="48" t="s">
        <v>473</v>
      </c>
      <c r="C785" s="48" t="s">
        <v>1593</v>
      </c>
      <c r="D785" s="48" t="s">
        <v>482</v>
      </c>
    </row>
    <row r="786" spans="1:4" x14ac:dyDescent="0.2">
      <c r="A786" s="48" t="s">
        <v>97</v>
      </c>
      <c r="B786" s="48" t="s">
        <v>98</v>
      </c>
      <c r="C786" s="48" t="s">
        <v>1593</v>
      </c>
      <c r="D786" s="48" t="s">
        <v>1329</v>
      </c>
    </row>
    <row r="787" spans="1:4" x14ac:dyDescent="0.2">
      <c r="A787" s="48"/>
      <c r="B787" s="48"/>
      <c r="C787" s="48"/>
      <c r="D787" s="48" t="s">
        <v>482</v>
      </c>
    </row>
    <row r="788" spans="1:4" x14ac:dyDescent="0.2">
      <c r="A788" s="48" t="s">
        <v>99</v>
      </c>
      <c r="B788" s="48" t="s">
        <v>100</v>
      </c>
      <c r="C788" s="48" t="s">
        <v>1593</v>
      </c>
      <c r="D788" s="48" t="s">
        <v>482</v>
      </c>
    </row>
    <row r="789" spans="1:4" x14ac:dyDescent="0.2">
      <c r="A789" s="48" t="s">
        <v>566</v>
      </c>
      <c r="B789" s="48" t="s">
        <v>567</v>
      </c>
      <c r="C789" s="48" t="s">
        <v>1593</v>
      </c>
      <c r="D789" s="48" t="s">
        <v>1329</v>
      </c>
    </row>
    <row r="790" spans="1:4" x14ac:dyDescent="0.2">
      <c r="A790" s="48"/>
      <c r="B790" s="48"/>
      <c r="C790" s="48"/>
      <c r="D790" s="48" t="s">
        <v>482</v>
      </c>
    </row>
    <row r="791" spans="1:4" x14ac:dyDescent="0.2">
      <c r="A791" s="48" t="s">
        <v>101</v>
      </c>
      <c r="B791" s="48" t="s">
        <v>102</v>
      </c>
      <c r="C791" s="48" t="s">
        <v>1593</v>
      </c>
      <c r="D791" s="48" t="s">
        <v>482</v>
      </c>
    </row>
    <row r="792" spans="1:4" x14ac:dyDescent="0.2">
      <c r="A792" s="48" t="s">
        <v>1721</v>
      </c>
      <c r="B792" s="48" t="s">
        <v>587</v>
      </c>
      <c r="C792" s="48" t="s">
        <v>1593</v>
      </c>
      <c r="D792" s="48" t="s">
        <v>482</v>
      </c>
    </row>
    <row r="793" spans="1:4" x14ac:dyDescent="0.2">
      <c r="A793" s="48" t="s">
        <v>1718</v>
      </c>
      <c r="B793" s="48" t="s">
        <v>710</v>
      </c>
      <c r="C793" s="48" t="s">
        <v>1593</v>
      </c>
      <c r="D793" s="48" t="s">
        <v>1329</v>
      </c>
    </row>
    <row r="794" spans="1:4" x14ac:dyDescent="0.2">
      <c r="A794" s="48"/>
      <c r="B794" s="48"/>
      <c r="C794" s="48"/>
      <c r="D794" s="48" t="s">
        <v>482</v>
      </c>
    </row>
    <row r="795" spans="1:4" x14ac:dyDescent="0.2">
      <c r="A795" s="48" t="s">
        <v>1716</v>
      </c>
      <c r="B795" s="48" t="s">
        <v>711</v>
      </c>
      <c r="C795" s="48" t="s">
        <v>1593</v>
      </c>
      <c r="D795" s="48" t="s">
        <v>1329</v>
      </c>
    </row>
    <row r="796" spans="1:4" x14ac:dyDescent="0.2">
      <c r="A796" s="48"/>
      <c r="B796" s="48"/>
      <c r="C796" s="48"/>
      <c r="D796" s="48" t="s">
        <v>482</v>
      </c>
    </row>
    <row r="797" spans="1:4" x14ac:dyDescent="0.2">
      <c r="A797" s="48" t="s">
        <v>1717</v>
      </c>
      <c r="B797" s="48" t="s">
        <v>712</v>
      </c>
      <c r="C797" s="48" t="s">
        <v>1593</v>
      </c>
      <c r="D797" s="48" t="s">
        <v>1329</v>
      </c>
    </row>
    <row r="798" spans="1:4" x14ac:dyDescent="0.2">
      <c r="A798" s="48"/>
      <c r="B798" s="48"/>
      <c r="C798" s="48"/>
      <c r="D798" s="48" t="s">
        <v>482</v>
      </c>
    </row>
    <row r="799" spans="1:4" x14ac:dyDescent="0.2">
      <c r="A799" s="48" t="s">
        <v>2191</v>
      </c>
      <c r="B799" s="48" t="s">
        <v>1083</v>
      </c>
      <c r="C799" s="48" t="s">
        <v>1594</v>
      </c>
      <c r="D799" s="48" t="s">
        <v>1329</v>
      </c>
    </row>
    <row r="800" spans="1:4" x14ac:dyDescent="0.2">
      <c r="A800" s="48"/>
      <c r="B800" s="48"/>
      <c r="C800" s="48"/>
      <c r="D800" s="48" t="s">
        <v>1331</v>
      </c>
    </row>
    <row r="801" spans="1:4" x14ac:dyDescent="0.2">
      <c r="A801" s="48"/>
      <c r="B801" s="48"/>
      <c r="C801" s="48"/>
      <c r="D801" s="48" t="s">
        <v>520</v>
      </c>
    </row>
    <row r="802" spans="1:4" x14ac:dyDescent="0.2">
      <c r="A802" s="48" t="s">
        <v>2192</v>
      </c>
      <c r="B802" s="48" t="s">
        <v>1085</v>
      </c>
      <c r="C802" s="48" t="s">
        <v>1594</v>
      </c>
      <c r="D802" s="48" t="s">
        <v>1329</v>
      </c>
    </row>
    <row r="803" spans="1:4" x14ac:dyDescent="0.2">
      <c r="A803" s="48"/>
      <c r="B803" s="48"/>
      <c r="C803" s="48"/>
      <c r="D803" s="48" t="s">
        <v>1331</v>
      </c>
    </row>
    <row r="804" spans="1:4" x14ac:dyDescent="0.2">
      <c r="A804" s="48"/>
      <c r="B804" s="48"/>
      <c r="C804" s="48"/>
      <c r="D804" s="48" t="s">
        <v>520</v>
      </c>
    </row>
    <row r="805" spans="1:4" x14ac:dyDescent="0.2">
      <c r="A805" s="48" t="s">
        <v>46</v>
      </c>
      <c r="B805" s="48" t="s">
        <v>1027</v>
      </c>
      <c r="C805" s="48" t="s">
        <v>1594</v>
      </c>
      <c r="D805" s="48" t="s">
        <v>1329</v>
      </c>
    </row>
    <row r="806" spans="1:4" x14ac:dyDescent="0.2">
      <c r="A806" s="48"/>
      <c r="B806" s="48"/>
      <c r="C806" s="48"/>
      <c r="D806" s="48" t="s">
        <v>520</v>
      </c>
    </row>
    <row r="807" spans="1:4" x14ac:dyDescent="0.2">
      <c r="A807" s="48" t="s">
        <v>1622</v>
      </c>
      <c r="B807" s="48" t="s">
        <v>1623</v>
      </c>
      <c r="C807" s="48" t="s">
        <v>1594</v>
      </c>
      <c r="D807" s="48" t="s">
        <v>1329</v>
      </c>
    </row>
    <row r="808" spans="1:4" x14ac:dyDescent="0.2">
      <c r="A808" s="48"/>
      <c r="B808" s="48"/>
      <c r="C808" s="48"/>
      <c r="D808" s="48" t="s">
        <v>520</v>
      </c>
    </row>
    <row r="809" spans="1:4" x14ac:dyDescent="0.2">
      <c r="A809" s="48" t="s">
        <v>929</v>
      </c>
      <c r="B809" s="48" t="s">
        <v>90</v>
      </c>
      <c r="C809" s="48" t="s">
        <v>1594</v>
      </c>
      <c r="D809" s="48" t="s">
        <v>1329</v>
      </c>
    </row>
    <row r="810" spans="1:4" x14ac:dyDescent="0.2">
      <c r="A810" s="48"/>
      <c r="B810" s="48"/>
      <c r="C810" s="48"/>
      <c r="D810" s="48" t="s">
        <v>520</v>
      </c>
    </row>
    <row r="811" spans="1:4" x14ac:dyDescent="0.2">
      <c r="A811" s="48" t="s">
        <v>1624</v>
      </c>
      <c r="B811" s="48" t="s">
        <v>1625</v>
      </c>
      <c r="C811" s="48" t="s">
        <v>1594</v>
      </c>
      <c r="D811" s="48" t="s">
        <v>1329</v>
      </c>
    </row>
    <row r="812" spans="1:4" x14ac:dyDescent="0.2">
      <c r="A812" s="48"/>
      <c r="B812" s="48"/>
      <c r="C812" s="48"/>
      <c r="D812" s="48" t="s">
        <v>520</v>
      </c>
    </row>
    <row r="813" spans="1:4" x14ac:dyDescent="0.2">
      <c r="A813" s="48" t="s">
        <v>2193</v>
      </c>
      <c r="B813" s="48" t="s">
        <v>1639</v>
      </c>
      <c r="C813" s="48" t="s">
        <v>1594</v>
      </c>
      <c r="D813" s="48" t="s">
        <v>520</v>
      </c>
    </row>
    <row r="814" spans="1:4" x14ac:dyDescent="0.2">
      <c r="A814" s="48" t="s">
        <v>1516</v>
      </c>
      <c r="B814" s="48" t="s">
        <v>1517</v>
      </c>
      <c r="C814" s="48" t="s">
        <v>1594</v>
      </c>
      <c r="D814" s="48" t="s">
        <v>520</v>
      </c>
    </row>
    <row r="815" spans="1:4" x14ac:dyDescent="0.2">
      <c r="A815" s="48" t="s">
        <v>2197</v>
      </c>
      <c r="B815" s="48" t="s">
        <v>1029</v>
      </c>
      <c r="C815" s="48" t="s">
        <v>1594</v>
      </c>
      <c r="D815" s="48" t="s">
        <v>1329</v>
      </c>
    </row>
    <row r="816" spans="1:4" x14ac:dyDescent="0.2">
      <c r="A816" s="48"/>
      <c r="B816" s="48"/>
      <c r="C816" s="48"/>
      <c r="D816" s="48" t="s">
        <v>1332</v>
      </c>
    </row>
    <row r="817" spans="1:4" x14ac:dyDescent="0.2">
      <c r="A817" s="48"/>
      <c r="B817" s="48"/>
      <c r="C817" s="48"/>
      <c r="D817" s="48" t="s">
        <v>1330</v>
      </c>
    </row>
    <row r="818" spans="1:4" x14ac:dyDescent="0.2">
      <c r="A818" s="48"/>
      <c r="B818" s="48"/>
      <c r="C818" s="48"/>
      <c r="D818" s="48" t="s">
        <v>520</v>
      </c>
    </row>
    <row r="819" spans="1:4" x14ac:dyDescent="0.2">
      <c r="A819" s="48" t="s">
        <v>47</v>
      </c>
      <c r="B819" s="48" t="s">
        <v>1026</v>
      </c>
      <c r="C819" s="48" t="s">
        <v>1594</v>
      </c>
      <c r="D819" s="48" t="s">
        <v>1329</v>
      </c>
    </row>
    <row r="820" spans="1:4" x14ac:dyDescent="0.2">
      <c r="A820" s="48"/>
      <c r="B820" s="48"/>
      <c r="C820" s="48"/>
      <c r="D820" s="48" t="s">
        <v>520</v>
      </c>
    </row>
    <row r="821" spans="1:4" x14ac:dyDescent="0.2">
      <c r="A821" s="48" t="s">
        <v>49</v>
      </c>
      <c r="B821" s="48" t="s">
        <v>1024</v>
      </c>
      <c r="C821" s="48" t="s">
        <v>1594</v>
      </c>
      <c r="D821" s="48" t="s">
        <v>1329</v>
      </c>
    </row>
    <row r="822" spans="1:4" x14ac:dyDescent="0.2">
      <c r="A822" s="48"/>
      <c r="B822" s="48"/>
      <c r="C822" s="48"/>
      <c r="D822" s="48" t="s">
        <v>520</v>
      </c>
    </row>
    <row r="823" spans="1:4" x14ac:dyDescent="0.2">
      <c r="A823" s="48" t="s">
        <v>1506</v>
      </c>
      <c r="B823" s="48" t="s">
        <v>1507</v>
      </c>
      <c r="C823" s="48" t="s">
        <v>1594</v>
      </c>
      <c r="D823" s="48" t="s">
        <v>812</v>
      </c>
    </row>
    <row r="824" spans="1:4" x14ac:dyDescent="0.2">
      <c r="A824" s="48" t="s">
        <v>1934</v>
      </c>
      <c r="B824" s="48" t="s">
        <v>735</v>
      </c>
      <c r="C824" s="48" t="s">
        <v>1591</v>
      </c>
      <c r="D824" s="48" t="s">
        <v>1329</v>
      </c>
    </row>
    <row r="825" spans="1:4" x14ac:dyDescent="0.2">
      <c r="A825" s="48"/>
      <c r="B825" s="48"/>
      <c r="C825" s="48"/>
      <c r="D825" s="48" t="s">
        <v>1332</v>
      </c>
    </row>
    <row r="826" spans="1:4" x14ac:dyDescent="0.2">
      <c r="A826" s="48"/>
      <c r="B826" s="48"/>
      <c r="C826" s="48"/>
      <c r="D826" s="48" t="s">
        <v>1330</v>
      </c>
    </row>
    <row r="827" spans="1:4" x14ac:dyDescent="0.2">
      <c r="A827" s="48" t="s">
        <v>1935</v>
      </c>
      <c r="B827" s="48" t="s">
        <v>578</v>
      </c>
      <c r="C827" s="48" t="s">
        <v>1591</v>
      </c>
      <c r="D827" s="48" t="s">
        <v>1329</v>
      </c>
    </row>
    <row r="828" spans="1:4" x14ac:dyDescent="0.2">
      <c r="A828" s="48"/>
      <c r="B828" s="48"/>
      <c r="C828" s="48"/>
      <c r="D828" s="48" t="s">
        <v>1332</v>
      </c>
    </row>
    <row r="829" spans="1:4" x14ac:dyDescent="0.2">
      <c r="A829" s="48"/>
      <c r="B829" s="48"/>
      <c r="C829" s="48"/>
      <c r="D829" s="48" t="s">
        <v>1330</v>
      </c>
    </row>
    <row r="830" spans="1:4" x14ac:dyDescent="0.2">
      <c r="A830" s="48" t="s">
        <v>227</v>
      </c>
      <c r="B830" s="48" t="s">
        <v>228</v>
      </c>
      <c r="C830" s="48" t="s">
        <v>1591</v>
      </c>
      <c r="D830" s="48" t="s">
        <v>1329</v>
      </c>
    </row>
    <row r="831" spans="1:4" x14ac:dyDescent="0.2">
      <c r="A831" s="48"/>
      <c r="B831" s="48"/>
      <c r="C831" s="48"/>
      <c r="D831" s="48" t="s">
        <v>1331</v>
      </c>
    </row>
    <row r="832" spans="1:4" x14ac:dyDescent="0.2">
      <c r="A832" s="48" t="s">
        <v>1936</v>
      </c>
      <c r="B832" s="48" t="s">
        <v>582</v>
      </c>
      <c r="C832" s="48" t="s">
        <v>1591</v>
      </c>
      <c r="D832" s="48" t="s">
        <v>1329</v>
      </c>
    </row>
    <row r="833" spans="1:4" x14ac:dyDescent="0.2">
      <c r="A833" s="48"/>
      <c r="B833" s="48"/>
      <c r="C833" s="48"/>
      <c r="D833" s="48" t="s">
        <v>1331</v>
      </c>
    </row>
    <row r="834" spans="1:4" x14ac:dyDescent="0.2">
      <c r="A834" s="48" t="s">
        <v>306</v>
      </c>
      <c r="B834" s="48" t="s">
        <v>307</v>
      </c>
      <c r="C834" s="48" t="s">
        <v>310</v>
      </c>
      <c r="D834" s="48" t="s">
        <v>1331</v>
      </c>
    </row>
    <row r="835" spans="1:4" x14ac:dyDescent="0.2">
      <c r="A835" s="48" t="s">
        <v>553</v>
      </c>
      <c r="B835" s="48" t="s">
        <v>554</v>
      </c>
      <c r="C835" s="48" t="s">
        <v>563</v>
      </c>
      <c r="D835" s="48" t="s">
        <v>481</v>
      </c>
    </row>
    <row r="836" spans="1:4" x14ac:dyDescent="0.2">
      <c r="A836" s="48" t="s">
        <v>477</v>
      </c>
      <c r="B836" s="48" t="s">
        <v>478</v>
      </c>
      <c r="C836" s="48" t="s">
        <v>563</v>
      </c>
      <c r="D836" s="48" t="s">
        <v>481</v>
      </c>
    </row>
    <row r="837" spans="1:4" x14ac:dyDescent="0.2">
      <c r="A837" s="48" t="s">
        <v>531</v>
      </c>
      <c r="B837" s="48" t="s">
        <v>532</v>
      </c>
      <c r="C837" s="48" t="s">
        <v>563</v>
      </c>
      <c r="D837" s="48" t="s">
        <v>481</v>
      </c>
    </row>
    <row r="838" spans="1:4" x14ac:dyDescent="0.2">
      <c r="A838" s="48" t="s">
        <v>551</v>
      </c>
      <c r="B838" s="48" t="s">
        <v>552</v>
      </c>
      <c r="C838" s="48" t="s">
        <v>563</v>
      </c>
      <c r="D838" s="48" t="s">
        <v>481</v>
      </c>
    </row>
    <row r="839" spans="1:4" x14ac:dyDescent="0.2">
      <c r="A839" s="48" t="s">
        <v>537</v>
      </c>
      <c r="B839" s="48" t="s">
        <v>538</v>
      </c>
      <c r="C839" s="48" t="s">
        <v>563</v>
      </c>
      <c r="D839" s="48" t="s">
        <v>481</v>
      </c>
    </row>
    <row r="840" spans="1:4" x14ac:dyDescent="0.2">
      <c r="A840" s="48" t="s">
        <v>535</v>
      </c>
      <c r="B840" s="48" t="s">
        <v>536</v>
      </c>
      <c r="C840" s="48" t="s">
        <v>563</v>
      </c>
      <c r="D840" s="48" t="s">
        <v>481</v>
      </c>
    </row>
    <row r="841" spans="1:4" x14ac:dyDescent="0.2">
      <c r="A841" s="48" t="s">
        <v>1937</v>
      </c>
      <c r="B841" s="48" t="s">
        <v>543</v>
      </c>
      <c r="C841" s="48" t="s">
        <v>563</v>
      </c>
      <c r="D841" s="48" t="s">
        <v>481</v>
      </c>
    </row>
    <row r="842" spans="1:4" x14ac:dyDescent="0.2">
      <c r="A842" s="48" t="s">
        <v>559</v>
      </c>
      <c r="B842" s="48" t="s">
        <v>560</v>
      </c>
      <c r="C842" s="48" t="s">
        <v>563</v>
      </c>
      <c r="D842" s="48" t="s">
        <v>481</v>
      </c>
    </row>
    <row r="843" spans="1:4" x14ac:dyDescent="0.2">
      <c r="A843" s="48" t="s">
        <v>533</v>
      </c>
      <c r="B843" s="48" t="s">
        <v>534</v>
      </c>
      <c r="C843" s="48" t="s">
        <v>563</v>
      </c>
      <c r="D843" s="48" t="s">
        <v>481</v>
      </c>
    </row>
    <row r="844" spans="1:4" x14ac:dyDescent="0.2">
      <c r="A844" s="48" t="s">
        <v>1131</v>
      </c>
      <c r="B844" s="48" t="s">
        <v>1132</v>
      </c>
      <c r="C844" s="48" t="s">
        <v>1595</v>
      </c>
      <c r="D844" s="48" t="s">
        <v>1329</v>
      </c>
    </row>
    <row r="845" spans="1:4" x14ac:dyDescent="0.2">
      <c r="A845" s="48"/>
      <c r="B845" s="48"/>
      <c r="C845" s="48"/>
      <c r="D845" s="48" t="s">
        <v>482</v>
      </c>
    </row>
    <row r="846" spans="1:4" x14ac:dyDescent="0.2">
      <c r="A846" s="48"/>
      <c r="B846" s="48"/>
      <c r="C846" s="48"/>
      <c r="D846" s="48" t="s">
        <v>1869</v>
      </c>
    </row>
    <row r="847" spans="1:4" x14ac:dyDescent="0.2">
      <c r="A847" s="48" t="s">
        <v>931</v>
      </c>
      <c r="B847" s="48" t="s">
        <v>715</v>
      </c>
      <c r="C847" s="48" t="s">
        <v>1595</v>
      </c>
      <c r="D847" s="48" t="s">
        <v>2116</v>
      </c>
    </row>
    <row r="848" spans="1:4" x14ac:dyDescent="0.2">
      <c r="A848" s="48"/>
      <c r="B848" s="48"/>
      <c r="C848" s="48"/>
      <c r="D848" s="48" t="s">
        <v>520</v>
      </c>
    </row>
    <row r="849" spans="1:4" x14ac:dyDescent="0.2">
      <c r="A849" s="48" t="s">
        <v>933</v>
      </c>
      <c r="B849" s="48" t="s">
        <v>717</v>
      </c>
      <c r="C849" s="48" t="s">
        <v>1595</v>
      </c>
      <c r="D849" s="48" t="s">
        <v>1329</v>
      </c>
    </row>
    <row r="850" spans="1:4" x14ac:dyDescent="0.2">
      <c r="A850" s="48"/>
      <c r="B850" s="48"/>
      <c r="C850" s="48"/>
      <c r="D850" s="48" t="s">
        <v>1330</v>
      </c>
    </row>
    <row r="851" spans="1:4" x14ac:dyDescent="0.2">
      <c r="A851" s="48"/>
      <c r="B851" s="48"/>
      <c r="C851" s="48"/>
      <c r="D851" s="48" t="s">
        <v>1331</v>
      </c>
    </row>
    <row r="852" spans="1:4" x14ac:dyDescent="0.2">
      <c r="A852" s="48"/>
      <c r="B852" s="48"/>
      <c r="C852" s="48"/>
      <c r="D852" s="48" t="s">
        <v>520</v>
      </c>
    </row>
    <row r="853" spans="1:4" x14ac:dyDescent="0.2">
      <c r="A853" s="48" t="s">
        <v>1880</v>
      </c>
      <c r="B853" s="48" t="s">
        <v>1901</v>
      </c>
      <c r="C853" s="48" t="s">
        <v>1595</v>
      </c>
      <c r="D853" s="48" t="s">
        <v>520</v>
      </c>
    </row>
    <row r="854" spans="1:4" x14ac:dyDescent="0.2">
      <c r="A854" s="48" t="s">
        <v>1723</v>
      </c>
      <c r="B854" s="48" t="s">
        <v>56</v>
      </c>
      <c r="C854" s="48" t="s">
        <v>1595</v>
      </c>
      <c r="D854" s="48" t="s">
        <v>2116</v>
      </c>
    </row>
    <row r="855" spans="1:4" x14ac:dyDescent="0.2">
      <c r="A855" s="48"/>
      <c r="B855" s="48"/>
      <c r="C855" s="48"/>
      <c r="D855" s="48" t="s">
        <v>520</v>
      </c>
    </row>
    <row r="856" spans="1:4" x14ac:dyDescent="0.2">
      <c r="A856" s="48" t="s">
        <v>1736</v>
      </c>
      <c r="B856" s="48" t="s">
        <v>737</v>
      </c>
      <c r="C856" s="48" t="s">
        <v>1595</v>
      </c>
      <c r="D856" s="48" t="s">
        <v>1329</v>
      </c>
    </row>
    <row r="857" spans="1:4" x14ac:dyDescent="0.2">
      <c r="A857" s="48"/>
      <c r="B857" s="48"/>
      <c r="C857" s="48"/>
      <c r="D857" s="48" t="s">
        <v>520</v>
      </c>
    </row>
    <row r="858" spans="1:4" x14ac:dyDescent="0.2">
      <c r="A858" s="48" t="s">
        <v>1725</v>
      </c>
      <c r="B858" s="48" t="s">
        <v>58</v>
      </c>
      <c r="C858" s="48" t="s">
        <v>1595</v>
      </c>
      <c r="D858" s="48" t="s">
        <v>1329</v>
      </c>
    </row>
    <row r="859" spans="1:4" x14ac:dyDescent="0.2">
      <c r="A859" s="48"/>
      <c r="B859" s="48"/>
      <c r="C859" s="48"/>
      <c r="D859" s="48" t="s">
        <v>2116</v>
      </c>
    </row>
    <row r="860" spans="1:4" x14ac:dyDescent="0.2">
      <c r="A860" s="48"/>
      <c r="B860" s="48"/>
      <c r="C860" s="48"/>
      <c r="D860" s="48" t="s">
        <v>1330</v>
      </c>
    </row>
    <row r="861" spans="1:4" x14ac:dyDescent="0.2">
      <c r="A861" s="48"/>
      <c r="B861" s="48"/>
      <c r="C861" s="48"/>
      <c r="D861" s="48" t="s">
        <v>520</v>
      </c>
    </row>
    <row r="862" spans="1:4" x14ac:dyDescent="0.2">
      <c r="A862" s="48" t="s">
        <v>1734</v>
      </c>
      <c r="B862" s="48" t="s">
        <v>738</v>
      </c>
      <c r="C862" s="48" t="s">
        <v>1595</v>
      </c>
      <c r="D862" s="48" t="s">
        <v>1329</v>
      </c>
    </row>
    <row r="863" spans="1:4" x14ac:dyDescent="0.2">
      <c r="A863" s="48"/>
      <c r="B863" s="48"/>
      <c r="C863" s="48"/>
      <c r="D863" s="48" t="s">
        <v>2116</v>
      </c>
    </row>
    <row r="864" spans="1:4" x14ac:dyDescent="0.2">
      <c r="A864" s="48"/>
      <c r="B864" s="48"/>
      <c r="C864" s="48"/>
      <c r="D864" s="48" t="s">
        <v>520</v>
      </c>
    </row>
    <row r="865" spans="1:4" x14ac:dyDescent="0.2">
      <c r="A865" s="48" t="s">
        <v>1735</v>
      </c>
      <c r="B865" s="48" t="s">
        <v>739</v>
      </c>
      <c r="C865" s="48" t="s">
        <v>1595</v>
      </c>
      <c r="D865" s="48" t="s">
        <v>1329</v>
      </c>
    </row>
    <row r="866" spans="1:4" x14ac:dyDescent="0.2">
      <c r="A866" s="48"/>
      <c r="B866" s="48"/>
      <c r="C866" s="48"/>
      <c r="D866" s="48" t="s">
        <v>520</v>
      </c>
    </row>
    <row r="867" spans="1:4" x14ac:dyDescent="0.2">
      <c r="A867" s="48" t="s">
        <v>1731</v>
      </c>
      <c r="B867" s="48" t="s">
        <v>765</v>
      </c>
      <c r="C867" s="48" t="s">
        <v>1595</v>
      </c>
      <c r="D867" s="48" t="s">
        <v>1329</v>
      </c>
    </row>
    <row r="868" spans="1:4" x14ac:dyDescent="0.2">
      <c r="A868" s="48"/>
      <c r="B868" s="48"/>
      <c r="C868" s="48"/>
      <c r="D868" s="48" t="s">
        <v>520</v>
      </c>
    </row>
    <row r="869" spans="1:4" x14ac:dyDescent="0.2">
      <c r="A869" s="48" t="s">
        <v>1711</v>
      </c>
      <c r="B869" s="48" t="s">
        <v>720</v>
      </c>
      <c r="C869" s="48" t="s">
        <v>1595</v>
      </c>
      <c r="D869" s="48" t="s">
        <v>1335</v>
      </c>
    </row>
    <row r="870" spans="1:4" x14ac:dyDescent="0.2">
      <c r="A870" s="48"/>
      <c r="B870" s="48"/>
      <c r="C870" s="48"/>
      <c r="D870" s="48" t="s">
        <v>1329</v>
      </c>
    </row>
    <row r="871" spans="1:4" x14ac:dyDescent="0.2">
      <c r="A871" s="48"/>
      <c r="B871" s="48"/>
      <c r="C871" s="48"/>
      <c r="D871" s="48" t="s">
        <v>520</v>
      </c>
    </row>
    <row r="872" spans="1:4" x14ac:dyDescent="0.2">
      <c r="A872" s="48" t="s">
        <v>1712</v>
      </c>
      <c r="B872" s="48" t="s">
        <v>721</v>
      </c>
      <c r="C872" s="48" t="s">
        <v>1595</v>
      </c>
      <c r="D872" s="48" t="s">
        <v>1335</v>
      </c>
    </row>
    <row r="873" spans="1:4" x14ac:dyDescent="0.2">
      <c r="A873" s="48"/>
      <c r="B873" s="48"/>
      <c r="C873" s="48"/>
      <c r="D873" s="48" t="s">
        <v>1329</v>
      </c>
    </row>
    <row r="874" spans="1:4" x14ac:dyDescent="0.2">
      <c r="A874" s="48"/>
      <c r="B874" s="48"/>
      <c r="C874" s="48"/>
      <c r="D874" s="48" t="s">
        <v>520</v>
      </c>
    </row>
    <row r="875" spans="1:4" x14ac:dyDescent="0.2">
      <c r="A875" s="48" t="s">
        <v>1732</v>
      </c>
      <c r="B875" s="48" t="s">
        <v>766</v>
      </c>
      <c r="C875" s="48" t="s">
        <v>1595</v>
      </c>
      <c r="D875" s="48" t="s">
        <v>1329</v>
      </c>
    </row>
    <row r="876" spans="1:4" x14ac:dyDescent="0.2">
      <c r="A876" s="48"/>
      <c r="B876" s="48"/>
      <c r="C876" s="48"/>
      <c r="D876" s="48" t="s">
        <v>520</v>
      </c>
    </row>
    <row r="877" spans="1:4" x14ac:dyDescent="0.2">
      <c r="A877" s="48" t="s">
        <v>1713</v>
      </c>
      <c r="B877" s="48" t="s">
        <v>1129</v>
      </c>
      <c r="C877" s="48" t="s">
        <v>1595</v>
      </c>
      <c r="D877" s="48" t="s">
        <v>1335</v>
      </c>
    </row>
    <row r="878" spans="1:4" x14ac:dyDescent="0.2">
      <c r="A878" s="48"/>
      <c r="B878" s="48"/>
      <c r="C878" s="48"/>
      <c r="D878" s="48" t="s">
        <v>1329</v>
      </c>
    </row>
    <row r="879" spans="1:4" x14ac:dyDescent="0.2">
      <c r="A879" s="48"/>
      <c r="B879" s="48"/>
      <c r="C879" s="48"/>
      <c r="D879" s="48" t="s">
        <v>520</v>
      </c>
    </row>
    <row r="880" spans="1:4" x14ac:dyDescent="0.2">
      <c r="A880" s="48" t="s">
        <v>1702</v>
      </c>
      <c r="B880" s="48" t="s">
        <v>1130</v>
      </c>
      <c r="C880" s="48" t="s">
        <v>1595</v>
      </c>
      <c r="D880" s="48" t="s">
        <v>1329</v>
      </c>
    </row>
    <row r="881" spans="1:4" x14ac:dyDescent="0.2">
      <c r="A881" s="48"/>
      <c r="B881" s="48"/>
      <c r="C881" s="48"/>
      <c r="D881" s="48" t="s">
        <v>2116</v>
      </c>
    </row>
    <row r="882" spans="1:4" x14ac:dyDescent="0.2">
      <c r="A882" s="48"/>
      <c r="B882" s="48"/>
      <c r="C882" s="48"/>
      <c r="D882" s="48" t="s">
        <v>520</v>
      </c>
    </row>
    <row r="883" spans="1:4" x14ac:dyDescent="0.2">
      <c r="A883" s="48" t="s">
        <v>934</v>
      </c>
      <c r="B883" s="48" t="s">
        <v>751</v>
      </c>
      <c r="C883" s="48" t="s">
        <v>1595</v>
      </c>
      <c r="D883" s="48" t="s">
        <v>1329</v>
      </c>
    </row>
    <row r="884" spans="1:4" x14ac:dyDescent="0.2">
      <c r="A884" s="48"/>
      <c r="B884" s="48"/>
      <c r="C884" s="48"/>
      <c r="D884" s="48" t="s">
        <v>520</v>
      </c>
    </row>
    <row r="885" spans="1:4" x14ac:dyDescent="0.2">
      <c r="A885" s="48" t="s">
        <v>1724</v>
      </c>
      <c r="B885" s="48" t="s">
        <v>57</v>
      </c>
      <c r="C885" s="48" t="s">
        <v>1595</v>
      </c>
      <c r="D885" s="48" t="s">
        <v>1329</v>
      </c>
    </row>
    <row r="886" spans="1:4" x14ac:dyDescent="0.2">
      <c r="A886" s="48"/>
      <c r="B886" s="48"/>
      <c r="C886" s="48"/>
      <c r="D886" s="48" t="s">
        <v>520</v>
      </c>
    </row>
    <row r="887" spans="1:4" x14ac:dyDescent="0.2">
      <c r="A887" s="48" t="s">
        <v>943</v>
      </c>
      <c r="B887" s="48" t="s">
        <v>88</v>
      </c>
      <c r="C887" s="48" t="s">
        <v>1595</v>
      </c>
      <c r="D887" s="48" t="s">
        <v>520</v>
      </c>
    </row>
    <row r="888" spans="1:4" x14ac:dyDescent="0.2">
      <c r="A888" s="48" t="s">
        <v>2498</v>
      </c>
      <c r="B888" s="48" t="s">
        <v>2499</v>
      </c>
      <c r="C888" s="48" t="s">
        <v>1595</v>
      </c>
      <c r="D888" s="48" t="s">
        <v>520</v>
      </c>
    </row>
    <row r="889" spans="1:4" x14ac:dyDescent="0.2">
      <c r="A889" s="48" t="s">
        <v>932</v>
      </c>
      <c r="B889" s="48" t="s">
        <v>716</v>
      </c>
      <c r="C889" s="48" t="s">
        <v>1595</v>
      </c>
      <c r="D889" s="48" t="s">
        <v>1329</v>
      </c>
    </row>
    <row r="890" spans="1:4" x14ac:dyDescent="0.2">
      <c r="A890" s="48"/>
      <c r="B890" s="48"/>
      <c r="C890" s="48"/>
      <c r="D890" s="48" t="s">
        <v>1330</v>
      </c>
    </row>
    <row r="891" spans="1:4" x14ac:dyDescent="0.2">
      <c r="A891" s="48"/>
      <c r="B891" s="48"/>
      <c r="C891" s="48"/>
      <c r="D891" s="48" t="s">
        <v>1331</v>
      </c>
    </row>
    <row r="892" spans="1:4" x14ac:dyDescent="0.2">
      <c r="A892" s="48"/>
      <c r="B892" s="48"/>
      <c r="C892" s="48"/>
      <c r="D892" s="48" t="s">
        <v>520</v>
      </c>
    </row>
    <row r="893" spans="1:4" x14ac:dyDescent="0.2">
      <c r="A893" s="48" t="s">
        <v>1708</v>
      </c>
      <c r="B893" s="48" t="s">
        <v>719</v>
      </c>
      <c r="C893" s="48" t="s">
        <v>1595</v>
      </c>
      <c r="D893" s="48" t="s">
        <v>1335</v>
      </c>
    </row>
    <row r="894" spans="1:4" x14ac:dyDescent="0.2">
      <c r="A894" s="48"/>
      <c r="B894" s="48"/>
      <c r="C894" s="48"/>
      <c r="D894" s="48" t="s">
        <v>1329</v>
      </c>
    </row>
    <row r="895" spans="1:4" x14ac:dyDescent="0.2">
      <c r="A895" s="48"/>
      <c r="B895" s="48"/>
      <c r="C895" s="48"/>
      <c r="D895" s="48" t="s">
        <v>520</v>
      </c>
    </row>
    <row r="896" spans="1:4" x14ac:dyDescent="0.2">
      <c r="A896" s="48" t="s">
        <v>59</v>
      </c>
      <c r="B896" s="48" t="s">
        <v>60</v>
      </c>
      <c r="C896" s="48" t="s">
        <v>1595</v>
      </c>
      <c r="D896" s="48" t="s">
        <v>520</v>
      </c>
    </row>
    <row r="897" spans="1:4" x14ac:dyDescent="0.2">
      <c r="A897" s="48" t="s">
        <v>1133</v>
      </c>
      <c r="B897" s="48" t="s">
        <v>1134</v>
      </c>
      <c r="C897" s="48" t="s">
        <v>1595</v>
      </c>
      <c r="D897" s="48" t="s">
        <v>521</v>
      </c>
    </row>
    <row r="898" spans="1:4" x14ac:dyDescent="0.2">
      <c r="A898" s="48"/>
      <c r="B898" s="48"/>
      <c r="C898" s="48"/>
      <c r="D898" s="48" t="s">
        <v>1335</v>
      </c>
    </row>
    <row r="899" spans="1:4" x14ac:dyDescent="0.2">
      <c r="A899" s="48"/>
      <c r="B899" s="48"/>
      <c r="C899" s="48"/>
      <c r="D899" s="48" t="s">
        <v>1329</v>
      </c>
    </row>
    <row r="900" spans="1:4" x14ac:dyDescent="0.2">
      <c r="A900" s="48"/>
      <c r="B900" s="48"/>
      <c r="C900" s="48"/>
      <c r="D900" s="48" t="s">
        <v>515</v>
      </c>
    </row>
    <row r="901" spans="1:4" x14ac:dyDescent="0.2">
      <c r="A901" s="48"/>
      <c r="B901" s="48"/>
      <c r="C901" s="48"/>
      <c r="D901" s="48" t="s">
        <v>482</v>
      </c>
    </row>
    <row r="902" spans="1:4" x14ac:dyDescent="0.2">
      <c r="A902" s="48"/>
      <c r="B902" s="48"/>
      <c r="C902" s="48"/>
      <c r="D902" s="48" t="s">
        <v>1330</v>
      </c>
    </row>
    <row r="903" spans="1:4" x14ac:dyDescent="0.2">
      <c r="A903" s="48"/>
      <c r="B903" s="48"/>
      <c r="C903" s="48"/>
      <c r="D903" s="48" t="s">
        <v>1333</v>
      </c>
    </row>
    <row r="904" spans="1:4" x14ac:dyDescent="0.2">
      <c r="A904" s="48"/>
      <c r="B904" s="48"/>
      <c r="C904" s="48"/>
      <c r="D904" s="48" t="s">
        <v>2911</v>
      </c>
    </row>
    <row r="905" spans="1:4" x14ac:dyDescent="0.2">
      <c r="A905" s="48"/>
      <c r="B905" s="48"/>
      <c r="C905" s="48"/>
      <c r="D905" s="48" t="s">
        <v>480</v>
      </c>
    </row>
    <row r="906" spans="1:4" x14ac:dyDescent="0.2">
      <c r="A906" s="48"/>
      <c r="B906" s="48"/>
      <c r="C906" s="48"/>
      <c r="D906" s="48" t="s">
        <v>516</v>
      </c>
    </row>
    <row r="907" spans="1:4" x14ac:dyDescent="0.2">
      <c r="A907" s="48"/>
      <c r="B907" s="48"/>
      <c r="C907" s="48"/>
      <c r="D907" s="48" t="s">
        <v>1869</v>
      </c>
    </row>
    <row r="908" spans="1:4" x14ac:dyDescent="0.2">
      <c r="A908" s="48" t="s">
        <v>1135</v>
      </c>
      <c r="B908" s="48" t="s">
        <v>1136</v>
      </c>
      <c r="C908" s="48" t="s">
        <v>1595</v>
      </c>
      <c r="D908" s="48" t="s">
        <v>521</v>
      </c>
    </row>
    <row r="909" spans="1:4" x14ac:dyDescent="0.2">
      <c r="A909" s="48"/>
      <c r="B909" s="48"/>
      <c r="C909" s="48"/>
      <c r="D909" s="48" t="s">
        <v>1335</v>
      </c>
    </row>
    <row r="910" spans="1:4" x14ac:dyDescent="0.2">
      <c r="A910" s="48"/>
      <c r="B910" s="48"/>
      <c r="C910" s="48"/>
      <c r="D910" s="48" t="s">
        <v>1329</v>
      </c>
    </row>
    <row r="911" spans="1:4" x14ac:dyDescent="0.2">
      <c r="A911" s="48"/>
      <c r="B911" s="48"/>
      <c r="C911" s="48"/>
      <c r="D911" s="48" t="s">
        <v>482</v>
      </c>
    </row>
    <row r="912" spans="1:4" x14ac:dyDescent="0.2">
      <c r="A912" s="48"/>
      <c r="B912" s="48"/>
      <c r="C912" s="48"/>
      <c r="D912" s="48" t="s">
        <v>1869</v>
      </c>
    </row>
    <row r="913" spans="1:4" x14ac:dyDescent="0.2">
      <c r="A913" s="48" t="s">
        <v>41</v>
      </c>
      <c r="B913" s="48" t="s">
        <v>1137</v>
      </c>
      <c r="C913" s="48" t="s">
        <v>1595</v>
      </c>
      <c r="D913" s="48" t="s">
        <v>1335</v>
      </c>
    </row>
    <row r="914" spans="1:4" x14ac:dyDescent="0.2">
      <c r="A914" s="48"/>
      <c r="B914" s="48"/>
      <c r="C914" s="48"/>
      <c r="D914" s="48" t="s">
        <v>1329</v>
      </c>
    </row>
    <row r="915" spans="1:4" x14ac:dyDescent="0.2">
      <c r="A915" s="48" t="s">
        <v>935</v>
      </c>
      <c r="B915" s="48" t="s">
        <v>1138</v>
      </c>
      <c r="C915" s="48" t="s">
        <v>1595</v>
      </c>
      <c r="D915" s="48" t="s">
        <v>1329</v>
      </c>
    </row>
    <row r="916" spans="1:4" x14ac:dyDescent="0.2">
      <c r="A916" s="48"/>
      <c r="B916" s="48"/>
      <c r="C916" s="48"/>
      <c r="D916" s="48" t="s">
        <v>520</v>
      </c>
    </row>
    <row r="917" spans="1:4" x14ac:dyDescent="0.2">
      <c r="A917" s="48" t="s">
        <v>1139</v>
      </c>
      <c r="B917" s="48" t="s">
        <v>1140</v>
      </c>
      <c r="C917" s="48" t="s">
        <v>1595</v>
      </c>
      <c r="D917" s="48" t="s">
        <v>1335</v>
      </c>
    </row>
    <row r="918" spans="1:4" x14ac:dyDescent="0.2">
      <c r="A918" s="48"/>
      <c r="B918" s="48"/>
      <c r="C918" s="48"/>
      <c r="D918" s="48" t="s">
        <v>1329</v>
      </c>
    </row>
    <row r="919" spans="1:4" x14ac:dyDescent="0.2">
      <c r="A919" s="48"/>
      <c r="B919" s="48"/>
      <c r="C919" s="48"/>
      <c r="D919" s="48" t="s">
        <v>482</v>
      </c>
    </row>
    <row r="920" spans="1:4" x14ac:dyDescent="0.2">
      <c r="A920" s="48"/>
      <c r="B920" s="48"/>
      <c r="C920" s="48"/>
      <c r="D920" s="48" t="s">
        <v>2116</v>
      </c>
    </row>
    <row r="921" spans="1:4" x14ac:dyDescent="0.2">
      <c r="A921" s="48" t="s">
        <v>1154</v>
      </c>
      <c r="B921" s="48" t="s">
        <v>1155</v>
      </c>
      <c r="C921" s="48" t="s">
        <v>1595</v>
      </c>
      <c r="D921" s="48" t="s">
        <v>1335</v>
      </c>
    </row>
    <row r="922" spans="1:4" x14ac:dyDescent="0.2">
      <c r="A922" s="48"/>
      <c r="B922" s="48"/>
      <c r="C922" s="48"/>
      <c r="D922" s="48" t="s">
        <v>1329</v>
      </c>
    </row>
    <row r="923" spans="1:4" x14ac:dyDescent="0.2">
      <c r="A923" s="48"/>
      <c r="B923" s="48"/>
      <c r="C923" s="48"/>
      <c r="D923" s="48" t="s">
        <v>482</v>
      </c>
    </row>
    <row r="924" spans="1:4" x14ac:dyDescent="0.2">
      <c r="A924" s="48" t="s">
        <v>1156</v>
      </c>
      <c r="B924" s="48" t="s">
        <v>1157</v>
      </c>
      <c r="C924" s="48" t="s">
        <v>1595</v>
      </c>
      <c r="D924" s="48" t="s">
        <v>1335</v>
      </c>
    </row>
    <row r="925" spans="1:4" x14ac:dyDescent="0.2">
      <c r="A925" s="48"/>
      <c r="B925" s="48"/>
      <c r="C925" s="48"/>
      <c r="D925" s="48" t="s">
        <v>1329</v>
      </c>
    </row>
    <row r="926" spans="1:4" x14ac:dyDescent="0.2">
      <c r="A926" s="48"/>
      <c r="B926" s="48"/>
      <c r="C926" s="48"/>
      <c r="D926" s="48" t="s">
        <v>482</v>
      </c>
    </row>
    <row r="927" spans="1:4" x14ac:dyDescent="0.2">
      <c r="A927" s="48"/>
      <c r="B927" s="48"/>
      <c r="C927" s="48"/>
      <c r="D927" s="48" t="s">
        <v>1333</v>
      </c>
    </row>
    <row r="928" spans="1:4" x14ac:dyDescent="0.2">
      <c r="A928" s="48" t="s">
        <v>1653</v>
      </c>
      <c r="B928" s="48" t="s">
        <v>1654</v>
      </c>
      <c r="C928" s="48" t="s">
        <v>1595</v>
      </c>
      <c r="D928" s="48" t="s">
        <v>1335</v>
      </c>
    </row>
    <row r="929" spans="1:4" x14ac:dyDescent="0.2">
      <c r="A929" s="48"/>
      <c r="B929" s="48"/>
      <c r="C929" s="48"/>
      <c r="D929" s="48" t="s">
        <v>1329</v>
      </c>
    </row>
    <row r="930" spans="1:4" x14ac:dyDescent="0.2">
      <c r="A930" s="48"/>
      <c r="B930" s="48"/>
      <c r="C930" s="48"/>
      <c r="D930" s="48" t="s">
        <v>482</v>
      </c>
    </row>
    <row r="931" spans="1:4" x14ac:dyDescent="0.2">
      <c r="A931" s="48"/>
      <c r="B931" s="48"/>
      <c r="C931" s="48"/>
      <c r="D931" s="48" t="s">
        <v>1869</v>
      </c>
    </row>
    <row r="932" spans="1:4" x14ac:dyDescent="0.2">
      <c r="A932" s="48" t="s">
        <v>942</v>
      </c>
      <c r="B932" s="48" t="s">
        <v>1655</v>
      </c>
      <c r="C932" s="48" t="s">
        <v>1595</v>
      </c>
      <c r="D932" s="48" t="s">
        <v>1335</v>
      </c>
    </row>
    <row r="933" spans="1:4" x14ac:dyDescent="0.2">
      <c r="A933" s="48"/>
      <c r="B933" s="48"/>
      <c r="C933" s="48"/>
      <c r="D933" s="48" t="s">
        <v>1221</v>
      </c>
    </row>
    <row r="934" spans="1:4" x14ac:dyDescent="0.2">
      <c r="A934" s="48" t="s">
        <v>2898</v>
      </c>
      <c r="B934" s="48" t="s">
        <v>2879</v>
      </c>
      <c r="C934" s="48" t="s">
        <v>1595</v>
      </c>
      <c r="D934" s="48" t="s">
        <v>520</v>
      </c>
    </row>
    <row r="935" spans="1:4" x14ac:dyDescent="0.2">
      <c r="A935" s="48" t="s">
        <v>1881</v>
      </c>
      <c r="B935" s="48" t="s">
        <v>1902</v>
      </c>
      <c r="C935" s="48" t="s">
        <v>1595</v>
      </c>
      <c r="D935" s="48" t="s">
        <v>520</v>
      </c>
    </row>
    <row r="936" spans="1:4" x14ac:dyDescent="0.2">
      <c r="A936" s="48" t="s">
        <v>2772</v>
      </c>
      <c r="B936" s="48" t="s">
        <v>1151</v>
      </c>
      <c r="C936" s="48" t="s">
        <v>1595</v>
      </c>
      <c r="D936" s="48" t="s">
        <v>1335</v>
      </c>
    </row>
    <row r="937" spans="1:4" x14ac:dyDescent="0.2">
      <c r="A937" s="48"/>
      <c r="B937" s="48"/>
      <c r="C937" s="48"/>
      <c r="D937" s="48" t="s">
        <v>1329</v>
      </c>
    </row>
    <row r="938" spans="1:4" x14ac:dyDescent="0.2">
      <c r="A938" s="48"/>
      <c r="B938" s="48"/>
      <c r="C938" s="48"/>
      <c r="D938" s="48" t="s">
        <v>482</v>
      </c>
    </row>
    <row r="939" spans="1:4" x14ac:dyDescent="0.2">
      <c r="A939" s="48" t="s">
        <v>1882</v>
      </c>
      <c r="B939" s="48" t="s">
        <v>1903</v>
      </c>
      <c r="C939" s="48" t="s">
        <v>1595</v>
      </c>
      <c r="D939" s="48" t="s">
        <v>520</v>
      </c>
    </row>
    <row r="940" spans="1:4" x14ac:dyDescent="0.2">
      <c r="A940" s="48" t="s">
        <v>1656</v>
      </c>
      <c r="B940" s="48" t="s">
        <v>1657</v>
      </c>
      <c r="C940" s="48" t="s">
        <v>1595</v>
      </c>
      <c r="D940" s="48" t="s">
        <v>1335</v>
      </c>
    </row>
    <row r="941" spans="1:4" x14ac:dyDescent="0.2">
      <c r="A941" s="48"/>
      <c r="B941" s="48"/>
      <c r="C941" s="48"/>
      <c r="D941" s="48" t="s">
        <v>1329</v>
      </c>
    </row>
    <row r="942" spans="1:4" x14ac:dyDescent="0.2">
      <c r="A942" s="48"/>
      <c r="B942" s="48"/>
      <c r="C942" s="48"/>
      <c r="D942" s="48" t="s">
        <v>482</v>
      </c>
    </row>
    <row r="943" spans="1:4" x14ac:dyDescent="0.2">
      <c r="A943" s="48" t="s">
        <v>1658</v>
      </c>
      <c r="B943" s="48" t="s">
        <v>1659</v>
      </c>
      <c r="C943" s="48" t="s">
        <v>1595</v>
      </c>
      <c r="D943" s="48" t="s">
        <v>1335</v>
      </c>
    </row>
    <row r="944" spans="1:4" x14ac:dyDescent="0.2">
      <c r="A944" s="48"/>
      <c r="B944" s="48"/>
      <c r="C944" s="48"/>
      <c r="D944" s="48" t="s">
        <v>1329</v>
      </c>
    </row>
    <row r="945" spans="1:4" x14ac:dyDescent="0.2">
      <c r="A945" s="48"/>
      <c r="B945" s="48"/>
      <c r="C945" s="48"/>
      <c r="D945" s="48" t="s">
        <v>482</v>
      </c>
    </row>
    <row r="946" spans="1:4" x14ac:dyDescent="0.2">
      <c r="A946" s="48" t="s">
        <v>1660</v>
      </c>
      <c r="B946" s="48" t="s">
        <v>1661</v>
      </c>
      <c r="C946" s="48" t="s">
        <v>1595</v>
      </c>
      <c r="D946" s="48" t="s">
        <v>1335</v>
      </c>
    </row>
    <row r="947" spans="1:4" x14ac:dyDescent="0.2">
      <c r="A947" s="48"/>
      <c r="B947" s="48"/>
      <c r="C947" s="48"/>
      <c r="D947" s="48" t="s">
        <v>1329</v>
      </c>
    </row>
    <row r="948" spans="1:4" x14ac:dyDescent="0.2">
      <c r="A948" s="48"/>
      <c r="B948" s="48"/>
      <c r="C948" s="48"/>
      <c r="D948" s="48" t="s">
        <v>482</v>
      </c>
    </row>
    <row r="949" spans="1:4" x14ac:dyDescent="0.2">
      <c r="A949" s="48" t="s">
        <v>1662</v>
      </c>
      <c r="B949" s="48" t="s">
        <v>1663</v>
      </c>
      <c r="C949" s="48" t="s">
        <v>1595</v>
      </c>
      <c r="D949" s="48" t="s">
        <v>1335</v>
      </c>
    </row>
    <row r="950" spans="1:4" x14ac:dyDescent="0.2">
      <c r="A950" s="48"/>
      <c r="B950" s="48"/>
      <c r="C950" s="48"/>
      <c r="D950" s="48" t="s">
        <v>1329</v>
      </c>
    </row>
    <row r="951" spans="1:4" x14ac:dyDescent="0.2">
      <c r="A951" s="48"/>
      <c r="B951" s="48"/>
      <c r="C951" s="48"/>
      <c r="D951" s="48" t="s">
        <v>482</v>
      </c>
    </row>
    <row r="952" spans="1:4" x14ac:dyDescent="0.2">
      <c r="A952" s="48" t="s">
        <v>1664</v>
      </c>
      <c r="B952" s="48" t="s">
        <v>1665</v>
      </c>
      <c r="C952" s="48" t="s">
        <v>1595</v>
      </c>
      <c r="D952" s="48" t="s">
        <v>1335</v>
      </c>
    </row>
    <row r="953" spans="1:4" x14ac:dyDescent="0.2">
      <c r="A953" s="48"/>
      <c r="B953" s="48"/>
      <c r="C953" s="48"/>
      <c r="D953" s="48" t="s">
        <v>1329</v>
      </c>
    </row>
    <row r="954" spans="1:4" x14ac:dyDescent="0.2">
      <c r="A954" s="48"/>
      <c r="B954" s="48"/>
      <c r="C954" s="48"/>
      <c r="D954" s="48" t="s">
        <v>482</v>
      </c>
    </row>
    <row r="955" spans="1:4" x14ac:dyDescent="0.2">
      <c r="A955" s="48" t="s">
        <v>1666</v>
      </c>
      <c r="B955" s="48" t="s">
        <v>1667</v>
      </c>
      <c r="C955" s="48" t="s">
        <v>1595</v>
      </c>
      <c r="D955" s="48" t="s">
        <v>1335</v>
      </c>
    </row>
    <row r="956" spans="1:4" x14ac:dyDescent="0.2">
      <c r="A956" s="48"/>
      <c r="B956" s="48"/>
      <c r="C956" s="48"/>
      <c r="D956" s="48" t="s">
        <v>1329</v>
      </c>
    </row>
    <row r="957" spans="1:4" x14ac:dyDescent="0.2">
      <c r="A957" s="48" t="s">
        <v>2198</v>
      </c>
      <c r="B957" s="48" t="s">
        <v>464</v>
      </c>
      <c r="C957" s="48" t="s">
        <v>1595</v>
      </c>
      <c r="D957" s="48" t="s">
        <v>1335</v>
      </c>
    </row>
    <row r="958" spans="1:4" x14ac:dyDescent="0.2">
      <c r="A958" s="48"/>
      <c r="B958" s="48"/>
      <c r="C958" s="48"/>
      <c r="D958" s="48" t="s">
        <v>1329</v>
      </c>
    </row>
    <row r="959" spans="1:4" x14ac:dyDescent="0.2">
      <c r="A959" s="48"/>
      <c r="B959" s="48"/>
      <c r="C959" s="48"/>
      <c r="D959" s="48" t="s">
        <v>482</v>
      </c>
    </row>
    <row r="960" spans="1:4" x14ac:dyDescent="0.2">
      <c r="A960" s="48" t="s">
        <v>1698</v>
      </c>
      <c r="B960" s="48" t="s">
        <v>1141</v>
      </c>
      <c r="C960" s="48" t="s">
        <v>1595</v>
      </c>
      <c r="D960" s="48" t="s">
        <v>1335</v>
      </c>
    </row>
    <row r="961" spans="1:4" x14ac:dyDescent="0.2">
      <c r="A961" s="48"/>
      <c r="B961" s="48"/>
      <c r="C961" s="48"/>
      <c r="D961" s="48" t="s">
        <v>1329</v>
      </c>
    </row>
    <row r="962" spans="1:4" x14ac:dyDescent="0.2">
      <c r="A962" s="48"/>
      <c r="B962" s="48"/>
      <c r="C962" s="48"/>
      <c r="D962" s="48" t="s">
        <v>482</v>
      </c>
    </row>
    <row r="963" spans="1:4" x14ac:dyDescent="0.2">
      <c r="A963" s="48"/>
      <c r="B963" s="48"/>
      <c r="C963" s="48"/>
      <c r="D963" s="48" t="s">
        <v>1869</v>
      </c>
    </row>
    <row r="964" spans="1:4" x14ac:dyDescent="0.2">
      <c r="A964" s="48" t="s">
        <v>1634</v>
      </c>
      <c r="B964" s="48" t="s">
        <v>1142</v>
      </c>
      <c r="C964" s="48" t="s">
        <v>1595</v>
      </c>
      <c r="D964" s="48" t="s">
        <v>1335</v>
      </c>
    </row>
    <row r="965" spans="1:4" x14ac:dyDescent="0.2">
      <c r="A965" s="48"/>
      <c r="B965" s="48"/>
      <c r="C965" s="48"/>
      <c r="D965" s="48" t="s">
        <v>1329</v>
      </c>
    </row>
    <row r="966" spans="1:4" x14ac:dyDescent="0.2">
      <c r="A966" s="48"/>
      <c r="B966" s="48"/>
      <c r="C966" s="48"/>
      <c r="D966" s="48" t="s">
        <v>1332</v>
      </c>
    </row>
    <row r="967" spans="1:4" x14ac:dyDescent="0.2">
      <c r="A967" s="48"/>
      <c r="B967" s="48"/>
      <c r="C967" s="48"/>
      <c r="D967" s="48" t="s">
        <v>1330</v>
      </c>
    </row>
    <row r="968" spans="1:4" x14ac:dyDescent="0.2">
      <c r="A968" s="48"/>
      <c r="B968" s="48"/>
      <c r="C968" s="48"/>
      <c r="D968" s="48" t="s">
        <v>1333</v>
      </c>
    </row>
    <row r="969" spans="1:4" x14ac:dyDescent="0.2">
      <c r="A969" s="48"/>
      <c r="B969" s="48"/>
      <c r="C969" s="48"/>
      <c r="D969" s="48" t="s">
        <v>520</v>
      </c>
    </row>
    <row r="970" spans="1:4" x14ac:dyDescent="0.2">
      <c r="A970" s="48"/>
      <c r="B970" s="48"/>
      <c r="C970" s="48"/>
      <c r="D970" s="48" t="s">
        <v>516</v>
      </c>
    </row>
    <row r="971" spans="1:4" x14ac:dyDescent="0.2">
      <c r="A971" s="48"/>
      <c r="B971" s="48"/>
      <c r="C971" s="48"/>
      <c r="D971" s="48" t="s">
        <v>1869</v>
      </c>
    </row>
    <row r="972" spans="1:4" x14ac:dyDescent="0.2">
      <c r="A972" s="48" t="s">
        <v>1635</v>
      </c>
      <c r="B972" s="48" t="s">
        <v>1387</v>
      </c>
      <c r="C972" s="48" t="s">
        <v>1595</v>
      </c>
      <c r="D972" s="48" t="s">
        <v>1329</v>
      </c>
    </row>
    <row r="973" spans="1:4" x14ac:dyDescent="0.2">
      <c r="A973" s="48"/>
      <c r="B973" s="48"/>
      <c r="C973" s="48"/>
      <c r="D973" s="48" t="s">
        <v>520</v>
      </c>
    </row>
    <row r="974" spans="1:4" x14ac:dyDescent="0.2">
      <c r="A974" s="48" t="s">
        <v>1669</v>
      </c>
      <c r="B974" s="48" t="s">
        <v>1143</v>
      </c>
      <c r="C974" s="48" t="s">
        <v>1595</v>
      </c>
      <c r="D974" s="48" t="s">
        <v>521</v>
      </c>
    </row>
    <row r="975" spans="1:4" x14ac:dyDescent="0.2">
      <c r="A975" s="48"/>
      <c r="B975" s="48"/>
      <c r="C975" s="48"/>
      <c r="D975" s="48" t="s">
        <v>519</v>
      </c>
    </row>
    <row r="976" spans="1:4" x14ac:dyDescent="0.2">
      <c r="A976" s="48"/>
      <c r="B976" s="48"/>
      <c r="C976" s="48"/>
      <c r="D976" s="48" t="s">
        <v>1335</v>
      </c>
    </row>
    <row r="977" spans="1:4" x14ac:dyDescent="0.2">
      <c r="A977" s="48"/>
      <c r="B977" s="48"/>
      <c r="C977" s="48"/>
      <c r="D977" s="48" t="s">
        <v>1329</v>
      </c>
    </row>
    <row r="978" spans="1:4" x14ac:dyDescent="0.2">
      <c r="A978" s="48"/>
      <c r="B978" s="48"/>
      <c r="C978" s="48"/>
      <c r="D978" s="48" t="s">
        <v>515</v>
      </c>
    </row>
    <row r="979" spans="1:4" x14ac:dyDescent="0.2">
      <c r="A979" s="48"/>
      <c r="B979" s="48"/>
      <c r="C979" s="48"/>
      <c r="D979" s="48" t="s">
        <v>482</v>
      </c>
    </row>
    <row r="980" spans="1:4" x14ac:dyDescent="0.2">
      <c r="A980" s="48"/>
      <c r="B980" s="48"/>
      <c r="C980" s="48"/>
      <c r="D980" s="48" t="s">
        <v>1332</v>
      </c>
    </row>
    <row r="981" spans="1:4" x14ac:dyDescent="0.2">
      <c r="A981" s="48"/>
      <c r="B981" s="48"/>
      <c r="C981" s="48"/>
      <c r="D981" s="48" t="s">
        <v>1330</v>
      </c>
    </row>
    <row r="982" spans="1:4" x14ac:dyDescent="0.2">
      <c r="A982" s="48"/>
      <c r="B982" s="48"/>
      <c r="C982" s="48"/>
      <c r="D982" s="48" t="s">
        <v>1333</v>
      </c>
    </row>
    <row r="983" spans="1:4" x14ac:dyDescent="0.2">
      <c r="A983" s="48"/>
      <c r="B983" s="48"/>
      <c r="C983" s="48"/>
      <c r="D983" s="48" t="s">
        <v>480</v>
      </c>
    </row>
    <row r="984" spans="1:4" x14ac:dyDescent="0.2">
      <c r="A984" s="48"/>
      <c r="B984" s="48"/>
      <c r="C984" s="48"/>
      <c r="D984" s="48" t="s">
        <v>516</v>
      </c>
    </row>
    <row r="985" spans="1:4" x14ac:dyDescent="0.2">
      <c r="A985" s="48"/>
      <c r="B985" s="48"/>
      <c r="C985" s="48"/>
      <c r="D985" s="48" t="s">
        <v>1869</v>
      </c>
    </row>
    <row r="986" spans="1:4" x14ac:dyDescent="0.2">
      <c r="A986" s="48" t="s">
        <v>1671</v>
      </c>
      <c r="B986" s="48" t="s">
        <v>1144</v>
      </c>
      <c r="C986" s="48" t="s">
        <v>1595</v>
      </c>
      <c r="D986" s="48" t="s">
        <v>1335</v>
      </c>
    </row>
    <row r="987" spans="1:4" x14ac:dyDescent="0.2">
      <c r="A987" s="48"/>
      <c r="B987" s="48"/>
      <c r="C987" s="48"/>
      <c r="D987" s="48" t="s">
        <v>1329</v>
      </c>
    </row>
    <row r="988" spans="1:4" x14ac:dyDescent="0.2">
      <c r="A988" s="48"/>
      <c r="B988" s="48"/>
      <c r="C988" s="48"/>
      <c r="D988" s="48" t="s">
        <v>482</v>
      </c>
    </row>
    <row r="989" spans="1:4" x14ac:dyDescent="0.2">
      <c r="A989" s="48"/>
      <c r="B989" s="48"/>
      <c r="C989" s="48"/>
      <c r="D989" s="48" t="s">
        <v>1869</v>
      </c>
    </row>
    <row r="990" spans="1:4" x14ac:dyDescent="0.2">
      <c r="A990" s="48" t="s">
        <v>1672</v>
      </c>
      <c r="B990" s="48" t="s">
        <v>1146</v>
      </c>
      <c r="C990" s="48" t="s">
        <v>1595</v>
      </c>
      <c r="D990" s="48" t="s">
        <v>1335</v>
      </c>
    </row>
    <row r="991" spans="1:4" x14ac:dyDescent="0.2">
      <c r="A991" s="48"/>
      <c r="B991" s="48"/>
      <c r="C991" s="48"/>
      <c r="D991" s="48" t="s">
        <v>1329</v>
      </c>
    </row>
    <row r="992" spans="1:4" x14ac:dyDescent="0.2">
      <c r="A992" s="48"/>
      <c r="B992" s="48"/>
      <c r="C992" s="48"/>
      <c r="D992" s="48" t="s">
        <v>482</v>
      </c>
    </row>
    <row r="993" spans="1:4" x14ac:dyDescent="0.2">
      <c r="A993" s="48"/>
      <c r="B993" s="48"/>
      <c r="C993" s="48"/>
      <c r="D993" s="48" t="s">
        <v>1869</v>
      </c>
    </row>
    <row r="994" spans="1:4" x14ac:dyDescent="0.2">
      <c r="A994" s="48" t="s">
        <v>937</v>
      </c>
      <c r="B994" s="48" t="s">
        <v>1147</v>
      </c>
      <c r="C994" s="48" t="s">
        <v>1595</v>
      </c>
      <c r="D994" s="48" t="s">
        <v>1329</v>
      </c>
    </row>
    <row r="995" spans="1:4" x14ac:dyDescent="0.2">
      <c r="A995" s="48"/>
      <c r="B995" s="48"/>
      <c r="C995" s="48"/>
      <c r="D995" s="48" t="s">
        <v>520</v>
      </c>
    </row>
    <row r="996" spans="1:4" x14ac:dyDescent="0.2">
      <c r="A996" s="48"/>
      <c r="B996" s="48"/>
      <c r="C996" s="48"/>
      <c r="D996" s="48" t="s">
        <v>1869</v>
      </c>
    </row>
    <row r="997" spans="1:4" x14ac:dyDescent="0.2">
      <c r="A997" s="48" t="s">
        <v>938</v>
      </c>
      <c r="B997" s="48" t="s">
        <v>1148</v>
      </c>
      <c r="C997" s="48" t="s">
        <v>1595</v>
      </c>
      <c r="D997" s="48" t="s">
        <v>1329</v>
      </c>
    </row>
    <row r="998" spans="1:4" x14ac:dyDescent="0.2">
      <c r="A998" s="48"/>
      <c r="B998" s="48"/>
      <c r="C998" s="48"/>
      <c r="D998" s="48" t="s">
        <v>520</v>
      </c>
    </row>
    <row r="999" spans="1:4" x14ac:dyDescent="0.2">
      <c r="A999" s="48"/>
      <c r="B999" s="48"/>
      <c r="C999" s="48"/>
      <c r="D999" s="48" t="s">
        <v>1869</v>
      </c>
    </row>
    <row r="1000" spans="1:4" x14ac:dyDescent="0.2">
      <c r="A1000" s="48" t="s">
        <v>1699</v>
      </c>
      <c r="B1000" s="48" t="s">
        <v>1149</v>
      </c>
      <c r="C1000" s="48" t="s">
        <v>1595</v>
      </c>
      <c r="D1000" s="48" t="s">
        <v>1335</v>
      </c>
    </row>
    <row r="1001" spans="1:4" x14ac:dyDescent="0.2">
      <c r="A1001" s="48"/>
      <c r="B1001" s="48"/>
      <c r="C1001" s="48"/>
      <c r="D1001" s="48" t="s">
        <v>1329</v>
      </c>
    </row>
    <row r="1002" spans="1:4" x14ac:dyDescent="0.2">
      <c r="A1002" s="48"/>
      <c r="B1002" s="48"/>
      <c r="C1002" s="48"/>
      <c r="D1002" s="48" t="s">
        <v>482</v>
      </c>
    </row>
    <row r="1003" spans="1:4" x14ac:dyDescent="0.2">
      <c r="A1003" s="48" t="s">
        <v>939</v>
      </c>
      <c r="B1003" s="48" t="s">
        <v>1150</v>
      </c>
      <c r="C1003" s="48" t="s">
        <v>1595</v>
      </c>
      <c r="D1003" s="48" t="s">
        <v>1329</v>
      </c>
    </row>
    <row r="1004" spans="1:4" x14ac:dyDescent="0.2">
      <c r="A1004" s="48"/>
      <c r="B1004" s="48"/>
      <c r="C1004" s="48"/>
      <c r="D1004" s="48" t="s">
        <v>520</v>
      </c>
    </row>
    <row r="1005" spans="1:4" x14ac:dyDescent="0.2">
      <c r="A1005" s="48"/>
      <c r="B1005" s="48"/>
      <c r="C1005" s="48"/>
      <c r="D1005" s="48" t="s">
        <v>1869</v>
      </c>
    </row>
    <row r="1006" spans="1:4" x14ac:dyDescent="0.2">
      <c r="A1006" s="48" t="s">
        <v>1673</v>
      </c>
      <c r="B1006" s="48" t="s">
        <v>1014</v>
      </c>
      <c r="C1006" s="48" t="s">
        <v>1595</v>
      </c>
      <c r="D1006" s="48" t="s">
        <v>1335</v>
      </c>
    </row>
    <row r="1007" spans="1:4" x14ac:dyDescent="0.2">
      <c r="A1007" s="48"/>
      <c r="B1007" s="48"/>
      <c r="C1007" s="48"/>
      <c r="D1007" s="48" t="s">
        <v>1329</v>
      </c>
    </row>
    <row r="1008" spans="1:4" x14ac:dyDescent="0.2">
      <c r="A1008" s="48"/>
      <c r="B1008" s="48"/>
      <c r="C1008" s="48"/>
      <c r="D1008" s="48" t="s">
        <v>482</v>
      </c>
    </row>
    <row r="1009" spans="1:4" x14ac:dyDescent="0.2">
      <c r="A1009" s="48"/>
      <c r="B1009" s="48"/>
      <c r="C1009" s="48"/>
      <c r="D1009" s="48" t="s">
        <v>1869</v>
      </c>
    </row>
    <row r="1010" spans="1:4" x14ac:dyDescent="0.2">
      <c r="A1010" s="48" t="s">
        <v>1674</v>
      </c>
      <c r="B1010" s="48" t="s">
        <v>1152</v>
      </c>
      <c r="C1010" s="48" t="s">
        <v>1595</v>
      </c>
      <c r="D1010" s="48" t="s">
        <v>1335</v>
      </c>
    </row>
    <row r="1011" spans="1:4" x14ac:dyDescent="0.2">
      <c r="A1011" s="48"/>
      <c r="B1011" s="48"/>
      <c r="C1011" s="48"/>
      <c r="D1011" s="48" t="s">
        <v>1329</v>
      </c>
    </row>
    <row r="1012" spans="1:4" x14ac:dyDescent="0.2">
      <c r="A1012" s="48"/>
      <c r="B1012" s="48"/>
      <c r="C1012" s="48"/>
      <c r="D1012" s="48" t="s">
        <v>482</v>
      </c>
    </row>
    <row r="1013" spans="1:4" x14ac:dyDescent="0.2">
      <c r="A1013" s="48"/>
      <c r="B1013" s="48"/>
      <c r="C1013" s="48"/>
      <c r="D1013" s="48" t="s">
        <v>1869</v>
      </c>
    </row>
    <row r="1014" spans="1:4" x14ac:dyDescent="0.2">
      <c r="A1014" s="48" t="s">
        <v>936</v>
      </c>
      <c r="B1014" s="48" t="s">
        <v>1145</v>
      </c>
      <c r="C1014" s="48" t="s">
        <v>1595</v>
      </c>
      <c r="D1014" s="48" t="s">
        <v>1329</v>
      </c>
    </row>
    <row r="1015" spans="1:4" x14ac:dyDescent="0.2">
      <c r="A1015" s="48"/>
      <c r="B1015" s="48"/>
      <c r="C1015" s="48"/>
      <c r="D1015" s="48" t="s">
        <v>520</v>
      </c>
    </row>
    <row r="1016" spans="1:4" x14ac:dyDescent="0.2">
      <c r="A1016" s="48"/>
      <c r="B1016" s="48"/>
      <c r="C1016" s="48"/>
      <c r="D1016" s="48" t="s">
        <v>1869</v>
      </c>
    </row>
    <row r="1017" spans="1:4" x14ac:dyDescent="0.2">
      <c r="A1017" s="48" t="s">
        <v>940</v>
      </c>
      <c r="B1017" s="48" t="s">
        <v>1153</v>
      </c>
      <c r="C1017" s="48" t="s">
        <v>1595</v>
      </c>
      <c r="D1017" s="48" t="s">
        <v>1329</v>
      </c>
    </row>
    <row r="1018" spans="1:4" x14ac:dyDescent="0.2">
      <c r="A1018" s="48"/>
      <c r="B1018" s="48"/>
      <c r="C1018" s="48"/>
      <c r="D1018" s="48" t="s">
        <v>520</v>
      </c>
    </row>
    <row r="1019" spans="1:4" x14ac:dyDescent="0.2">
      <c r="A1019" s="48"/>
      <c r="B1019" s="48"/>
      <c r="C1019" s="48"/>
      <c r="D1019" s="48" t="s">
        <v>1869</v>
      </c>
    </row>
    <row r="1020" spans="1:4" x14ac:dyDescent="0.2">
      <c r="A1020" s="48" t="s">
        <v>1737</v>
      </c>
      <c r="B1020" s="48" t="s">
        <v>1738</v>
      </c>
      <c r="C1020" s="48" t="s">
        <v>1595</v>
      </c>
      <c r="D1020" s="48" t="s">
        <v>1335</v>
      </c>
    </row>
    <row r="1021" spans="1:4" x14ac:dyDescent="0.2">
      <c r="A1021" s="48"/>
      <c r="B1021" s="48"/>
      <c r="C1021" s="48"/>
      <c r="D1021" s="48" t="s">
        <v>1329</v>
      </c>
    </row>
    <row r="1022" spans="1:4" x14ac:dyDescent="0.2">
      <c r="A1022" s="48"/>
      <c r="B1022" s="48"/>
      <c r="C1022" s="48"/>
      <c r="D1022" s="48" t="s">
        <v>482</v>
      </c>
    </row>
    <row r="1023" spans="1:4" x14ac:dyDescent="0.2">
      <c r="A1023" s="48" t="s">
        <v>1739</v>
      </c>
      <c r="B1023" s="48" t="s">
        <v>1740</v>
      </c>
      <c r="C1023" s="48" t="s">
        <v>1595</v>
      </c>
      <c r="D1023" s="48" t="s">
        <v>1329</v>
      </c>
    </row>
    <row r="1024" spans="1:4" x14ac:dyDescent="0.2">
      <c r="A1024" s="48"/>
      <c r="B1024" s="48"/>
      <c r="C1024" s="48"/>
      <c r="D1024" s="48" t="s">
        <v>2116</v>
      </c>
    </row>
    <row r="1025" spans="1:4" x14ac:dyDescent="0.2">
      <c r="A1025" s="48"/>
      <c r="B1025" s="48"/>
      <c r="C1025" s="48"/>
      <c r="D1025" s="48" t="s">
        <v>520</v>
      </c>
    </row>
    <row r="1026" spans="1:4" x14ac:dyDescent="0.2">
      <c r="A1026" s="48" t="s">
        <v>809</v>
      </c>
      <c r="B1026" s="48" t="s">
        <v>1754</v>
      </c>
      <c r="C1026" s="48" t="s">
        <v>1595</v>
      </c>
      <c r="D1026" s="48" t="s">
        <v>1335</v>
      </c>
    </row>
    <row r="1027" spans="1:4" x14ac:dyDescent="0.2">
      <c r="A1027" s="48"/>
      <c r="B1027" s="48"/>
      <c r="C1027" s="48"/>
      <c r="D1027" s="48" t="s">
        <v>1329</v>
      </c>
    </row>
    <row r="1028" spans="1:4" x14ac:dyDescent="0.2">
      <c r="A1028" s="48"/>
      <c r="B1028" s="48"/>
      <c r="C1028" s="48"/>
      <c r="D1028" s="48" t="s">
        <v>2116</v>
      </c>
    </row>
    <row r="1029" spans="1:4" x14ac:dyDescent="0.2">
      <c r="A1029" s="48"/>
      <c r="B1029" s="48"/>
      <c r="C1029" s="48"/>
      <c r="D1029" s="48" t="s">
        <v>520</v>
      </c>
    </row>
    <row r="1030" spans="1:4" x14ac:dyDescent="0.2">
      <c r="A1030" s="48"/>
      <c r="B1030" s="48"/>
      <c r="C1030" s="48"/>
      <c r="D1030" s="48" t="s">
        <v>480</v>
      </c>
    </row>
    <row r="1031" spans="1:4" x14ac:dyDescent="0.2">
      <c r="A1031" s="48" t="s">
        <v>1741</v>
      </c>
      <c r="B1031" s="48" t="s">
        <v>1742</v>
      </c>
      <c r="C1031" s="48" t="s">
        <v>1595</v>
      </c>
      <c r="D1031" s="48" t="s">
        <v>1329</v>
      </c>
    </row>
    <row r="1032" spans="1:4" x14ac:dyDescent="0.2">
      <c r="A1032" s="48"/>
      <c r="B1032" s="48"/>
      <c r="C1032" s="48"/>
      <c r="D1032" s="48" t="s">
        <v>520</v>
      </c>
    </row>
    <row r="1033" spans="1:4" x14ac:dyDescent="0.2">
      <c r="A1033" s="48" t="s">
        <v>748</v>
      </c>
      <c r="B1033" s="48" t="s">
        <v>1743</v>
      </c>
      <c r="C1033" s="48" t="s">
        <v>1595</v>
      </c>
      <c r="D1033" s="48" t="s">
        <v>1329</v>
      </c>
    </row>
    <row r="1034" spans="1:4" x14ac:dyDescent="0.2">
      <c r="A1034" s="48"/>
      <c r="B1034" s="48"/>
      <c r="C1034" s="48"/>
      <c r="D1034" s="48" t="s">
        <v>520</v>
      </c>
    </row>
    <row r="1035" spans="1:4" x14ac:dyDescent="0.2">
      <c r="A1035" s="48" t="s">
        <v>1744</v>
      </c>
      <c r="B1035" s="48" t="s">
        <v>1745</v>
      </c>
      <c r="C1035" s="48" t="s">
        <v>1595</v>
      </c>
      <c r="D1035" s="48" t="s">
        <v>1329</v>
      </c>
    </row>
    <row r="1036" spans="1:4" x14ac:dyDescent="0.2">
      <c r="A1036" s="48"/>
      <c r="B1036" s="48"/>
      <c r="C1036" s="48"/>
      <c r="D1036" s="48" t="s">
        <v>520</v>
      </c>
    </row>
    <row r="1037" spans="1:4" x14ac:dyDescent="0.2">
      <c r="A1037" s="48" t="s">
        <v>1746</v>
      </c>
      <c r="B1037" s="48" t="s">
        <v>1747</v>
      </c>
      <c r="C1037" s="48" t="s">
        <v>1595</v>
      </c>
      <c r="D1037" s="48" t="s">
        <v>1329</v>
      </c>
    </row>
    <row r="1038" spans="1:4" x14ac:dyDescent="0.2">
      <c r="A1038" s="48"/>
      <c r="B1038" s="48"/>
      <c r="C1038" s="48"/>
      <c r="D1038" s="48" t="s">
        <v>1869</v>
      </c>
    </row>
    <row r="1039" spans="1:4" x14ac:dyDescent="0.2">
      <c r="A1039" s="48" t="s">
        <v>1748</v>
      </c>
      <c r="B1039" s="48" t="s">
        <v>1749</v>
      </c>
      <c r="C1039" s="48" t="s">
        <v>1595</v>
      </c>
      <c r="D1039" s="48" t="s">
        <v>1329</v>
      </c>
    </row>
    <row r="1040" spans="1:4" x14ac:dyDescent="0.2">
      <c r="A1040" s="48"/>
      <c r="B1040" s="48"/>
      <c r="C1040" s="48"/>
      <c r="D1040" s="48" t="s">
        <v>520</v>
      </c>
    </row>
    <row r="1041" spans="1:4" x14ac:dyDescent="0.2">
      <c r="A1041" s="48" t="s">
        <v>1750</v>
      </c>
      <c r="B1041" s="48" t="s">
        <v>1753</v>
      </c>
      <c r="C1041" s="48" t="s">
        <v>1595</v>
      </c>
      <c r="D1041" s="48" t="s">
        <v>520</v>
      </c>
    </row>
    <row r="1042" spans="1:4" x14ac:dyDescent="0.2">
      <c r="A1042" s="48" t="s">
        <v>1755</v>
      </c>
      <c r="B1042" s="48" t="s">
        <v>1756</v>
      </c>
      <c r="C1042" s="48" t="s">
        <v>1595</v>
      </c>
      <c r="D1042" s="48" t="s">
        <v>1329</v>
      </c>
    </row>
    <row r="1043" spans="1:4" x14ac:dyDescent="0.2">
      <c r="A1043" s="48"/>
      <c r="B1043" s="48"/>
      <c r="C1043" s="48"/>
      <c r="D1043" s="48" t="s">
        <v>520</v>
      </c>
    </row>
    <row r="1044" spans="1:4" x14ac:dyDescent="0.2">
      <c r="A1044" s="48"/>
      <c r="B1044" s="48"/>
      <c r="C1044" s="48"/>
      <c r="D1044" s="48" t="s">
        <v>1869</v>
      </c>
    </row>
    <row r="1045" spans="1:4" x14ac:dyDescent="0.2">
      <c r="A1045" s="48" t="s">
        <v>1757</v>
      </c>
      <c r="B1045" s="48" t="s">
        <v>1758</v>
      </c>
      <c r="C1045" s="48" t="s">
        <v>1595</v>
      </c>
      <c r="D1045" s="48" t="s">
        <v>1329</v>
      </c>
    </row>
    <row r="1046" spans="1:4" x14ac:dyDescent="0.2">
      <c r="A1046" s="48"/>
      <c r="B1046" s="48"/>
      <c r="C1046" s="48"/>
      <c r="D1046" s="48" t="s">
        <v>520</v>
      </c>
    </row>
    <row r="1047" spans="1:4" x14ac:dyDescent="0.2">
      <c r="A1047" s="48" t="s">
        <v>72</v>
      </c>
      <c r="B1047" s="48" t="s">
        <v>84</v>
      </c>
      <c r="C1047" s="48" t="s">
        <v>1595</v>
      </c>
      <c r="D1047" s="48" t="s">
        <v>2116</v>
      </c>
    </row>
    <row r="1048" spans="1:4" x14ac:dyDescent="0.2">
      <c r="A1048" s="48"/>
      <c r="B1048" s="48"/>
      <c r="C1048" s="48"/>
      <c r="D1048" s="48" t="s">
        <v>520</v>
      </c>
    </row>
    <row r="1049" spans="1:4" x14ac:dyDescent="0.2">
      <c r="A1049" s="48" t="s">
        <v>930</v>
      </c>
      <c r="B1049" s="48" t="s">
        <v>714</v>
      </c>
      <c r="C1049" s="48" t="s">
        <v>1595</v>
      </c>
      <c r="D1049" s="48" t="s">
        <v>2116</v>
      </c>
    </row>
    <row r="1050" spans="1:4" x14ac:dyDescent="0.2">
      <c r="A1050" s="48"/>
      <c r="B1050" s="48"/>
      <c r="C1050" s="48"/>
      <c r="D1050" s="48" t="s">
        <v>520</v>
      </c>
    </row>
    <row r="1051" spans="1:4" x14ac:dyDescent="0.2">
      <c r="A1051" s="48" t="s">
        <v>1703</v>
      </c>
      <c r="B1051" s="48" t="s">
        <v>713</v>
      </c>
      <c r="C1051" s="48" t="s">
        <v>1595</v>
      </c>
      <c r="D1051" s="48" t="s">
        <v>1335</v>
      </c>
    </row>
    <row r="1052" spans="1:4" x14ac:dyDescent="0.2">
      <c r="A1052" s="48"/>
      <c r="B1052" s="48"/>
      <c r="C1052" s="48"/>
      <c r="D1052" s="48" t="s">
        <v>1329</v>
      </c>
    </row>
    <row r="1053" spans="1:4" x14ac:dyDescent="0.2">
      <c r="A1053" s="48" t="s">
        <v>1704</v>
      </c>
      <c r="B1053" s="48" t="s">
        <v>1759</v>
      </c>
      <c r="C1053" s="48" t="s">
        <v>1595</v>
      </c>
      <c r="D1053" s="48" t="s">
        <v>1335</v>
      </c>
    </row>
    <row r="1054" spans="1:4" x14ac:dyDescent="0.2">
      <c r="A1054" s="48"/>
      <c r="B1054" s="48"/>
      <c r="C1054" s="48"/>
      <c r="D1054" s="48" t="s">
        <v>1329</v>
      </c>
    </row>
    <row r="1055" spans="1:4" x14ac:dyDescent="0.2">
      <c r="A1055" s="48" t="s">
        <v>1705</v>
      </c>
      <c r="B1055" s="48" t="s">
        <v>1760</v>
      </c>
      <c r="C1055" s="48" t="s">
        <v>1595</v>
      </c>
      <c r="D1055" s="48" t="s">
        <v>1335</v>
      </c>
    </row>
    <row r="1056" spans="1:4" x14ac:dyDescent="0.2">
      <c r="A1056" s="48"/>
      <c r="B1056" s="48"/>
      <c r="C1056" s="48"/>
      <c r="D1056" s="48" t="s">
        <v>1329</v>
      </c>
    </row>
    <row r="1057" spans="1:4" x14ac:dyDescent="0.2">
      <c r="A1057" s="48" t="s">
        <v>1706</v>
      </c>
      <c r="B1057" s="48" t="s">
        <v>1761</v>
      </c>
      <c r="C1057" s="48" t="s">
        <v>1595</v>
      </c>
      <c r="D1057" s="48" t="s">
        <v>1335</v>
      </c>
    </row>
    <row r="1058" spans="1:4" x14ac:dyDescent="0.2">
      <c r="A1058" s="48"/>
      <c r="B1058" s="48"/>
      <c r="C1058" s="48"/>
      <c r="D1058" s="48" t="s">
        <v>1329</v>
      </c>
    </row>
    <row r="1059" spans="1:4" x14ac:dyDescent="0.2">
      <c r="A1059" s="48" t="s">
        <v>1707</v>
      </c>
      <c r="B1059" s="48" t="s">
        <v>1762</v>
      </c>
      <c r="C1059" s="48" t="s">
        <v>1595</v>
      </c>
      <c r="D1059" s="48" t="s">
        <v>1335</v>
      </c>
    </row>
    <row r="1060" spans="1:4" x14ac:dyDescent="0.2">
      <c r="A1060" s="48"/>
      <c r="B1060" s="48"/>
      <c r="C1060" s="48"/>
      <c r="D1060" s="48" t="s">
        <v>1329</v>
      </c>
    </row>
    <row r="1061" spans="1:4" x14ac:dyDescent="0.2">
      <c r="A1061" s="48" t="s">
        <v>1693</v>
      </c>
      <c r="B1061" s="48" t="s">
        <v>718</v>
      </c>
      <c r="C1061" s="48" t="s">
        <v>1595</v>
      </c>
      <c r="D1061" s="48" t="s">
        <v>1329</v>
      </c>
    </row>
    <row r="1062" spans="1:4" x14ac:dyDescent="0.2">
      <c r="A1062" s="48"/>
      <c r="B1062" s="48"/>
      <c r="C1062" s="48"/>
      <c r="D1062" s="48" t="s">
        <v>1330</v>
      </c>
    </row>
    <row r="1063" spans="1:4" x14ac:dyDescent="0.2">
      <c r="A1063" s="48"/>
      <c r="B1063" s="48"/>
      <c r="C1063" s="48"/>
      <c r="D1063" s="48" t="s">
        <v>520</v>
      </c>
    </row>
    <row r="1064" spans="1:4" x14ac:dyDescent="0.2">
      <c r="A1064" s="48" t="s">
        <v>1938</v>
      </c>
      <c r="B1064" s="48" t="s">
        <v>85</v>
      </c>
      <c r="C1064" s="48" t="s">
        <v>1595</v>
      </c>
      <c r="D1064" s="48" t="s">
        <v>520</v>
      </c>
    </row>
    <row r="1065" spans="1:4" x14ac:dyDescent="0.2">
      <c r="A1065" s="48" t="s">
        <v>808</v>
      </c>
      <c r="B1065" s="48" t="s">
        <v>308</v>
      </c>
      <c r="C1065" s="48" t="s">
        <v>1595</v>
      </c>
      <c r="D1065" s="48" t="s">
        <v>1329</v>
      </c>
    </row>
    <row r="1066" spans="1:4" x14ac:dyDescent="0.2">
      <c r="A1066" s="48"/>
      <c r="B1066" s="48"/>
      <c r="C1066" s="48"/>
      <c r="D1066" s="48" t="s">
        <v>2116</v>
      </c>
    </row>
    <row r="1067" spans="1:4" x14ac:dyDescent="0.2">
      <c r="A1067" s="48"/>
      <c r="B1067" s="48"/>
      <c r="C1067" s="48"/>
      <c r="D1067" s="48" t="s">
        <v>520</v>
      </c>
    </row>
    <row r="1068" spans="1:4" x14ac:dyDescent="0.2">
      <c r="A1068" s="48" t="s">
        <v>1763</v>
      </c>
      <c r="B1068" s="48" t="s">
        <v>1764</v>
      </c>
      <c r="C1068" s="48" t="s">
        <v>1595</v>
      </c>
      <c r="D1068" s="48" t="s">
        <v>521</v>
      </c>
    </row>
    <row r="1069" spans="1:4" x14ac:dyDescent="0.2">
      <c r="A1069" s="48"/>
      <c r="B1069" s="48"/>
      <c r="C1069" s="48"/>
      <c r="D1069" s="48" t="s">
        <v>1335</v>
      </c>
    </row>
    <row r="1070" spans="1:4" x14ac:dyDescent="0.2">
      <c r="A1070" s="48"/>
      <c r="B1070" s="48"/>
      <c r="C1070" s="48"/>
      <c r="D1070" s="48" t="s">
        <v>1329</v>
      </c>
    </row>
    <row r="1071" spans="1:4" x14ac:dyDescent="0.2">
      <c r="A1071" s="48"/>
      <c r="B1071" s="48"/>
      <c r="C1071" s="48"/>
      <c r="D1071" s="48" t="s">
        <v>482</v>
      </c>
    </row>
    <row r="1072" spans="1:4" x14ac:dyDescent="0.2">
      <c r="A1072" s="48"/>
      <c r="B1072" s="48"/>
      <c r="C1072" s="48"/>
      <c r="D1072" s="48" t="s">
        <v>1331</v>
      </c>
    </row>
    <row r="1073" spans="1:4" x14ac:dyDescent="0.2">
      <c r="A1073" s="48"/>
      <c r="B1073" s="48"/>
      <c r="C1073" s="48"/>
      <c r="D1073" s="48" t="s">
        <v>1869</v>
      </c>
    </row>
    <row r="1074" spans="1:4" x14ac:dyDescent="0.2">
      <c r="A1074" s="48" t="s">
        <v>55</v>
      </c>
      <c r="B1074" s="48" t="s">
        <v>1774</v>
      </c>
      <c r="C1074" s="48" t="s">
        <v>1595</v>
      </c>
      <c r="D1074" s="48" t="s">
        <v>1335</v>
      </c>
    </row>
    <row r="1075" spans="1:4" x14ac:dyDescent="0.2">
      <c r="A1075" s="48"/>
      <c r="B1075" s="48"/>
      <c r="C1075" s="48"/>
      <c r="D1075" s="48" t="s">
        <v>1329</v>
      </c>
    </row>
    <row r="1076" spans="1:4" x14ac:dyDescent="0.2">
      <c r="A1076" s="48"/>
      <c r="B1076" s="48"/>
      <c r="C1076" s="48"/>
      <c r="D1076" s="48" t="s">
        <v>2116</v>
      </c>
    </row>
    <row r="1077" spans="1:4" x14ac:dyDescent="0.2">
      <c r="A1077" s="48"/>
      <c r="B1077" s="48"/>
      <c r="C1077" s="48"/>
      <c r="D1077" s="48" t="s">
        <v>520</v>
      </c>
    </row>
    <row r="1078" spans="1:4" x14ac:dyDescent="0.2">
      <c r="A1078" s="48" t="s">
        <v>73</v>
      </c>
      <c r="B1078" s="48" t="s">
        <v>86</v>
      </c>
      <c r="C1078" s="48" t="s">
        <v>1595</v>
      </c>
      <c r="D1078" s="48" t="s">
        <v>1329</v>
      </c>
    </row>
    <row r="1079" spans="1:4" x14ac:dyDescent="0.2">
      <c r="A1079" s="48"/>
      <c r="B1079" s="48"/>
      <c r="C1079" s="48"/>
      <c r="D1079" s="48" t="s">
        <v>520</v>
      </c>
    </row>
    <row r="1080" spans="1:4" x14ac:dyDescent="0.2">
      <c r="A1080" s="48" t="s">
        <v>2773</v>
      </c>
      <c r="B1080" s="48" t="s">
        <v>2774</v>
      </c>
      <c r="C1080" s="48" t="s">
        <v>1595</v>
      </c>
      <c r="D1080" s="48" t="s">
        <v>520</v>
      </c>
    </row>
    <row r="1081" spans="1:4" x14ac:dyDescent="0.2">
      <c r="A1081" s="48" t="s">
        <v>627</v>
      </c>
      <c r="B1081" s="48" t="s">
        <v>628</v>
      </c>
      <c r="C1081" s="48" t="s">
        <v>1595</v>
      </c>
      <c r="D1081" s="48" t="s">
        <v>1329</v>
      </c>
    </row>
    <row r="1082" spans="1:4" x14ac:dyDescent="0.2">
      <c r="A1082" s="48"/>
      <c r="B1082" s="48"/>
      <c r="C1082" s="48"/>
      <c r="D1082" s="48" t="s">
        <v>520</v>
      </c>
    </row>
    <row r="1083" spans="1:4" x14ac:dyDescent="0.2">
      <c r="A1083" s="48" t="s">
        <v>1765</v>
      </c>
      <c r="B1083" s="48" t="s">
        <v>1766</v>
      </c>
      <c r="C1083" s="48" t="s">
        <v>1595</v>
      </c>
      <c r="D1083" s="48" t="s">
        <v>1329</v>
      </c>
    </row>
    <row r="1084" spans="1:4" x14ac:dyDescent="0.2">
      <c r="A1084" s="48"/>
      <c r="B1084" s="48"/>
      <c r="C1084" s="48"/>
      <c r="D1084" s="48" t="s">
        <v>2116</v>
      </c>
    </row>
    <row r="1085" spans="1:4" x14ac:dyDescent="0.2">
      <c r="A1085" s="48"/>
      <c r="B1085" s="48"/>
      <c r="C1085" s="48"/>
      <c r="D1085" s="48" t="s">
        <v>520</v>
      </c>
    </row>
    <row r="1086" spans="1:4" x14ac:dyDescent="0.2">
      <c r="A1086" s="48" t="s">
        <v>918</v>
      </c>
      <c r="B1086" s="48" t="s">
        <v>663</v>
      </c>
      <c r="C1086" s="48" t="s">
        <v>1595</v>
      </c>
      <c r="D1086" s="48" t="s">
        <v>1329</v>
      </c>
    </row>
    <row r="1087" spans="1:4" x14ac:dyDescent="0.2">
      <c r="A1087" s="48"/>
      <c r="B1087" s="48"/>
      <c r="C1087" s="48"/>
      <c r="D1087" s="48" t="s">
        <v>520</v>
      </c>
    </row>
    <row r="1088" spans="1:4" x14ac:dyDescent="0.2">
      <c r="A1088" s="48" t="s">
        <v>52</v>
      </c>
      <c r="B1088" s="48" t="s">
        <v>1767</v>
      </c>
      <c r="C1088" s="48" t="s">
        <v>1595</v>
      </c>
      <c r="D1088" s="48" t="s">
        <v>1329</v>
      </c>
    </row>
    <row r="1089" spans="1:4" x14ac:dyDescent="0.2">
      <c r="A1089" s="48"/>
      <c r="B1089" s="48"/>
      <c r="C1089" s="48"/>
      <c r="D1089" s="48" t="s">
        <v>2116</v>
      </c>
    </row>
    <row r="1090" spans="1:4" x14ac:dyDescent="0.2">
      <c r="A1090" s="48"/>
      <c r="B1090" s="48"/>
      <c r="C1090" s="48"/>
      <c r="D1090" s="48" t="s">
        <v>520</v>
      </c>
    </row>
    <row r="1091" spans="1:4" x14ac:dyDescent="0.2">
      <c r="A1091" s="48" t="s">
        <v>1939</v>
      </c>
      <c r="B1091" s="48" t="s">
        <v>984</v>
      </c>
      <c r="C1091" s="48" t="s">
        <v>1595</v>
      </c>
      <c r="D1091" s="48" t="s">
        <v>1329</v>
      </c>
    </row>
    <row r="1092" spans="1:4" x14ac:dyDescent="0.2">
      <c r="A1092" s="48"/>
      <c r="B1092" s="48"/>
      <c r="C1092" s="48"/>
      <c r="D1092" s="48" t="s">
        <v>2116</v>
      </c>
    </row>
    <row r="1093" spans="1:4" x14ac:dyDescent="0.2">
      <c r="A1093" s="48"/>
      <c r="B1093" s="48"/>
      <c r="C1093" s="48"/>
      <c r="D1093" s="48" t="s">
        <v>520</v>
      </c>
    </row>
    <row r="1094" spans="1:4" x14ac:dyDescent="0.2">
      <c r="A1094" s="48" t="s">
        <v>1940</v>
      </c>
      <c r="B1094" s="48" t="s">
        <v>1668</v>
      </c>
      <c r="C1094" s="48" t="s">
        <v>1595</v>
      </c>
      <c r="D1094" s="48" t="s">
        <v>520</v>
      </c>
    </row>
    <row r="1095" spans="1:4" x14ac:dyDescent="0.2">
      <c r="A1095" s="48" t="s">
        <v>1768</v>
      </c>
      <c r="B1095" s="48" t="s">
        <v>1769</v>
      </c>
      <c r="C1095" s="48" t="s">
        <v>1595</v>
      </c>
      <c r="D1095" s="48" t="s">
        <v>1335</v>
      </c>
    </row>
    <row r="1096" spans="1:4" x14ac:dyDescent="0.2">
      <c r="A1096" s="48"/>
      <c r="B1096" s="48"/>
      <c r="C1096" s="48"/>
      <c r="D1096" s="48" t="s">
        <v>1329</v>
      </c>
    </row>
    <row r="1097" spans="1:4" x14ac:dyDescent="0.2">
      <c r="A1097" s="48"/>
      <c r="B1097" s="48"/>
      <c r="C1097" s="48"/>
      <c r="D1097" s="48" t="s">
        <v>515</v>
      </c>
    </row>
    <row r="1098" spans="1:4" x14ac:dyDescent="0.2">
      <c r="A1098" s="48"/>
      <c r="B1098" s="48"/>
      <c r="C1098" s="48"/>
      <c r="D1098" s="48" t="s">
        <v>2116</v>
      </c>
    </row>
    <row r="1099" spans="1:4" x14ac:dyDescent="0.2">
      <c r="A1099" s="48"/>
      <c r="B1099" s="48"/>
      <c r="C1099" s="48"/>
      <c r="D1099" s="48" t="s">
        <v>520</v>
      </c>
    </row>
    <row r="1100" spans="1:4" x14ac:dyDescent="0.2">
      <c r="A1100" s="48"/>
      <c r="B1100" s="48"/>
      <c r="C1100" s="48"/>
      <c r="D1100" s="48" t="s">
        <v>480</v>
      </c>
    </row>
    <row r="1101" spans="1:4" x14ac:dyDescent="0.2">
      <c r="A1101" s="48" t="s">
        <v>1730</v>
      </c>
      <c r="B1101" s="48" t="s">
        <v>752</v>
      </c>
      <c r="C1101" s="48" t="s">
        <v>1595</v>
      </c>
      <c r="D1101" s="48" t="s">
        <v>1329</v>
      </c>
    </row>
    <row r="1102" spans="1:4" x14ac:dyDescent="0.2">
      <c r="A1102" s="48"/>
      <c r="B1102" s="48"/>
      <c r="C1102" s="48"/>
      <c r="D1102" s="48" t="s">
        <v>520</v>
      </c>
    </row>
    <row r="1103" spans="1:4" x14ac:dyDescent="0.2">
      <c r="A1103" s="48" t="s">
        <v>761</v>
      </c>
      <c r="B1103" s="48" t="s">
        <v>762</v>
      </c>
      <c r="C1103" s="48" t="s">
        <v>1595</v>
      </c>
      <c r="D1103" s="48" t="s">
        <v>520</v>
      </c>
    </row>
    <row r="1104" spans="1:4" x14ac:dyDescent="0.2">
      <c r="A1104" s="48" t="s">
        <v>1770</v>
      </c>
      <c r="B1104" s="48" t="s">
        <v>1771</v>
      </c>
      <c r="C1104" s="48" t="s">
        <v>1595</v>
      </c>
      <c r="D1104" s="48" t="s">
        <v>1329</v>
      </c>
    </row>
    <row r="1105" spans="1:4" x14ac:dyDescent="0.2">
      <c r="A1105" s="48"/>
      <c r="B1105" s="48"/>
      <c r="C1105" s="48"/>
      <c r="D1105" s="48" t="s">
        <v>520</v>
      </c>
    </row>
    <row r="1106" spans="1:4" x14ac:dyDescent="0.2">
      <c r="A1106" s="48"/>
      <c r="B1106" s="48"/>
      <c r="C1106" s="48"/>
      <c r="D1106" s="48" t="s">
        <v>480</v>
      </c>
    </row>
    <row r="1107" spans="1:4" x14ac:dyDescent="0.2">
      <c r="A1107" s="48"/>
      <c r="B1107" s="48"/>
      <c r="C1107" s="48"/>
      <c r="D1107" s="48" t="s">
        <v>1869</v>
      </c>
    </row>
    <row r="1108" spans="1:4" x14ac:dyDescent="0.2">
      <c r="A1108" s="48" t="s">
        <v>757</v>
      </c>
      <c r="B1108" s="48" t="s">
        <v>758</v>
      </c>
      <c r="C1108" s="48" t="s">
        <v>1595</v>
      </c>
      <c r="D1108" s="48" t="s">
        <v>520</v>
      </c>
    </row>
    <row r="1109" spans="1:4" x14ac:dyDescent="0.2">
      <c r="A1109" s="48" t="s">
        <v>1772</v>
      </c>
      <c r="B1109" s="48" t="s">
        <v>1773</v>
      </c>
      <c r="C1109" s="48" t="s">
        <v>1595</v>
      </c>
      <c r="D1109" s="48" t="s">
        <v>1329</v>
      </c>
    </row>
    <row r="1110" spans="1:4" x14ac:dyDescent="0.2">
      <c r="A1110" s="48"/>
      <c r="B1110" s="48"/>
      <c r="C1110" s="48"/>
      <c r="D1110" s="48" t="s">
        <v>520</v>
      </c>
    </row>
    <row r="1111" spans="1:4" x14ac:dyDescent="0.2">
      <c r="A1111" s="48" t="s">
        <v>61</v>
      </c>
      <c r="B1111" s="48" t="s">
        <v>62</v>
      </c>
      <c r="C1111" s="48" t="s">
        <v>1595</v>
      </c>
      <c r="D1111" s="48" t="s">
        <v>520</v>
      </c>
    </row>
    <row r="1112" spans="1:4" x14ac:dyDescent="0.2">
      <c r="A1112" s="48" t="s">
        <v>1775</v>
      </c>
      <c r="B1112" s="48" t="s">
        <v>1776</v>
      </c>
      <c r="C1112" s="48" t="s">
        <v>1595</v>
      </c>
      <c r="D1112" s="48" t="s">
        <v>1335</v>
      </c>
    </row>
    <row r="1113" spans="1:4" x14ac:dyDescent="0.2">
      <c r="A1113" s="48"/>
      <c r="B1113" s="48"/>
      <c r="C1113" s="48"/>
      <c r="D1113" s="48" t="s">
        <v>1329</v>
      </c>
    </row>
    <row r="1114" spans="1:4" x14ac:dyDescent="0.2">
      <c r="A1114" s="48"/>
      <c r="B1114" s="48"/>
      <c r="C1114" s="48"/>
      <c r="D1114" s="48" t="s">
        <v>1330</v>
      </c>
    </row>
    <row r="1115" spans="1:4" x14ac:dyDescent="0.2">
      <c r="A1115" s="48"/>
      <c r="B1115" s="48"/>
      <c r="C1115" s="48"/>
      <c r="D1115" s="48" t="s">
        <v>520</v>
      </c>
    </row>
    <row r="1116" spans="1:4" x14ac:dyDescent="0.2">
      <c r="A1116" s="48" t="s">
        <v>753</v>
      </c>
      <c r="B1116" s="48" t="s">
        <v>754</v>
      </c>
      <c r="C1116" s="48" t="s">
        <v>1595</v>
      </c>
      <c r="D1116" s="48" t="s">
        <v>520</v>
      </c>
    </row>
    <row r="1117" spans="1:4" x14ac:dyDescent="0.2">
      <c r="A1117" s="48" t="s">
        <v>1437</v>
      </c>
      <c r="B1117" s="48" t="s">
        <v>1438</v>
      </c>
      <c r="C1117" s="48" t="s">
        <v>1595</v>
      </c>
      <c r="D1117" s="48" t="s">
        <v>1329</v>
      </c>
    </row>
    <row r="1118" spans="1:4" x14ac:dyDescent="0.2">
      <c r="A1118" s="48"/>
      <c r="B1118" s="48"/>
      <c r="C1118" s="48"/>
      <c r="D1118" s="48" t="s">
        <v>520</v>
      </c>
    </row>
    <row r="1119" spans="1:4" x14ac:dyDescent="0.2">
      <c r="A1119" s="48" t="s">
        <v>74</v>
      </c>
      <c r="B1119" s="48" t="s">
        <v>89</v>
      </c>
      <c r="C1119" s="48" t="s">
        <v>1595</v>
      </c>
      <c r="D1119" s="48" t="s">
        <v>1329</v>
      </c>
    </row>
    <row r="1120" spans="1:4" x14ac:dyDescent="0.2">
      <c r="A1120" s="48"/>
      <c r="B1120" s="48"/>
      <c r="C1120" s="48"/>
      <c r="D1120" s="48" t="s">
        <v>520</v>
      </c>
    </row>
    <row r="1121" spans="1:4" x14ac:dyDescent="0.2">
      <c r="A1121" s="48" t="s">
        <v>1777</v>
      </c>
      <c r="B1121" s="48" t="s">
        <v>983</v>
      </c>
      <c r="C1121" s="48" t="s">
        <v>1595</v>
      </c>
      <c r="D1121" s="48" t="s">
        <v>1329</v>
      </c>
    </row>
    <row r="1122" spans="1:4" x14ac:dyDescent="0.2">
      <c r="A1122" s="48"/>
      <c r="B1122" s="48"/>
      <c r="C1122" s="48"/>
      <c r="D1122" s="48" t="s">
        <v>2116</v>
      </c>
    </row>
    <row r="1123" spans="1:4" x14ac:dyDescent="0.2">
      <c r="A1123" s="48"/>
      <c r="B1123" s="48"/>
      <c r="C1123" s="48"/>
      <c r="D1123" s="48" t="s">
        <v>520</v>
      </c>
    </row>
    <row r="1124" spans="1:4" x14ac:dyDescent="0.2">
      <c r="A1124" s="48" t="s">
        <v>1204</v>
      </c>
      <c r="B1124" s="48" t="s">
        <v>985</v>
      </c>
      <c r="C1124" s="48" t="s">
        <v>1595</v>
      </c>
      <c r="D1124" s="48" t="s">
        <v>1329</v>
      </c>
    </row>
    <row r="1125" spans="1:4" x14ac:dyDescent="0.2">
      <c r="A1125" s="48"/>
      <c r="B1125" s="48"/>
      <c r="C1125" s="48"/>
      <c r="D1125" s="48" t="s">
        <v>1330</v>
      </c>
    </row>
    <row r="1126" spans="1:4" x14ac:dyDescent="0.2">
      <c r="A1126" s="48"/>
      <c r="B1126" s="48"/>
      <c r="C1126" s="48"/>
      <c r="D1126" s="48" t="s">
        <v>520</v>
      </c>
    </row>
    <row r="1127" spans="1:4" x14ac:dyDescent="0.2">
      <c r="A1127" s="48" t="s">
        <v>763</v>
      </c>
      <c r="B1127" s="48" t="s">
        <v>764</v>
      </c>
      <c r="C1127" s="48" t="s">
        <v>1595</v>
      </c>
      <c r="D1127" s="48" t="s">
        <v>1329</v>
      </c>
    </row>
    <row r="1128" spans="1:4" x14ac:dyDescent="0.2">
      <c r="A1128" s="48"/>
      <c r="B1128" s="48"/>
      <c r="C1128" s="48"/>
      <c r="D1128" s="48" t="s">
        <v>520</v>
      </c>
    </row>
    <row r="1129" spans="1:4" x14ac:dyDescent="0.2">
      <c r="A1129" s="48" t="s">
        <v>1529</v>
      </c>
      <c r="B1129" s="48" t="s">
        <v>1530</v>
      </c>
      <c r="C1129" s="48" t="s">
        <v>1595</v>
      </c>
      <c r="D1129" s="48" t="s">
        <v>520</v>
      </c>
    </row>
    <row r="1130" spans="1:4" x14ac:dyDescent="0.2">
      <c r="A1130" s="48" t="s">
        <v>1486</v>
      </c>
      <c r="B1130" s="48" t="s">
        <v>1487</v>
      </c>
      <c r="C1130" s="48" t="s">
        <v>1595</v>
      </c>
      <c r="D1130" s="48" t="s">
        <v>520</v>
      </c>
    </row>
    <row r="1131" spans="1:4" x14ac:dyDescent="0.2">
      <c r="A1131" s="48" t="s">
        <v>650</v>
      </c>
      <c r="B1131" s="48" t="s">
        <v>662</v>
      </c>
      <c r="C1131" s="48" t="s">
        <v>1595</v>
      </c>
      <c r="D1131" s="48" t="s">
        <v>1329</v>
      </c>
    </row>
    <row r="1132" spans="1:4" x14ac:dyDescent="0.2">
      <c r="A1132" s="48"/>
      <c r="B1132" s="48"/>
      <c r="C1132" s="48"/>
      <c r="D1132" s="48" t="s">
        <v>520</v>
      </c>
    </row>
    <row r="1133" spans="1:4" x14ac:dyDescent="0.2">
      <c r="A1133" s="48" t="s">
        <v>986</v>
      </c>
      <c r="B1133" s="48" t="s">
        <v>987</v>
      </c>
      <c r="C1133" s="48" t="s">
        <v>1595</v>
      </c>
      <c r="D1133" s="48" t="s">
        <v>1329</v>
      </c>
    </row>
    <row r="1134" spans="1:4" x14ac:dyDescent="0.2">
      <c r="A1134" s="48"/>
      <c r="B1134" s="48"/>
      <c r="C1134" s="48"/>
      <c r="D1134" s="48" t="s">
        <v>2116</v>
      </c>
    </row>
    <row r="1135" spans="1:4" x14ac:dyDescent="0.2">
      <c r="A1135" s="48"/>
      <c r="B1135" s="48"/>
      <c r="C1135" s="48"/>
      <c r="D1135" s="48" t="s">
        <v>520</v>
      </c>
    </row>
    <row r="1136" spans="1:4" x14ac:dyDescent="0.2">
      <c r="A1136" s="48" t="s">
        <v>988</v>
      </c>
      <c r="B1136" s="48" t="s">
        <v>989</v>
      </c>
      <c r="C1136" s="48" t="s">
        <v>1595</v>
      </c>
      <c r="D1136" s="48" t="s">
        <v>1329</v>
      </c>
    </row>
    <row r="1137" spans="1:4" x14ac:dyDescent="0.2">
      <c r="A1137" s="48"/>
      <c r="B1137" s="48"/>
      <c r="C1137" s="48"/>
      <c r="D1137" s="48" t="s">
        <v>2116</v>
      </c>
    </row>
    <row r="1138" spans="1:4" x14ac:dyDescent="0.2">
      <c r="A1138" s="48"/>
      <c r="B1138" s="48"/>
      <c r="C1138" s="48"/>
      <c r="D1138" s="48" t="s">
        <v>520</v>
      </c>
    </row>
    <row r="1139" spans="1:4" x14ac:dyDescent="0.2">
      <c r="A1139" s="48" t="s">
        <v>1455</v>
      </c>
      <c r="B1139" s="48" t="s">
        <v>1456</v>
      </c>
      <c r="C1139" s="48" t="s">
        <v>1595</v>
      </c>
      <c r="D1139" s="48" t="s">
        <v>520</v>
      </c>
    </row>
    <row r="1140" spans="1:4" x14ac:dyDescent="0.2">
      <c r="A1140" s="48" t="s">
        <v>1941</v>
      </c>
      <c r="B1140" s="48" t="s">
        <v>990</v>
      </c>
      <c r="C1140" s="48" t="s">
        <v>1595</v>
      </c>
      <c r="D1140" s="48" t="s">
        <v>520</v>
      </c>
    </row>
    <row r="1141" spans="1:4" x14ac:dyDescent="0.2">
      <c r="A1141" s="48" t="s">
        <v>991</v>
      </c>
      <c r="B1141" s="48" t="s">
        <v>992</v>
      </c>
      <c r="C1141" s="48" t="s">
        <v>1595</v>
      </c>
      <c r="D1141" s="48" t="s">
        <v>1335</v>
      </c>
    </row>
    <row r="1142" spans="1:4" x14ac:dyDescent="0.2">
      <c r="A1142" s="48"/>
      <c r="B1142" s="48"/>
      <c r="C1142" s="48"/>
      <c r="D1142" s="48" t="s">
        <v>1329</v>
      </c>
    </row>
    <row r="1143" spans="1:4" x14ac:dyDescent="0.2">
      <c r="A1143" s="48"/>
      <c r="B1143" s="48"/>
      <c r="C1143" s="48"/>
      <c r="D1143" s="48" t="s">
        <v>515</v>
      </c>
    </row>
    <row r="1144" spans="1:4" x14ac:dyDescent="0.2">
      <c r="A1144" s="48" t="s">
        <v>759</v>
      </c>
      <c r="B1144" s="48" t="s">
        <v>760</v>
      </c>
      <c r="C1144" s="48" t="s">
        <v>1595</v>
      </c>
      <c r="D1144" s="48" t="s">
        <v>1329</v>
      </c>
    </row>
    <row r="1145" spans="1:4" x14ac:dyDescent="0.2">
      <c r="A1145" s="48"/>
      <c r="B1145" s="48"/>
      <c r="C1145" s="48"/>
      <c r="D1145" s="48" t="s">
        <v>520</v>
      </c>
    </row>
    <row r="1146" spans="1:4" x14ac:dyDescent="0.2">
      <c r="A1146" s="48" t="s">
        <v>944</v>
      </c>
      <c r="B1146" s="48" t="s">
        <v>993</v>
      </c>
      <c r="C1146" s="48" t="s">
        <v>1595</v>
      </c>
      <c r="D1146" s="48" t="s">
        <v>520</v>
      </c>
    </row>
    <row r="1147" spans="1:4" x14ac:dyDescent="0.2">
      <c r="A1147" s="48" t="s">
        <v>1488</v>
      </c>
      <c r="B1147" s="48" t="s">
        <v>1489</v>
      </c>
      <c r="C1147" s="48" t="s">
        <v>1595</v>
      </c>
      <c r="D1147" s="48" t="s">
        <v>1329</v>
      </c>
    </row>
    <row r="1148" spans="1:4" x14ac:dyDescent="0.2">
      <c r="A1148" s="48"/>
      <c r="B1148" s="48"/>
      <c r="C1148" s="48"/>
      <c r="D1148" s="48" t="s">
        <v>520</v>
      </c>
    </row>
    <row r="1149" spans="1:4" x14ac:dyDescent="0.2">
      <c r="A1149" s="48" t="s">
        <v>740</v>
      </c>
      <c r="B1149" s="48" t="s">
        <v>994</v>
      </c>
      <c r="C1149" s="48" t="s">
        <v>1595</v>
      </c>
      <c r="D1149" s="48" t="s">
        <v>1335</v>
      </c>
    </row>
    <row r="1150" spans="1:4" x14ac:dyDescent="0.2">
      <c r="A1150" s="48"/>
      <c r="B1150" s="48"/>
      <c r="C1150" s="48"/>
      <c r="D1150" s="48" t="s">
        <v>1329</v>
      </c>
    </row>
    <row r="1151" spans="1:4" x14ac:dyDescent="0.2">
      <c r="A1151" s="48"/>
      <c r="B1151" s="48"/>
      <c r="C1151" s="48"/>
      <c r="D1151" s="48" t="s">
        <v>482</v>
      </c>
    </row>
    <row r="1152" spans="1:4" x14ac:dyDescent="0.2">
      <c r="A1152" s="48"/>
      <c r="B1152" s="48"/>
      <c r="C1152" s="48"/>
      <c r="D1152" s="48" t="s">
        <v>1332</v>
      </c>
    </row>
    <row r="1153" spans="1:4" x14ac:dyDescent="0.2">
      <c r="A1153" s="48"/>
      <c r="B1153" s="48"/>
      <c r="C1153" s="48"/>
      <c r="D1153" s="48" t="s">
        <v>1333</v>
      </c>
    </row>
    <row r="1154" spans="1:4" x14ac:dyDescent="0.2">
      <c r="A1154" s="48"/>
      <c r="B1154" s="48"/>
      <c r="C1154" s="48"/>
      <c r="D1154" s="48" t="s">
        <v>1869</v>
      </c>
    </row>
    <row r="1155" spans="1:4" x14ac:dyDescent="0.2">
      <c r="A1155" s="48" t="s">
        <v>1211</v>
      </c>
      <c r="B1155" s="48" t="s">
        <v>995</v>
      </c>
      <c r="C1155" s="48" t="s">
        <v>1595</v>
      </c>
      <c r="D1155" s="48" t="s">
        <v>1335</v>
      </c>
    </row>
    <row r="1156" spans="1:4" x14ac:dyDescent="0.2">
      <c r="A1156" s="48"/>
      <c r="B1156" s="48"/>
      <c r="C1156" s="48"/>
      <c r="D1156" s="48" t="s">
        <v>1329</v>
      </c>
    </row>
    <row r="1157" spans="1:4" x14ac:dyDescent="0.2">
      <c r="A1157" s="48"/>
      <c r="B1157" s="48"/>
      <c r="C1157" s="48"/>
      <c r="D1157" s="48" t="s">
        <v>482</v>
      </c>
    </row>
    <row r="1158" spans="1:4" x14ac:dyDescent="0.2">
      <c r="A1158" s="48"/>
      <c r="B1158" s="48"/>
      <c r="C1158" s="48"/>
      <c r="D1158" s="48" t="s">
        <v>1330</v>
      </c>
    </row>
    <row r="1159" spans="1:4" x14ac:dyDescent="0.2">
      <c r="A1159" s="48" t="s">
        <v>996</v>
      </c>
      <c r="B1159" s="48" t="s">
        <v>997</v>
      </c>
      <c r="C1159" s="48" t="s">
        <v>1595</v>
      </c>
      <c r="D1159" s="48" t="s">
        <v>1335</v>
      </c>
    </row>
    <row r="1160" spans="1:4" x14ac:dyDescent="0.2">
      <c r="A1160" s="48"/>
      <c r="B1160" s="48"/>
      <c r="C1160" s="48"/>
      <c r="D1160" s="48" t="s">
        <v>1329</v>
      </c>
    </row>
    <row r="1161" spans="1:4" x14ac:dyDescent="0.2">
      <c r="A1161" s="48"/>
      <c r="B1161" s="48"/>
      <c r="C1161" s="48"/>
      <c r="D1161" s="48" t="s">
        <v>482</v>
      </c>
    </row>
    <row r="1162" spans="1:4" x14ac:dyDescent="0.2">
      <c r="A1162" s="48"/>
      <c r="B1162" s="48"/>
      <c r="C1162" s="48"/>
      <c r="D1162" s="48" t="s">
        <v>1332</v>
      </c>
    </row>
    <row r="1163" spans="1:4" x14ac:dyDescent="0.2">
      <c r="A1163" s="48"/>
      <c r="B1163" s="48"/>
      <c r="C1163" s="48"/>
      <c r="D1163" s="48" t="s">
        <v>1330</v>
      </c>
    </row>
    <row r="1164" spans="1:4" x14ac:dyDescent="0.2">
      <c r="A1164" s="48"/>
      <c r="B1164" s="48"/>
      <c r="C1164" s="48"/>
      <c r="D1164" s="48" t="s">
        <v>1333</v>
      </c>
    </row>
    <row r="1165" spans="1:4" x14ac:dyDescent="0.2">
      <c r="A1165" s="48"/>
      <c r="B1165" s="48"/>
      <c r="C1165" s="48"/>
      <c r="D1165" s="48" t="s">
        <v>520</v>
      </c>
    </row>
    <row r="1166" spans="1:4" x14ac:dyDescent="0.2">
      <c r="A1166" s="48" t="s">
        <v>755</v>
      </c>
      <c r="B1166" s="48" t="s">
        <v>756</v>
      </c>
      <c r="C1166" s="48" t="s">
        <v>1595</v>
      </c>
      <c r="D1166" s="48" t="s">
        <v>1329</v>
      </c>
    </row>
    <row r="1167" spans="1:4" x14ac:dyDescent="0.2">
      <c r="A1167" s="48"/>
      <c r="B1167" s="48"/>
      <c r="C1167" s="48"/>
      <c r="D1167" s="48" t="s">
        <v>1332</v>
      </c>
    </row>
    <row r="1168" spans="1:4" x14ac:dyDescent="0.2">
      <c r="A1168" s="48"/>
      <c r="B1168" s="48"/>
      <c r="C1168" s="48"/>
      <c r="D1168" s="48" t="s">
        <v>520</v>
      </c>
    </row>
    <row r="1169" spans="1:4" x14ac:dyDescent="0.2">
      <c r="A1169" s="48" t="s">
        <v>1435</v>
      </c>
      <c r="B1169" s="48" t="s">
        <v>1436</v>
      </c>
      <c r="C1169" s="48" t="s">
        <v>1595</v>
      </c>
      <c r="D1169" s="48" t="s">
        <v>1329</v>
      </c>
    </row>
    <row r="1170" spans="1:4" x14ac:dyDescent="0.2">
      <c r="A1170" s="48"/>
      <c r="B1170" s="48"/>
      <c r="C1170" s="48"/>
      <c r="D1170" s="48" t="s">
        <v>520</v>
      </c>
    </row>
    <row r="1171" spans="1:4" x14ac:dyDescent="0.2">
      <c r="A1171" s="48" t="s">
        <v>1461</v>
      </c>
      <c r="B1171" s="48" t="s">
        <v>1462</v>
      </c>
      <c r="C1171" s="48" t="s">
        <v>1595</v>
      </c>
      <c r="D1171" s="48" t="s">
        <v>520</v>
      </c>
    </row>
    <row r="1172" spans="1:4" x14ac:dyDescent="0.2">
      <c r="A1172" s="48" t="s">
        <v>2775</v>
      </c>
      <c r="B1172" s="48" t="s">
        <v>2776</v>
      </c>
      <c r="C1172" s="48" t="s">
        <v>1595</v>
      </c>
      <c r="D1172" s="48" t="s">
        <v>520</v>
      </c>
    </row>
    <row r="1173" spans="1:4" x14ac:dyDescent="0.2">
      <c r="A1173" s="48" t="s">
        <v>2777</v>
      </c>
      <c r="B1173" s="48" t="s">
        <v>2778</v>
      </c>
      <c r="C1173" s="48" t="s">
        <v>1595</v>
      </c>
      <c r="D1173" s="48" t="s">
        <v>520</v>
      </c>
    </row>
    <row r="1174" spans="1:4" x14ac:dyDescent="0.2">
      <c r="A1174" s="48" t="s">
        <v>2779</v>
      </c>
      <c r="B1174" s="48" t="s">
        <v>2780</v>
      </c>
      <c r="C1174" s="48" t="s">
        <v>1595</v>
      </c>
      <c r="D1174" s="48" t="s">
        <v>520</v>
      </c>
    </row>
    <row r="1175" spans="1:4" x14ac:dyDescent="0.2">
      <c r="A1175" s="48" t="s">
        <v>174</v>
      </c>
      <c r="B1175" s="48" t="s">
        <v>87</v>
      </c>
      <c r="C1175" s="48" t="s">
        <v>1595</v>
      </c>
      <c r="D1175" s="48" t="s">
        <v>520</v>
      </c>
    </row>
    <row r="1176" spans="1:4" x14ac:dyDescent="0.2">
      <c r="A1176" s="48" t="s">
        <v>998</v>
      </c>
      <c r="B1176" s="48" t="s">
        <v>999</v>
      </c>
      <c r="C1176" s="48" t="s">
        <v>1595</v>
      </c>
      <c r="D1176" s="48" t="s">
        <v>1329</v>
      </c>
    </row>
    <row r="1177" spans="1:4" x14ac:dyDescent="0.2">
      <c r="A1177" s="48"/>
      <c r="B1177" s="48"/>
      <c r="C1177" s="48"/>
      <c r="D1177" s="48" t="s">
        <v>520</v>
      </c>
    </row>
    <row r="1178" spans="1:4" x14ac:dyDescent="0.2">
      <c r="A1178" s="48" t="s">
        <v>45</v>
      </c>
      <c r="B1178" s="48" t="s">
        <v>1000</v>
      </c>
      <c r="C1178" s="48" t="s">
        <v>1595</v>
      </c>
      <c r="D1178" s="48" t="s">
        <v>520</v>
      </c>
    </row>
    <row r="1179" spans="1:4" x14ac:dyDescent="0.2">
      <c r="A1179" s="48" t="s">
        <v>1001</v>
      </c>
      <c r="B1179" s="48" t="s">
        <v>1007</v>
      </c>
      <c r="C1179" s="48" t="s">
        <v>1595</v>
      </c>
      <c r="D1179" s="48" t="s">
        <v>1329</v>
      </c>
    </row>
    <row r="1180" spans="1:4" x14ac:dyDescent="0.2">
      <c r="A1180" s="48"/>
      <c r="B1180" s="48"/>
      <c r="C1180" s="48"/>
      <c r="D1180" s="48" t="s">
        <v>520</v>
      </c>
    </row>
    <row r="1181" spans="1:4" x14ac:dyDescent="0.2">
      <c r="A1181" s="48" t="s">
        <v>1008</v>
      </c>
      <c r="B1181" s="48" t="s">
        <v>1009</v>
      </c>
      <c r="C1181" s="48" t="s">
        <v>1595</v>
      </c>
      <c r="D1181" s="48" t="s">
        <v>1329</v>
      </c>
    </row>
    <row r="1182" spans="1:4" x14ac:dyDescent="0.2">
      <c r="A1182" s="48"/>
      <c r="B1182" s="48"/>
      <c r="C1182" s="48"/>
      <c r="D1182" s="48" t="s">
        <v>520</v>
      </c>
    </row>
    <row r="1183" spans="1:4" x14ac:dyDescent="0.2">
      <c r="A1183" s="48" t="s">
        <v>75</v>
      </c>
      <c r="B1183" s="48" t="s">
        <v>103</v>
      </c>
      <c r="C1183" s="48" t="s">
        <v>1595</v>
      </c>
      <c r="D1183" s="48" t="s">
        <v>1329</v>
      </c>
    </row>
    <row r="1184" spans="1:4" x14ac:dyDescent="0.2">
      <c r="A1184" s="48"/>
      <c r="B1184" s="48"/>
      <c r="C1184" s="48"/>
      <c r="D1184" s="48" t="s">
        <v>520</v>
      </c>
    </row>
    <row r="1185" spans="1:4" x14ac:dyDescent="0.2">
      <c r="A1185" s="48" t="s">
        <v>1010</v>
      </c>
      <c r="B1185" s="48" t="s">
        <v>1011</v>
      </c>
      <c r="C1185" s="48" t="s">
        <v>1595</v>
      </c>
      <c r="D1185" s="48" t="s">
        <v>1335</v>
      </c>
    </row>
    <row r="1186" spans="1:4" x14ac:dyDescent="0.2">
      <c r="A1186" s="48"/>
      <c r="B1186" s="48"/>
      <c r="C1186" s="48"/>
      <c r="D1186" s="48" t="s">
        <v>1329</v>
      </c>
    </row>
    <row r="1187" spans="1:4" x14ac:dyDescent="0.2">
      <c r="A1187" s="48"/>
      <c r="B1187" s="48"/>
      <c r="C1187" s="48"/>
      <c r="D1187" s="48" t="s">
        <v>482</v>
      </c>
    </row>
    <row r="1188" spans="1:4" x14ac:dyDescent="0.2">
      <c r="A1188" s="48" t="s">
        <v>1670</v>
      </c>
      <c r="B1188" s="48" t="s">
        <v>1159</v>
      </c>
      <c r="C1188" s="48" t="s">
        <v>1595</v>
      </c>
      <c r="D1188" s="48" t="s">
        <v>521</v>
      </c>
    </row>
    <row r="1189" spans="1:4" x14ac:dyDescent="0.2">
      <c r="A1189" s="48"/>
      <c r="B1189" s="48"/>
      <c r="C1189" s="48"/>
      <c r="D1189" s="48" t="s">
        <v>1335</v>
      </c>
    </row>
    <row r="1190" spans="1:4" x14ac:dyDescent="0.2">
      <c r="A1190" s="48"/>
      <c r="B1190" s="48"/>
      <c r="C1190" s="48"/>
      <c r="D1190" s="48" t="s">
        <v>1329</v>
      </c>
    </row>
    <row r="1191" spans="1:4" x14ac:dyDescent="0.2">
      <c r="A1191" s="48"/>
      <c r="B1191" s="48"/>
      <c r="C1191" s="48"/>
      <c r="D1191" s="48" t="s">
        <v>482</v>
      </c>
    </row>
    <row r="1192" spans="1:4" x14ac:dyDescent="0.2">
      <c r="A1192" s="48"/>
      <c r="B1192" s="48"/>
      <c r="C1192" s="48"/>
      <c r="D1192" s="48" t="s">
        <v>1332</v>
      </c>
    </row>
    <row r="1193" spans="1:4" x14ac:dyDescent="0.2">
      <c r="A1193" s="48"/>
      <c r="B1193" s="48"/>
      <c r="C1193" s="48"/>
      <c r="D1193" s="48" t="s">
        <v>1869</v>
      </c>
    </row>
    <row r="1194" spans="1:4" x14ac:dyDescent="0.2">
      <c r="A1194" s="48"/>
      <c r="B1194" s="48"/>
      <c r="C1194" s="48"/>
      <c r="D1194" s="48" t="s">
        <v>1221</v>
      </c>
    </row>
    <row r="1195" spans="1:4" x14ac:dyDescent="0.2">
      <c r="A1195" s="48" t="s">
        <v>1709</v>
      </c>
      <c r="B1195" s="48" t="s">
        <v>1646</v>
      </c>
      <c r="C1195" s="48" t="s">
        <v>1595</v>
      </c>
      <c r="D1195" s="48" t="s">
        <v>1335</v>
      </c>
    </row>
    <row r="1196" spans="1:4" x14ac:dyDescent="0.2">
      <c r="A1196" s="48"/>
      <c r="B1196" s="48"/>
      <c r="C1196" s="48"/>
      <c r="D1196" s="48" t="s">
        <v>1329</v>
      </c>
    </row>
    <row r="1197" spans="1:4" x14ac:dyDescent="0.2">
      <c r="A1197" s="48" t="s">
        <v>1710</v>
      </c>
      <c r="B1197" s="48" t="s">
        <v>1647</v>
      </c>
      <c r="C1197" s="48" t="s">
        <v>1595</v>
      </c>
      <c r="D1197" s="48" t="s">
        <v>1335</v>
      </c>
    </row>
    <row r="1198" spans="1:4" x14ac:dyDescent="0.2">
      <c r="A1198" s="48"/>
      <c r="B1198" s="48"/>
      <c r="C1198" s="48"/>
      <c r="D1198" s="48" t="s">
        <v>1329</v>
      </c>
    </row>
    <row r="1199" spans="1:4" x14ac:dyDescent="0.2">
      <c r="A1199" s="48" t="s">
        <v>1700</v>
      </c>
      <c r="B1199" s="48" t="s">
        <v>1648</v>
      </c>
      <c r="C1199" s="48" t="s">
        <v>1595</v>
      </c>
      <c r="D1199" s="48" t="s">
        <v>1335</v>
      </c>
    </row>
    <row r="1200" spans="1:4" x14ac:dyDescent="0.2">
      <c r="A1200" s="48"/>
      <c r="B1200" s="48"/>
      <c r="C1200" s="48"/>
      <c r="D1200" s="48" t="s">
        <v>1329</v>
      </c>
    </row>
    <row r="1201" spans="1:4" x14ac:dyDescent="0.2">
      <c r="A1201" s="48"/>
      <c r="B1201" s="48"/>
      <c r="C1201" s="48"/>
      <c r="D1201" s="48" t="s">
        <v>482</v>
      </c>
    </row>
    <row r="1202" spans="1:4" x14ac:dyDescent="0.2">
      <c r="A1202" s="48"/>
      <c r="B1202" s="48"/>
      <c r="C1202" s="48"/>
      <c r="D1202" s="48" t="s">
        <v>520</v>
      </c>
    </row>
    <row r="1203" spans="1:4" x14ac:dyDescent="0.2">
      <c r="A1203" s="48" t="s">
        <v>941</v>
      </c>
      <c r="B1203" s="48" t="s">
        <v>1158</v>
      </c>
      <c r="C1203" s="48" t="s">
        <v>1595</v>
      </c>
      <c r="D1203" s="48" t="s">
        <v>1335</v>
      </c>
    </row>
    <row r="1204" spans="1:4" x14ac:dyDescent="0.2">
      <c r="A1204" s="48"/>
      <c r="B1204" s="48"/>
      <c r="C1204" s="48"/>
      <c r="D1204" s="48" t="s">
        <v>1329</v>
      </c>
    </row>
    <row r="1205" spans="1:4" x14ac:dyDescent="0.2">
      <c r="A1205" s="48"/>
      <c r="B1205" s="48"/>
      <c r="C1205" s="48"/>
      <c r="D1205" s="48" t="s">
        <v>1332</v>
      </c>
    </row>
    <row r="1206" spans="1:4" x14ac:dyDescent="0.2">
      <c r="A1206" s="48"/>
      <c r="B1206" s="48"/>
      <c r="C1206" s="48"/>
      <c r="D1206" s="48" t="s">
        <v>520</v>
      </c>
    </row>
    <row r="1207" spans="1:4" x14ac:dyDescent="0.2">
      <c r="A1207" s="48"/>
      <c r="B1207" s="48"/>
      <c r="C1207" s="48"/>
      <c r="D1207" s="48" t="s">
        <v>1869</v>
      </c>
    </row>
    <row r="1208" spans="1:4" x14ac:dyDescent="0.2">
      <c r="A1208" s="48" t="s">
        <v>1694</v>
      </c>
      <c r="B1208" s="48" t="s">
        <v>1160</v>
      </c>
      <c r="C1208" s="48" t="s">
        <v>1595</v>
      </c>
      <c r="D1208" s="48" t="s">
        <v>521</v>
      </c>
    </row>
    <row r="1209" spans="1:4" x14ac:dyDescent="0.2">
      <c r="A1209" s="48"/>
      <c r="B1209" s="48"/>
      <c r="C1209" s="48"/>
      <c r="D1209" s="48" t="s">
        <v>1335</v>
      </c>
    </row>
    <row r="1210" spans="1:4" x14ac:dyDescent="0.2">
      <c r="A1210" s="48"/>
      <c r="B1210" s="48"/>
      <c r="C1210" s="48"/>
      <c r="D1210" s="48" t="s">
        <v>1329</v>
      </c>
    </row>
    <row r="1211" spans="1:4" x14ac:dyDescent="0.2">
      <c r="A1211" s="48"/>
      <c r="B1211" s="48"/>
      <c r="C1211" s="48"/>
      <c r="D1211" s="48" t="s">
        <v>482</v>
      </c>
    </row>
    <row r="1212" spans="1:4" x14ac:dyDescent="0.2">
      <c r="A1212" s="48"/>
      <c r="B1212" s="48"/>
      <c r="C1212" s="48"/>
      <c r="D1212" s="48" t="s">
        <v>1221</v>
      </c>
    </row>
    <row r="1213" spans="1:4" x14ac:dyDescent="0.2">
      <c r="A1213" s="48" t="s">
        <v>1679</v>
      </c>
      <c r="B1213" s="48" t="s">
        <v>813</v>
      </c>
      <c r="C1213" s="48" t="s">
        <v>1595</v>
      </c>
      <c r="D1213" s="48" t="s">
        <v>1329</v>
      </c>
    </row>
    <row r="1214" spans="1:4" x14ac:dyDescent="0.2">
      <c r="A1214" s="48"/>
      <c r="B1214" s="48"/>
      <c r="C1214" s="48"/>
      <c r="D1214" s="48" t="s">
        <v>482</v>
      </c>
    </row>
    <row r="1215" spans="1:4" x14ac:dyDescent="0.2">
      <c r="A1215" s="48"/>
      <c r="B1215" s="48"/>
      <c r="C1215" s="48"/>
      <c r="D1215" s="48" t="s">
        <v>1869</v>
      </c>
    </row>
    <row r="1216" spans="1:4" x14ac:dyDescent="0.2">
      <c r="A1216" s="48" t="s">
        <v>1675</v>
      </c>
      <c r="B1216" s="48" t="s">
        <v>814</v>
      </c>
      <c r="C1216" s="48" t="s">
        <v>1595</v>
      </c>
      <c r="D1216" s="48" t="s">
        <v>1329</v>
      </c>
    </row>
    <row r="1217" spans="1:4" x14ac:dyDescent="0.2">
      <c r="A1217" s="48"/>
      <c r="B1217" s="48"/>
      <c r="C1217" s="48"/>
      <c r="D1217" s="48" t="s">
        <v>482</v>
      </c>
    </row>
    <row r="1218" spans="1:4" x14ac:dyDescent="0.2">
      <c r="A1218" s="48"/>
      <c r="B1218" s="48"/>
      <c r="C1218" s="48"/>
      <c r="D1218" s="48" t="s">
        <v>480</v>
      </c>
    </row>
    <row r="1219" spans="1:4" x14ac:dyDescent="0.2">
      <c r="A1219" s="48"/>
      <c r="B1219" s="48"/>
      <c r="C1219" s="48"/>
      <c r="D1219" s="48" t="s">
        <v>1869</v>
      </c>
    </row>
    <row r="1220" spans="1:4" x14ac:dyDescent="0.2">
      <c r="A1220" s="48"/>
      <c r="B1220" s="48"/>
      <c r="C1220" s="48"/>
      <c r="D1220" s="48" t="s">
        <v>1221</v>
      </c>
    </row>
    <row r="1221" spans="1:4" x14ac:dyDescent="0.2">
      <c r="A1221" s="48" t="s">
        <v>1680</v>
      </c>
      <c r="B1221" s="48" t="s">
        <v>815</v>
      </c>
      <c r="C1221" s="48" t="s">
        <v>1595</v>
      </c>
      <c r="D1221" s="48" t="s">
        <v>1329</v>
      </c>
    </row>
    <row r="1222" spans="1:4" x14ac:dyDescent="0.2">
      <c r="A1222" s="48"/>
      <c r="B1222" s="48"/>
      <c r="C1222" s="48"/>
      <c r="D1222" s="48" t="s">
        <v>482</v>
      </c>
    </row>
    <row r="1223" spans="1:4" x14ac:dyDescent="0.2">
      <c r="A1223" s="48"/>
      <c r="B1223" s="48"/>
      <c r="C1223" s="48"/>
      <c r="D1223" s="48" t="s">
        <v>480</v>
      </c>
    </row>
    <row r="1224" spans="1:4" x14ac:dyDescent="0.2">
      <c r="A1224" s="48"/>
      <c r="B1224" s="48"/>
      <c r="C1224" s="48"/>
      <c r="D1224" s="48" t="s">
        <v>1869</v>
      </c>
    </row>
    <row r="1225" spans="1:4" x14ac:dyDescent="0.2">
      <c r="A1225" s="48" t="s">
        <v>1681</v>
      </c>
      <c r="B1225" s="48" t="s">
        <v>816</v>
      </c>
      <c r="C1225" s="48" t="s">
        <v>1595</v>
      </c>
      <c r="D1225" s="48" t="s">
        <v>1329</v>
      </c>
    </row>
    <row r="1226" spans="1:4" x14ac:dyDescent="0.2">
      <c r="A1226" s="48"/>
      <c r="B1226" s="48"/>
      <c r="C1226" s="48"/>
      <c r="D1226" s="48" t="s">
        <v>482</v>
      </c>
    </row>
    <row r="1227" spans="1:4" x14ac:dyDescent="0.2">
      <c r="A1227" s="48"/>
      <c r="B1227" s="48"/>
      <c r="C1227" s="48"/>
      <c r="D1227" s="48" t="s">
        <v>1869</v>
      </c>
    </row>
    <row r="1228" spans="1:4" x14ac:dyDescent="0.2">
      <c r="A1228" s="48" t="s">
        <v>1682</v>
      </c>
      <c r="B1228" s="48" t="s">
        <v>817</v>
      </c>
      <c r="C1228" s="48" t="s">
        <v>1595</v>
      </c>
      <c r="D1228" s="48" t="s">
        <v>1329</v>
      </c>
    </row>
    <row r="1229" spans="1:4" x14ac:dyDescent="0.2">
      <c r="A1229" s="48"/>
      <c r="B1229" s="48"/>
      <c r="C1229" s="48"/>
      <c r="D1229" s="48" t="s">
        <v>482</v>
      </c>
    </row>
    <row r="1230" spans="1:4" x14ac:dyDescent="0.2">
      <c r="A1230" s="48"/>
      <c r="B1230" s="48"/>
      <c r="C1230" s="48"/>
      <c r="D1230" s="48" t="s">
        <v>1869</v>
      </c>
    </row>
    <row r="1231" spans="1:4" x14ac:dyDescent="0.2">
      <c r="A1231" s="48" t="s">
        <v>1683</v>
      </c>
      <c r="B1231" s="48" t="s">
        <v>818</v>
      </c>
      <c r="C1231" s="48" t="s">
        <v>1595</v>
      </c>
      <c r="D1231" s="48" t="s">
        <v>1329</v>
      </c>
    </row>
    <row r="1232" spans="1:4" x14ac:dyDescent="0.2">
      <c r="A1232" s="48"/>
      <c r="B1232" s="48"/>
      <c r="C1232" s="48"/>
      <c r="D1232" s="48" t="s">
        <v>482</v>
      </c>
    </row>
    <row r="1233" spans="1:4" x14ac:dyDescent="0.2">
      <c r="A1233" s="48"/>
      <c r="B1233" s="48"/>
      <c r="C1233" s="48"/>
      <c r="D1233" s="48" t="s">
        <v>1869</v>
      </c>
    </row>
    <row r="1234" spans="1:4" x14ac:dyDescent="0.2">
      <c r="A1234" s="48" t="s">
        <v>1684</v>
      </c>
      <c r="B1234" s="48" t="s">
        <v>819</v>
      </c>
      <c r="C1234" s="48" t="s">
        <v>1595</v>
      </c>
      <c r="D1234" s="48" t="s">
        <v>1329</v>
      </c>
    </row>
    <row r="1235" spans="1:4" x14ac:dyDescent="0.2">
      <c r="A1235" s="48"/>
      <c r="B1235" s="48"/>
      <c r="C1235" s="48"/>
      <c r="D1235" s="48" t="s">
        <v>482</v>
      </c>
    </row>
    <row r="1236" spans="1:4" x14ac:dyDescent="0.2">
      <c r="A1236" s="48"/>
      <c r="B1236" s="48"/>
      <c r="C1236" s="48"/>
      <c r="D1236" s="48" t="s">
        <v>1869</v>
      </c>
    </row>
    <row r="1237" spans="1:4" x14ac:dyDescent="0.2">
      <c r="A1237" s="48"/>
      <c r="B1237" s="48"/>
      <c r="C1237" s="48"/>
      <c r="D1237" s="48" t="s">
        <v>1221</v>
      </c>
    </row>
    <row r="1238" spans="1:4" x14ac:dyDescent="0.2">
      <c r="A1238" s="48" t="s">
        <v>1676</v>
      </c>
      <c r="B1238" s="48" t="s">
        <v>820</v>
      </c>
      <c r="C1238" s="48" t="s">
        <v>1595</v>
      </c>
      <c r="D1238" s="48" t="s">
        <v>1329</v>
      </c>
    </row>
    <row r="1239" spans="1:4" x14ac:dyDescent="0.2">
      <c r="A1239" s="48"/>
      <c r="B1239" s="48"/>
      <c r="C1239" s="48"/>
      <c r="D1239" s="48" t="s">
        <v>482</v>
      </c>
    </row>
    <row r="1240" spans="1:4" x14ac:dyDescent="0.2">
      <c r="A1240" s="48"/>
      <c r="B1240" s="48"/>
      <c r="C1240" s="48"/>
      <c r="D1240" s="48" t="s">
        <v>480</v>
      </c>
    </row>
    <row r="1241" spans="1:4" x14ac:dyDescent="0.2">
      <c r="A1241" s="48"/>
      <c r="B1241" s="48"/>
      <c r="C1241" s="48"/>
      <c r="D1241" s="48" t="s">
        <v>1869</v>
      </c>
    </row>
    <row r="1242" spans="1:4" x14ac:dyDescent="0.2">
      <c r="A1242" s="48"/>
      <c r="B1242" s="48"/>
      <c r="C1242" s="48"/>
      <c r="D1242" s="48" t="s">
        <v>1221</v>
      </c>
    </row>
    <row r="1243" spans="1:4" x14ac:dyDescent="0.2">
      <c r="A1243" s="48" t="s">
        <v>1685</v>
      </c>
      <c r="B1243" s="48" t="s">
        <v>821</v>
      </c>
      <c r="C1243" s="48" t="s">
        <v>1595</v>
      </c>
      <c r="D1243" s="48" t="s">
        <v>1329</v>
      </c>
    </row>
    <row r="1244" spans="1:4" x14ac:dyDescent="0.2">
      <c r="A1244" s="48"/>
      <c r="B1244" s="48"/>
      <c r="C1244" s="48"/>
      <c r="D1244" s="48" t="s">
        <v>482</v>
      </c>
    </row>
    <row r="1245" spans="1:4" x14ac:dyDescent="0.2">
      <c r="A1245" s="48"/>
      <c r="B1245" s="48"/>
      <c r="C1245" s="48"/>
      <c r="D1245" s="48" t="s">
        <v>1869</v>
      </c>
    </row>
    <row r="1246" spans="1:4" x14ac:dyDescent="0.2">
      <c r="A1246" s="48" t="s">
        <v>1686</v>
      </c>
      <c r="B1246" s="48" t="s">
        <v>822</v>
      </c>
      <c r="C1246" s="48" t="s">
        <v>1595</v>
      </c>
      <c r="D1246" s="48" t="s">
        <v>1329</v>
      </c>
    </row>
    <row r="1247" spans="1:4" x14ac:dyDescent="0.2">
      <c r="A1247" s="48"/>
      <c r="B1247" s="48"/>
      <c r="C1247" s="48"/>
      <c r="D1247" s="48" t="s">
        <v>482</v>
      </c>
    </row>
    <row r="1248" spans="1:4" x14ac:dyDescent="0.2">
      <c r="A1248" s="48"/>
      <c r="B1248" s="48"/>
      <c r="C1248" s="48"/>
      <c r="D1248" s="48" t="s">
        <v>1869</v>
      </c>
    </row>
    <row r="1249" spans="1:4" x14ac:dyDescent="0.2">
      <c r="A1249" s="48"/>
      <c r="B1249" s="48"/>
      <c r="C1249" s="48"/>
      <c r="D1249" s="48" t="s">
        <v>1221</v>
      </c>
    </row>
    <row r="1250" spans="1:4" x14ac:dyDescent="0.2">
      <c r="A1250" s="48" t="s">
        <v>1687</v>
      </c>
      <c r="B1250" s="48" t="s">
        <v>823</v>
      </c>
      <c r="C1250" s="48" t="s">
        <v>1595</v>
      </c>
      <c r="D1250" s="48" t="s">
        <v>1329</v>
      </c>
    </row>
    <row r="1251" spans="1:4" x14ac:dyDescent="0.2">
      <c r="A1251" s="48"/>
      <c r="B1251" s="48"/>
      <c r="C1251" s="48"/>
      <c r="D1251" s="48" t="s">
        <v>482</v>
      </c>
    </row>
    <row r="1252" spans="1:4" x14ac:dyDescent="0.2">
      <c r="A1252" s="48"/>
      <c r="B1252" s="48"/>
      <c r="C1252" s="48"/>
      <c r="D1252" s="48" t="s">
        <v>1869</v>
      </c>
    </row>
    <row r="1253" spans="1:4" x14ac:dyDescent="0.2">
      <c r="A1253" s="48" t="s">
        <v>1688</v>
      </c>
      <c r="B1253" s="48" t="s">
        <v>824</v>
      </c>
      <c r="C1253" s="48" t="s">
        <v>1595</v>
      </c>
      <c r="D1253" s="48" t="s">
        <v>1329</v>
      </c>
    </row>
    <row r="1254" spans="1:4" x14ac:dyDescent="0.2">
      <c r="A1254" s="48"/>
      <c r="B1254" s="48"/>
      <c r="C1254" s="48"/>
      <c r="D1254" s="48" t="s">
        <v>482</v>
      </c>
    </row>
    <row r="1255" spans="1:4" x14ac:dyDescent="0.2">
      <c r="A1255" s="48"/>
      <c r="B1255" s="48"/>
      <c r="C1255" s="48"/>
      <c r="D1255" s="48" t="s">
        <v>480</v>
      </c>
    </row>
    <row r="1256" spans="1:4" x14ac:dyDescent="0.2">
      <c r="A1256" s="48"/>
      <c r="B1256" s="48"/>
      <c r="C1256" s="48"/>
      <c r="D1256" s="48" t="s">
        <v>1869</v>
      </c>
    </row>
    <row r="1257" spans="1:4" x14ac:dyDescent="0.2">
      <c r="A1257" s="48"/>
      <c r="B1257" s="48"/>
      <c r="C1257" s="48"/>
      <c r="D1257" s="48" t="s">
        <v>1221</v>
      </c>
    </row>
    <row r="1258" spans="1:4" x14ac:dyDescent="0.2">
      <c r="A1258" s="48" t="s">
        <v>1689</v>
      </c>
      <c r="B1258" s="48" t="s">
        <v>825</v>
      </c>
      <c r="C1258" s="48" t="s">
        <v>1595</v>
      </c>
      <c r="D1258" s="48" t="s">
        <v>1329</v>
      </c>
    </row>
    <row r="1259" spans="1:4" x14ac:dyDescent="0.2">
      <c r="A1259" s="48"/>
      <c r="B1259" s="48"/>
      <c r="C1259" s="48"/>
      <c r="D1259" s="48" t="s">
        <v>482</v>
      </c>
    </row>
    <row r="1260" spans="1:4" x14ac:dyDescent="0.2">
      <c r="A1260" s="48"/>
      <c r="B1260" s="48"/>
      <c r="C1260" s="48"/>
      <c r="D1260" s="48" t="s">
        <v>1869</v>
      </c>
    </row>
    <row r="1261" spans="1:4" x14ac:dyDescent="0.2">
      <c r="A1261" s="48" t="s">
        <v>1216</v>
      </c>
      <c r="B1261" s="48" t="s">
        <v>826</v>
      </c>
      <c r="C1261" s="48" t="s">
        <v>1595</v>
      </c>
      <c r="D1261" s="48" t="s">
        <v>1329</v>
      </c>
    </row>
    <row r="1262" spans="1:4" x14ac:dyDescent="0.2">
      <c r="A1262" s="48"/>
      <c r="B1262" s="48"/>
      <c r="C1262" s="48"/>
      <c r="D1262" s="48" t="s">
        <v>482</v>
      </c>
    </row>
    <row r="1263" spans="1:4" x14ac:dyDescent="0.2">
      <c r="A1263" s="48" t="s">
        <v>1690</v>
      </c>
      <c r="B1263" s="48" t="s">
        <v>827</v>
      </c>
      <c r="C1263" s="48" t="s">
        <v>1595</v>
      </c>
      <c r="D1263" s="48" t="s">
        <v>1329</v>
      </c>
    </row>
    <row r="1264" spans="1:4" x14ac:dyDescent="0.2">
      <c r="A1264" s="48"/>
      <c r="B1264" s="48"/>
      <c r="C1264" s="48"/>
      <c r="D1264" s="48" t="s">
        <v>482</v>
      </c>
    </row>
    <row r="1265" spans="1:4" x14ac:dyDescent="0.2">
      <c r="A1265" s="48"/>
      <c r="B1265" s="48"/>
      <c r="C1265" s="48"/>
      <c r="D1265" s="48" t="s">
        <v>1869</v>
      </c>
    </row>
    <row r="1266" spans="1:4" x14ac:dyDescent="0.2">
      <c r="A1266" s="48" t="s">
        <v>1677</v>
      </c>
      <c r="B1266" s="48" t="s">
        <v>828</v>
      </c>
      <c r="C1266" s="48" t="s">
        <v>1595</v>
      </c>
      <c r="D1266" s="48" t="s">
        <v>1329</v>
      </c>
    </row>
    <row r="1267" spans="1:4" x14ac:dyDescent="0.2">
      <c r="A1267" s="48"/>
      <c r="B1267" s="48"/>
      <c r="C1267" s="48"/>
      <c r="D1267" s="48" t="s">
        <v>482</v>
      </c>
    </row>
    <row r="1268" spans="1:4" x14ac:dyDescent="0.2">
      <c r="A1268" s="48"/>
      <c r="B1268" s="48"/>
      <c r="C1268" s="48"/>
      <c r="D1268" s="48" t="s">
        <v>1869</v>
      </c>
    </row>
    <row r="1269" spans="1:4" x14ac:dyDescent="0.2">
      <c r="A1269" s="48" t="s">
        <v>1678</v>
      </c>
      <c r="B1269" s="48" t="s">
        <v>829</v>
      </c>
      <c r="C1269" s="48" t="s">
        <v>1595</v>
      </c>
      <c r="D1269" s="48" t="s">
        <v>1329</v>
      </c>
    </row>
    <row r="1270" spans="1:4" x14ac:dyDescent="0.2">
      <c r="A1270" s="48"/>
      <c r="B1270" s="48"/>
      <c r="C1270" s="48"/>
      <c r="D1270" s="48" t="s">
        <v>482</v>
      </c>
    </row>
    <row r="1271" spans="1:4" x14ac:dyDescent="0.2">
      <c r="A1271" s="48"/>
      <c r="B1271" s="48"/>
      <c r="C1271" s="48"/>
      <c r="D1271" s="48" t="s">
        <v>480</v>
      </c>
    </row>
    <row r="1272" spans="1:4" x14ac:dyDescent="0.2">
      <c r="A1272" s="48"/>
      <c r="B1272" s="48"/>
      <c r="C1272" s="48"/>
      <c r="D1272" s="48" t="s">
        <v>1869</v>
      </c>
    </row>
    <row r="1273" spans="1:4" x14ac:dyDescent="0.2">
      <c r="A1273" s="48"/>
      <c r="B1273" s="48"/>
      <c r="C1273" s="48"/>
      <c r="D1273" s="48" t="s">
        <v>1221</v>
      </c>
    </row>
    <row r="1274" spans="1:4" x14ac:dyDescent="0.2">
      <c r="A1274" s="48" t="s">
        <v>1691</v>
      </c>
      <c r="B1274" s="48" t="s">
        <v>830</v>
      </c>
      <c r="C1274" s="48" t="s">
        <v>1595</v>
      </c>
      <c r="D1274" s="48" t="s">
        <v>1329</v>
      </c>
    </row>
    <row r="1275" spans="1:4" x14ac:dyDescent="0.2">
      <c r="A1275" s="48"/>
      <c r="B1275" s="48"/>
      <c r="C1275" s="48"/>
      <c r="D1275" s="48" t="s">
        <v>482</v>
      </c>
    </row>
    <row r="1276" spans="1:4" x14ac:dyDescent="0.2">
      <c r="A1276" s="48"/>
      <c r="B1276" s="48"/>
      <c r="C1276" s="48"/>
      <c r="D1276" s="48" t="s">
        <v>1869</v>
      </c>
    </row>
    <row r="1277" spans="1:4" x14ac:dyDescent="0.2">
      <c r="A1277" s="48" t="s">
        <v>1692</v>
      </c>
      <c r="B1277" s="48" t="s">
        <v>831</v>
      </c>
      <c r="C1277" s="48" t="s">
        <v>1595</v>
      </c>
      <c r="D1277" s="48" t="s">
        <v>1329</v>
      </c>
    </row>
    <row r="1278" spans="1:4" x14ac:dyDescent="0.2">
      <c r="A1278" s="48"/>
      <c r="B1278" s="48"/>
      <c r="C1278" s="48"/>
      <c r="D1278" s="48" t="s">
        <v>482</v>
      </c>
    </row>
    <row r="1279" spans="1:4" x14ac:dyDescent="0.2">
      <c r="A1279" s="48"/>
      <c r="B1279" s="48"/>
      <c r="C1279" s="48"/>
      <c r="D1279" s="48" t="s">
        <v>1221</v>
      </c>
    </row>
    <row r="1280" spans="1:4" x14ac:dyDescent="0.2">
      <c r="A1280" s="48" t="s">
        <v>1695</v>
      </c>
      <c r="B1280" s="48" t="s">
        <v>1650</v>
      </c>
      <c r="C1280" s="48" t="s">
        <v>1595</v>
      </c>
      <c r="D1280" s="48" t="s">
        <v>1335</v>
      </c>
    </row>
    <row r="1281" spans="1:4" x14ac:dyDescent="0.2">
      <c r="A1281" s="48"/>
      <c r="B1281" s="48"/>
      <c r="C1281" s="48"/>
      <c r="D1281" s="48" t="s">
        <v>1329</v>
      </c>
    </row>
    <row r="1282" spans="1:4" x14ac:dyDescent="0.2">
      <c r="A1282" s="48"/>
      <c r="B1282" s="48"/>
      <c r="C1282" s="48"/>
      <c r="D1282" s="48" t="s">
        <v>482</v>
      </c>
    </row>
    <row r="1283" spans="1:4" x14ac:dyDescent="0.2">
      <c r="A1283" s="48" t="s">
        <v>1696</v>
      </c>
      <c r="B1283" s="48" t="s">
        <v>1651</v>
      </c>
      <c r="C1283" s="48" t="s">
        <v>1595</v>
      </c>
      <c r="D1283" s="48" t="s">
        <v>1335</v>
      </c>
    </row>
    <row r="1284" spans="1:4" x14ac:dyDescent="0.2">
      <c r="A1284" s="48"/>
      <c r="B1284" s="48"/>
      <c r="C1284" s="48"/>
      <c r="D1284" s="48" t="s">
        <v>1329</v>
      </c>
    </row>
    <row r="1285" spans="1:4" x14ac:dyDescent="0.2">
      <c r="A1285" s="48"/>
      <c r="B1285" s="48"/>
      <c r="C1285" s="48"/>
      <c r="D1285" s="48" t="s">
        <v>482</v>
      </c>
    </row>
    <row r="1286" spans="1:4" x14ac:dyDescent="0.2">
      <c r="A1286" s="48"/>
      <c r="B1286" s="48"/>
      <c r="C1286" s="48"/>
      <c r="D1286" s="48" t="s">
        <v>1869</v>
      </c>
    </row>
    <row r="1287" spans="1:4" x14ac:dyDescent="0.2">
      <c r="A1287" s="48" t="s">
        <v>1701</v>
      </c>
      <c r="B1287" s="48" t="s">
        <v>1649</v>
      </c>
      <c r="C1287" s="48" t="s">
        <v>1595</v>
      </c>
      <c r="D1287" s="48" t="s">
        <v>1335</v>
      </c>
    </row>
    <row r="1288" spans="1:4" x14ac:dyDescent="0.2">
      <c r="A1288" s="48"/>
      <c r="B1288" s="48"/>
      <c r="C1288" s="48"/>
      <c r="D1288" s="48" t="s">
        <v>1329</v>
      </c>
    </row>
    <row r="1289" spans="1:4" x14ac:dyDescent="0.2">
      <c r="A1289" s="48"/>
      <c r="B1289" s="48"/>
      <c r="C1289" s="48"/>
      <c r="D1289" s="48" t="s">
        <v>482</v>
      </c>
    </row>
    <row r="1290" spans="1:4" x14ac:dyDescent="0.2">
      <c r="A1290" s="48"/>
      <c r="B1290" s="48"/>
      <c r="C1290" s="48"/>
      <c r="D1290" s="48" t="s">
        <v>1869</v>
      </c>
    </row>
    <row r="1291" spans="1:4" x14ac:dyDescent="0.2">
      <c r="A1291" s="48" t="s">
        <v>1697</v>
      </c>
      <c r="B1291" s="48" t="s">
        <v>1652</v>
      </c>
      <c r="C1291" s="48" t="s">
        <v>1595</v>
      </c>
      <c r="D1291" s="48" t="s">
        <v>1335</v>
      </c>
    </row>
    <row r="1292" spans="1:4" x14ac:dyDescent="0.2">
      <c r="A1292" s="48"/>
      <c r="B1292" s="48"/>
      <c r="C1292" s="48"/>
      <c r="D1292" s="48" t="s">
        <v>1329</v>
      </c>
    </row>
    <row r="1293" spans="1:4" x14ac:dyDescent="0.2">
      <c r="A1293" s="48"/>
      <c r="B1293" s="48"/>
      <c r="C1293" s="48"/>
      <c r="D1293" s="48" t="s">
        <v>482</v>
      </c>
    </row>
    <row r="1294" spans="1:4" x14ac:dyDescent="0.2">
      <c r="A1294" s="48"/>
      <c r="B1294" s="48"/>
      <c r="C1294" s="48"/>
      <c r="D1294" s="48" t="s">
        <v>1869</v>
      </c>
    </row>
    <row r="1295" spans="1:4" x14ac:dyDescent="0.2">
      <c r="A1295" s="48" t="s">
        <v>1729</v>
      </c>
      <c r="B1295" s="48" t="s">
        <v>53</v>
      </c>
      <c r="C1295" s="48" t="s">
        <v>1595</v>
      </c>
      <c r="D1295" s="48" t="s">
        <v>1335</v>
      </c>
    </row>
    <row r="1296" spans="1:4" x14ac:dyDescent="0.2">
      <c r="A1296" s="48"/>
      <c r="B1296" s="48"/>
      <c r="C1296" s="48"/>
      <c r="D1296" s="48" t="s">
        <v>1329</v>
      </c>
    </row>
    <row r="1297" spans="1:4" x14ac:dyDescent="0.2">
      <c r="A1297" s="48" t="s">
        <v>1012</v>
      </c>
      <c r="B1297" s="48" t="s">
        <v>1013</v>
      </c>
      <c r="C1297" s="48" t="s">
        <v>1595</v>
      </c>
      <c r="D1297" s="48" t="s">
        <v>1335</v>
      </c>
    </row>
    <row r="1298" spans="1:4" x14ac:dyDescent="0.2">
      <c r="A1298" s="48"/>
      <c r="B1298" s="48"/>
      <c r="C1298" s="48"/>
      <c r="D1298" s="48" t="s">
        <v>1329</v>
      </c>
    </row>
    <row r="1299" spans="1:4" x14ac:dyDescent="0.2">
      <c r="A1299" s="48"/>
      <c r="B1299" s="48"/>
      <c r="C1299" s="48"/>
      <c r="D1299" s="48" t="s">
        <v>482</v>
      </c>
    </row>
    <row r="1300" spans="1:4" x14ac:dyDescent="0.2">
      <c r="A1300" s="48"/>
      <c r="B1300" s="48"/>
      <c r="C1300" s="48"/>
      <c r="D1300" s="48" t="s">
        <v>1869</v>
      </c>
    </row>
    <row r="1301" spans="1:4" x14ac:dyDescent="0.2">
      <c r="A1301" s="48" t="s">
        <v>741</v>
      </c>
      <c r="B1301" s="48" t="s">
        <v>1015</v>
      </c>
      <c r="C1301" s="48" t="s">
        <v>1596</v>
      </c>
      <c r="D1301" s="48" t="s">
        <v>1329</v>
      </c>
    </row>
    <row r="1302" spans="1:4" x14ac:dyDescent="0.2">
      <c r="A1302" s="48"/>
      <c r="B1302" s="48"/>
      <c r="C1302" s="48"/>
      <c r="D1302" s="48" t="s">
        <v>2116</v>
      </c>
    </row>
    <row r="1303" spans="1:4" x14ac:dyDescent="0.2">
      <c r="A1303" s="48"/>
      <c r="B1303" s="48"/>
      <c r="C1303" s="48"/>
      <c r="D1303" s="48" t="s">
        <v>480</v>
      </c>
    </row>
    <row r="1304" spans="1:4" x14ac:dyDescent="0.2">
      <c r="A1304" s="48" t="s">
        <v>2679</v>
      </c>
      <c r="B1304" s="48" t="s">
        <v>2680</v>
      </c>
      <c r="C1304" s="48" t="s">
        <v>1596</v>
      </c>
      <c r="D1304" s="48" t="s">
        <v>480</v>
      </c>
    </row>
    <row r="1305" spans="1:4" x14ac:dyDescent="0.2">
      <c r="A1305" s="48" t="s">
        <v>2681</v>
      </c>
      <c r="B1305" s="48" t="s">
        <v>2682</v>
      </c>
      <c r="C1305" s="48" t="s">
        <v>1596</v>
      </c>
      <c r="D1305" s="48" t="s">
        <v>480</v>
      </c>
    </row>
    <row r="1306" spans="1:4" x14ac:dyDescent="0.2">
      <c r="A1306" s="48" t="s">
        <v>226</v>
      </c>
      <c r="B1306" s="48" t="s">
        <v>1016</v>
      </c>
      <c r="C1306" s="48" t="s">
        <v>1596</v>
      </c>
      <c r="D1306" s="48" t="s">
        <v>1335</v>
      </c>
    </row>
    <row r="1307" spans="1:4" x14ac:dyDescent="0.2">
      <c r="A1307" s="48"/>
      <c r="B1307" s="48"/>
      <c r="C1307" s="48"/>
      <c r="D1307" s="48" t="s">
        <v>1329</v>
      </c>
    </row>
    <row r="1308" spans="1:4" x14ac:dyDescent="0.2">
      <c r="A1308" s="48"/>
      <c r="B1308" s="48"/>
      <c r="C1308" s="48"/>
      <c r="D1308" s="48" t="s">
        <v>2116</v>
      </c>
    </row>
    <row r="1309" spans="1:4" x14ac:dyDescent="0.2">
      <c r="A1309" s="48"/>
      <c r="B1309" s="48"/>
      <c r="C1309" s="48"/>
      <c r="D1309" s="48" t="s">
        <v>480</v>
      </c>
    </row>
    <row r="1310" spans="1:4" x14ac:dyDescent="0.2">
      <c r="A1310" s="48" t="s">
        <v>1822</v>
      </c>
      <c r="B1310" s="48" t="s">
        <v>1018</v>
      </c>
      <c r="C1310" s="48" t="s">
        <v>1596</v>
      </c>
      <c r="D1310" s="48" t="s">
        <v>480</v>
      </c>
    </row>
    <row r="1311" spans="1:4" x14ac:dyDescent="0.2">
      <c r="A1311" s="48" t="s">
        <v>1942</v>
      </c>
      <c r="B1311" s="48" t="s">
        <v>1017</v>
      </c>
      <c r="C1311" s="48" t="s">
        <v>1596</v>
      </c>
      <c r="D1311" s="48" t="s">
        <v>480</v>
      </c>
    </row>
    <row r="1312" spans="1:4" x14ac:dyDescent="0.2">
      <c r="A1312" s="48" t="s">
        <v>1386</v>
      </c>
      <c r="B1312" s="48" t="s">
        <v>1390</v>
      </c>
      <c r="C1312" s="48" t="s">
        <v>1596</v>
      </c>
      <c r="D1312" s="48" t="s">
        <v>1329</v>
      </c>
    </row>
    <row r="1313" spans="1:4" x14ac:dyDescent="0.2">
      <c r="A1313" s="48"/>
      <c r="B1313" s="48"/>
      <c r="C1313" s="48"/>
      <c r="D1313" s="48" t="s">
        <v>480</v>
      </c>
    </row>
    <row r="1314" spans="1:4" x14ac:dyDescent="0.2">
      <c r="A1314" s="48" t="s">
        <v>1823</v>
      </c>
      <c r="B1314" s="48" t="s">
        <v>1824</v>
      </c>
      <c r="C1314" s="48" t="s">
        <v>1596</v>
      </c>
      <c r="D1314" s="48" t="s">
        <v>1329</v>
      </c>
    </row>
    <row r="1315" spans="1:4" x14ac:dyDescent="0.2">
      <c r="A1315" s="48"/>
      <c r="B1315" s="48"/>
      <c r="C1315" s="48"/>
      <c r="D1315" s="48" t="s">
        <v>480</v>
      </c>
    </row>
    <row r="1316" spans="1:4" x14ac:dyDescent="0.2">
      <c r="A1316" s="48" t="s">
        <v>1385</v>
      </c>
      <c r="B1316" s="48" t="s">
        <v>1389</v>
      </c>
      <c r="C1316" s="48" t="s">
        <v>1596</v>
      </c>
      <c r="D1316" s="48" t="s">
        <v>1329</v>
      </c>
    </row>
    <row r="1317" spans="1:4" x14ac:dyDescent="0.2">
      <c r="A1317" s="48"/>
      <c r="B1317" s="48"/>
      <c r="C1317" s="48"/>
      <c r="D1317" s="48" t="s">
        <v>480</v>
      </c>
    </row>
    <row r="1318" spans="1:4" x14ac:dyDescent="0.2">
      <c r="A1318" s="48" t="s">
        <v>1019</v>
      </c>
      <c r="B1318" s="48" t="s">
        <v>1020</v>
      </c>
      <c r="C1318" s="48" t="s">
        <v>1596</v>
      </c>
      <c r="D1318" s="48" t="s">
        <v>1329</v>
      </c>
    </row>
    <row r="1319" spans="1:4" x14ac:dyDescent="0.2">
      <c r="A1319" s="48"/>
      <c r="B1319" s="48"/>
      <c r="C1319" s="48"/>
      <c r="D1319" s="48" t="s">
        <v>1333</v>
      </c>
    </row>
    <row r="1320" spans="1:4" x14ac:dyDescent="0.2">
      <c r="A1320" s="48"/>
      <c r="B1320" s="48"/>
      <c r="C1320" s="48"/>
      <c r="D1320" s="48" t="s">
        <v>480</v>
      </c>
    </row>
    <row r="1321" spans="1:4" x14ac:dyDescent="0.2">
      <c r="A1321" s="48" t="s">
        <v>1021</v>
      </c>
      <c r="B1321" s="48" t="s">
        <v>1022</v>
      </c>
      <c r="C1321" s="48" t="s">
        <v>1596</v>
      </c>
      <c r="D1321" s="48" t="s">
        <v>480</v>
      </c>
    </row>
    <row r="1322" spans="1:4" x14ac:dyDescent="0.2">
      <c r="A1322" s="48" t="s">
        <v>42</v>
      </c>
      <c r="B1322" s="48" t="s">
        <v>1086</v>
      </c>
      <c r="C1322" s="48" t="s">
        <v>1596</v>
      </c>
      <c r="D1322" s="48" t="s">
        <v>480</v>
      </c>
    </row>
    <row r="1323" spans="1:4" x14ac:dyDescent="0.2">
      <c r="A1323" s="48" t="s">
        <v>966</v>
      </c>
      <c r="B1323" s="48" t="s">
        <v>1108</v>
      </c>
      <c r="C1323" s="48" t="s">
        <v>1596</v>
      </c>
      <c r="D1323" s="48" t="s">
        <v>1329</v>
      </c>
    </row>
    <row r="1324" spans="1:4" x14ac:dyDescent="0.2">
      <c r="A1324" s="48"/>
      <c r="B1324" s="48"/>
      <c r="C1324" s="48"/>
      <c r="D1324" s="48" t="s">
        <v>1332</v>
      </c>
    </row>
    <row r="1325" spans="1:4" x14ac:dyDescent="0.2">
      <c r="A1325" s="48"/>
      <c r="B1325" s="48"/>
      <c r="C1325" s="48"/>
      <c r="D1325" s="48" t="s">
        <v>1333</v>
      </c>
    </row>
    <row r="1326" spans="1:4" x14ac:dyDescent="0.2">
      <c r="A1326" s="48"/>
      <c r="B1326" s="48"/>
      <c r="C1326" s="48"/>
      <c r="D1326" s="48" t="s">
        <v>480</v>
      </c>
    </row>
    <row r="1327" spans="1:4" x14ac:dyDescent="0.2">
      <c r="A1327" s="48"/>
      <c r="B1327" s="48"/>
      <c r="C1327" s="48"/>
      <c r="D1327" s="48" t="s">
        <v>1869</v>
      </c>
    </row>
    <row r="1328" spans="1:4" x14ac:dyDescent="0.2">
      <c r="A1328" s="48" t="s">
        <v>1943</v>
      </c>
      <c r="B1328" s="48" t="s">
        <v>1109</v>
      </c>
      <c r="C1328" s="48" t="s">
        <v>1596</v>
      </c>
      <c r="D1328" s="48" t="s">
        <v>1329</v>
      </c>
    </row>
    <row r="1329" spans="1:4" x14ac:dyDescent="0.2">
      <c r="A1329" s="48"/>
      <c r="B1329" s="48"/>
      <c r="C1329" s="48"/>
      <c r="D1329" s="48" t="s">
        <v>520</v>
      </c>
    </row>
    <row r="1330" spans="1:4" x14ac:dyDescent="0.2">
      <c r="A1330" s="48"/>
      <c r="B1330" s="48"/>
      <c r="C1330" s="48"/>
      <c r="D1330" s="48" t="s">
        <v>480</v>
      </c>
    </row>
    <row r="1331" spans="1:4" x14ac:dyDescent="0.2">
      <c r="A1331" s="48" t="s">
        <v>1714</v>
      </c>
      <c r="B1331" s="48" t="s">
        <v>1110</v>
      </c>
      <c r="C1331" s="48" t="s">
        <v>1596</v>
      </c>
      <c r="D1331" s="48" t="s">
        <v>480</v>
      </c>
    </row>
    <row r="1332" spans="1:4" x14ac:dyDescent="0.2">
      <c r="A1332" s="48" t="s">
        <v>1944</v>
      </c>
      <c r="B1332" s="48" t="s">
        <v>594</v>
      </c>
      <c r="C1332" s="48" t="s">
        <v>1596</v>
      </c>
      <c r="D1332" s="48" t="s">
        <v>1329</v>
      </c>
    </row>
    <row r="1333" spans="1:4" x14ac:dyDescent="0.2">
      <c r="A1333" s="48"/>
      <c r="B1333" s="48"/>
      <c r="C1333" s="48"/>
      <c r="D1333" s="48" t="s">
        <v>480</v>
      </c>
    </row>
    <row r="1334" spans="1:4" x14ac:dyDescent="0.2">
      <c r="A1334" s="48" t="s">
        <v>1945</v>
      </c>
      <c r="B1334" s="48" t="s">
        <v>406</v>
      </c>
      <c r="C1334" s="48" t="s">
        <v>1596</v>
      </c>
      <c r="D1334" s="48" t="s">
        <v>1329</v>
      </c>
    </row>
    <row r="1335" spans="1:4" x14ac:dyDescent="0.2">
      <c r="A1335" s="48"/>
      <c r="B1335" s="48"/>
      <c r="C1335" s="48"/>
      <c r="D1335" s="48" t="s">
        <v>480</v>
      </c>
    </row>
    <row r="1336" spans="1:4" x14ac:dyDescent="0.2">
      <c r="A1336" s="48" t="s">
        <v>945</v>
      </c>
      <c r="B1336" s="48" t="s">
        <v>1087</v>
      </c>
      <c r="C1336" s="48" t="s">
        <v>1596</v>
      </c>
      <c r="D1336" s="48" t="s">
        <v>1329</v>
      </c>
    </row>
    <row r="1337" spans="1:4" x14ac:dyDescent="0.2">
      <c r="A1337" s="48"/>
      <c r="B1337" s="48"/>
      <c r="C1337" s="48"/>
      <c r="D1337" s="48" t="s">
        <v>1332</v>
      </c>
    </row>
    <row r="1338" spans="1:4" x14ac:dyDescent="0.2">
      <c r="A1338" s="48"/>
      <c r="B1338" s="48"/>
      <c r="C1338" s="48"/>
      <c r="D1338" s="48" t="s">
        <v>1333</v>
      </c>
    </row>
    <row r="1339" spans="1:4" x14ac:dyDescent="0.2">
      <c r="A1339" s="48"/>
      <c r="B1339" s="48"/>
      <c r="C1339" s="48"/>
      <c r="D1339" s="48" t="s">
        <v>480</v>
      </c>
    </row>
    <row r="1340" spans="1:4" x14ac:dyDescent="0.2">
      <c r="A1340" s="48"/>
      <c r="B1340" s="48"/>
      <c r="C1340" s="48"/>
      <c r="D1340" s="48" t="s">
        <v>1869</v>
      </c>
    </row>
    <row r="1341" spans="1:4" x14ac:dyDescent="0.2">
      <c r="A1341" s="48" t="s">
        <v>946</v>
      </c>
      <c r="B1341" s="48" t="s">
        <v>1088</v>
      </c>
      <c r="C1341" s="48" t="s">
        <v>1596</v>
      </c>
      <c r="D1341" s="48" t="s">
        <v>480</v>
      </c>
    </row>
    <row r="1342" spans="1:4" x14ac:dyDescent="0.2">
      <c r="A1342" s="48" t="s">
        <v>1217</v>
      </c>
      <c r="B1342" s="48" t="s">
        <v>1213</v>
      </c>
      <c r="C1342" s="48" t="s">
        <v>1596</v>
      </c>
      <c r="D1342" s="48" t="s">
        <v>1329</v>
      </c>
    </row>
    <row r="1343" spans="1:4" x14ac:dyDescent="0.2">
      <c r="A1343" s="48"/>
      <c r="B1343" s="48"/>
      <c r="C1343" s="48"/>
      <c r="D1343" s="48" t="s">
        <v>1333</v>
      </c>
    </row>
    <row r="1344" spans="1:4" x14ac:dyDescent="0.2">
      <c r="A1344" s="48" t="s">
        <v>1218</v>
      </c>
      <c r="B1344" s="48" t="s">
        <v>1214</v>
      </c>
      <c r="C1344" s="48" t="s">
        <v>1596</v>
      </c>
      <c r="D1344" s="48" t="s">
        <v>520</v>
      </c>
    </row>
    <row r="1345" spans="1:4" x14ac:dyDescent="0.2">
      <c r="A1345" s="48" t="s">
        <v>1384</v>
      </c>
      <c r="B1345" s="48" t="s">
        <v>1388</v>
      </c>
      <c r="C1345" s="48" t="s">
        <v>1596</v>
      </c>
      <c r="D1345" s="48" t="s">
        <v>480</v>
      </c>
    </row>
    <row r="1346" spans="1:4" x14ac:dyDescent="0.2">
      <c r="A1346" s="48" t="s">
        <v>2781</v>
      </c>
      <c r="B1346" s="48" t="s">
        <v>1111</v>
      </c>
      <c r="C1346" s="48" t="s">
        <v>1596</v>
      </c>
      <c r="D1346" s="48" t="s">
        <v>1329</v>
      </c>
    </row>
    <row r="1347" spans="1:4" x14ac:dyDescent="0.2">
      <c r="A1347" s="48"/>
      <c r="B1347" s="48"/>
      <c r="C1347" s="48"/>
      <c r="D1347" s="48" t="s">
        <v>480</v>
      </c>
    </row>
    <row r="1348" spans="1:4" x14ac:dyDescent="0.2">
      <c r="A1348" s="48" t="s">
        <v>2782</v>
      </c>
      <c r="B1348" s="48" t="s">
        <v>1112</v>
      </c>
      <c r="C1348" s="48" t="s">
        <v>1596</v>
      </c>
      <c r="D1348" s="48" t="s">
        <v>1329</v>
      </c>
    </row>
    <row r="1349" spans="1:4" x14ac:dyDescent="0.2">
      <c r="A1349" s="48"/>
      <c r="B1349" s="48"/>
      <c r="C1349" s="48"/>
      <c r="D1349" s="48" t="s">
        <v>1330</v>
      </c>
    </row>
    <row r="1350" spans="1:4" x14ac:dyDescent="0.2">
      <c r="A1350" s="48"/>
      <c r="B1350" s="48"/>
      <c r="C1350" s="48"/>
      <c r="D1350" s="48" t="s">
        <v>480</v>
      </c>
    </row>
    <row r="1351" spans="1:4" x14ac:dyDescent="0.2">
      <c r="A1351" s="48" t="s">
        <v>2783</v>
      </c>
      <c r="B1351" s="48" t="s">
        <v>1113</v>
      </c>
      <c r="C1351" s="48" t="s">
        <v>1596</v>
      </c>
      <c r="D1351" s="48" t="s">
        <v>1329</v>
      </c>
    </row>
    <row r="1352" spans="1:4" x14ac:dyDescent="0.2">
      <c r="A1352" s="48"/>
      <c r="B1352" s="48"/>
      <c r="C1352" s="48"/>
      <c r="D1352" s="48" t="s">
        <v>480</v>
      </c>
    </row>
    <row r="1353" spans="1:4" x14ac:dyDescent="0.2">
      <c r="A1353" s="48" t="s">
        <v>2784</v>
      </c>
      <c r="B1353" s="48" t="s">
        <v>1114</v>
      </c>
      <c r="C1353" s="48" t="s">
        <v>1596</v>
      </c>
      <c r="D1353" s="48" t="s">
        <v>1329</v>
      </c>
    </row>
    <row r="1354" spans="1:4" x14ac:dyDescent="0.2">
      <c r="A1354" s="48"/>
      <c r="B1354" s="48"/>
      <c r="C1354" s="48"/>
      <c r="D1354" s="48" t="s">
        <v>1330</v>
      </c>
    </row>
    <row r="1355" spans="1:4" x14ac:dyDescent="0.2">
      <c r="A1355" s="48"/>
      <c r="B1355" s="48"/>
      <c r="C1355" s="48"/>
      <c r="D1355" s="48" t="s">
        <v>480</v>
      </c>
    </row>
    <row r="1356" spans="1:4" x14ac:dyDescent="0.2">
      <c r="A1356" s="48" t="s">
        <v>2785</v>
      </c>
      <c r="B1356" s="48" t="s">
        <v>1115</v>
      </c>
      <c r="C1356" s="48" t="s">
        <v>1596</v>
      </c>
      <c r="D1356" s="48" t="s">
        <v>1329</v>
      </c>
    </row>
    <row r="1357" spans="1:4" x14ac:dyDescent="0.2">
      <c r="A1357" s="48"/>
      <c r="B1357" s="48"/>
      <c r="C1357" s="48"/>
      <c r="D1357" s="48" t="s">
        <v>480</v>
      </c>
    </row>
    <row r="1358" spans="1:4" x14ac:dyDescent="0.2">
      <c r="A1358" s="48" t="s">
        <v>2786</v>
      </c>
      <c r="B1358" s="48" t="s">
        <v>1116</v>
      </c>
      <c r="C1358" s="48" t="s">
        <v>1596</v>
      </c>
      <c r="D1358" s="48" t="s">
        <v>1329</v>
      </c>
    </row>
    <row r="1359" spans="1:4" x14ac:dyDescent="0.2">
      <c r="A1359" s="48"/>
      <c r="B1359" s="48"/>
      <c r="C1359" s="48"/>
      <c r="D1359" s="48" t="s">
        <v>480</v>
      </c>
    </row>
    <row r="1360" spans="1:4" x14ac:dyDescent="0.2">
      <c r="A1360" s="48" t="s">
        <v>407</v>
      </c>
      <c r="B1360" s="48" t="s">
        <v>408</v>
      </c>
      <c r="C1360" s="48" t="s">
        <v>1596</v>
      </c>
      <c r="D1360" s="48" t="s">
        <v>1329</v>
      </c>
    </row>
    <row r="1361" spans="1:4" x14ac:dyDescent="0.2">
      <c r="A1361" s="48"/>
      <c r="B1361" s="48"/>
      <c r="C1361" s="48"/>
      <c r="D1361" s="48" t="s">
        <v>480</v>
      </c>
    </row>
    <row r="1362" spans="1:4" x14ac:dyDescent="0.2">
      <c r="A1362" s="48" t="s">
        <v>2671</v>
      </c>
      <c r="B1362" s="48" t="s">
        <v>2672</v>
      </c>
      <c r="C1362" s="48" t="s">
        <v>1596</v>
      </c>
      <c r="D1362" s="48" t="s">
        <v>1329</v>
      </c>
    </row>
    <row r="1363" spans="1:4" x14ac:dyDescent="0.2">
      <c r="A1363" s="48"/>
      <c r="B1363" s="48"/>
      <c r="C1363" s="48"/>
      <c r="D1363" s="48" t="s">
        <v>480</v>
      </c>
    </row>
    <row r="1364" spans="1:4" x14ac:dyDescent="0.2">
      <c r="A1364" s="48" t="s">
        <v>2673</v>
      </c>
      <c r="B1364" s="48" t="s">
        <v>2674</v>
      </c>
      <c r="C1364" s="48" t="s">
        <v>1596</v>
      </c>
      <c r="D1364" s="48" t="s">
        <v>1329</v>
      </c>
    </row>
    <row r="1365" spans="1:4" x14ac:dyDescent="0.2">
      <c r="A1365" s="48"/>
      <c r="B1365" s="48"/>
      <c r="C1365" s="48"/>
      <c r="D1365" s="48" t="s">
        <v>480</v>
      </c>
    </row>
    <row r="1366" spans="1:4" x14ac:dyDescent="0.2">
      <c r="A1366" s="48" t="s">
        <v>2675</v>
      </c>
      <c r="B1366" s="48" t="s">
        <v>2676</v>
      </c>
      <c r="C1366" s="48" t="s">
        <v>1596</v>
      </c>
      <c r="D1366" s="48" t="s">
        <v>1329</v>
      </c>
    </row>
    <row r="1367" spans="1:4" x14ac:dyDescent="0.2">
      <c r="A1367" s="48"/>
      <c r="B1367" s="48"/>
      <c r="C1367" s="48"/>
      <c r="D1367" s="48" t="s">
        <v>480</v>
      </c>
    </row>
    <row r="1368" spans="1:4" x14ac:dyDescent="0.2">
      <c r="A1368" s="48" t="s">
        <v>1117</v>
      </c>
      <c r="B1368" s="48" t="s">
        <v>1118</v>
      </c>
      <c r="C1368" s="48" t="s">
        <v>1596</v>
      </c>
      <c r="D1368" s="48" t="s">
        <v>480</v>
      </c>
    </row>
    <row r="1369" spans="1:4" x14ac:dyDescent="0.2">
      <c r="A1369" s="48" t="s">
        <v>2787</v>
      </c>
      <c r="B1369" s="48" t="s">
        <v>1125</v>
      </c>
      <c r="C1369" s="48" t="s">
        <v>1596</v>
      </c>
      <c r="D1369" s="48" t="s">
        <v>1329</v>
      </c>
    </row>
    <row r="1370" spans="1:4" x14ac:dyDescent="0.2">
      <c r="A1370" s="48"/>
      <c r="B1370" s="48"/>
      <c r="C1370" s="48"/>
      <c r="D1370" s="48" t="s">
        <v>480</v>
      </c>
    </row>
    <row r="1371" spans="1:4" x14ac:dyDescent="0.2">
      <c r="A1371" s="48" t="s">
        <v>2788</v>
      </c>
      <c r="B1371" s="48" t="s">
        <v>1126</v>
      </c>
      <c r="C1371" s="48" t="s">
        <v>1596</v>
      </c>
      <c r="D1371" s="48" t="s">
        <v>1329</v>
      </c>
    </row>
    <row r="1372" spans="1:4" x14ac:dyDescent="0.2">
      <c r="A1372" s="48"/>
      <c r="B1372" s="48"/>
      <c r="C1372" s="48"/>
      <c r="D1372" s="48" t="s">
        <v>480</v>
      </c>
    </row>
    <row r="1373" spans="1:4" x14ac:dyDescent="0.2">
      <c r="A1373" s="48" t="s">
        <v>2400</v>
      </c>
      <c r="B1373" s="48" t="s">
        <v>431</v>
      </c>
      <c r="C1373" s="48" t="s">
        <v>1596</v>
      </c>
      <c r="D1373" s="48" t="s">
        <v>480</v>
      </c>
    </row>
    <row r="1374" spans="1:4" x14ac:dyDescent="0.2">
      <c r="A1374" s="48" t="s">
        <v>1127</v>
      </c>
      <c r="B1374" s="48" t="s">
        <v>1128</v>
      </c>
      <c r="C1374" s="48" t="s">
        <v>1596</v>
      </c>
      <c r="D1374" s="48" t="s">
        <v>1329</v>
      </c>
    </row>
    <row r="1375" spans="1:4" x14ac:dyDescent="0.2">
      <c r="A1375" s="48"/>
      <c r="B1375" s="48"/>
      <c r="C1375" s="48"/>
      <c r="D1375" s="48" t="s">
        <v>480</v>
      </c>
    </row>
    <row r="1376" spans="1:4" x14ac:dyDescent="0.2">
      <c r="A1376" s="48" t="s">
        <v>327</v>
      </c>
      <c r="B1376" s="48" t="s">
        <v>328</v>
      </c>
      <c r="C1376" s="48" t="s">
        <v>1596</v>
      </c>
      <c r="D1376" s="48" t="s">
        <v>480</v>
      </c>
    </row>
    <row r="1377" spans="1:4" x14ac:dyDescent="0.2">
      <c r="A1377" s="48" t="s">
        <v>329</v>
      </c>
      <c r="B1377" s="48" t="s">
        <v>330</v>
      </c>
      <c r="C1377" s="48" t="s">
        <v>1596</v>
      </c>
      <c r="D1377" s="48" t="s">
        <v>1329</v>
      </c>
    </row>
    <row r="1378" spans="1:4" x14ac:dyDescent="0.2">
      <c r="A1378" s="48"/>
      <c r="B1378" s="48"/>
      <c r="C1378" s="48"/>
      <c r="D1378" s="48" t="s">
        <v>2116</v>
      </c>
    </row>
    <row r="1379" spans="1:4" x14ac:dyDescent="0.2">
      <c r="A1379" s="48"/>
      <c r="B1379" s="48"/>
      <c r="C1379" s="48"/>
      <c r="D1379" s="48" t="s">
        <v>520</v>
      </c>
    </row>
    <row r="1380" spans="1:4" x14ac:dyDescent="0.2">
      <c r="A1380" s="48"/>
      <c r="B1380" s="48"/>
      <c r="C1380" s="48"/>
      <c r="D1380" s="48" t="s">
        <v>480</v>
      </c>
    </row>
    <row r="1381" spans="1:4" x14ac:dyDescent="0.2">
      <c r="A1381" s="48" t="s">
        <v>1946</v>
      </c>
      <c r="B1381" s="48" t="s">
        <v>1947</v>
      </c>
      <c r="C1381" s="48" t="s">
        <v>1596</v>
      </c>
      <c r="D1381" s="48" t="s">
        <v>480</v>
      </c>
    </row>
    <row r="1382" spans="1:4" x14ac:dyDescent="0.2">
      <c r="A1382" s="48" t="s">
        <v>897</v>
      </c>
      <c r="B1382" s="48" t="s">
        <v>898</v>
      </c>
      <c r="C1382" s="48" t="s">
        <v>1596</v>
      </c>
      <c r="D1382" s="48" t="s">
        <v>480</v>
      </c>
    </row>
    <row r="1383" spans="1:4" x14ac:dyDescent="0.2">
      <c r="A1383" s="48" t="s">
        <v>742</v>
      </c>
      <c r="B1383" s="48" t="s">
        <v>331</v>
      </c>
      <c r="C1383" s="48" t="s">
        <v>1596</v>
      </c>
      <c r="D1383" s="48" t="s">
        <v>1335</v>
      </c>
    </row>
    <row r="1384" spans="1:4" x14ac:dyDescent="0.2">
      <c r="A1384" s="48"/>
      <c r="B1384" s="48"/>
      <c r="C1384" s="48"/>
      <c r="D1384" s="48" t="s">
        <v>1329</v>
      </c>
    </row>
    <row r="1385" spans="1:4" x14ac:dyDescent="0.2">
      <c r="A1385" s="48"/>
      <c r="B1385" s="48"/>
      <c r="C1385" s="48"/>
      <c r="D1385" s="48" t="s">
        <v>1330</v>
      </c>
    </row>
    <row r="1386" spans="1:4" x14ac:dyDescent="0.2">
      <c r="A1386" s="48"/>
      <c r="B1386" s="48"/>
      <c r="C1386" s="48"/>
      <c r="D1386" s="48" t="s">
        <v>480</v>
      </c>
    </row>
    <row r="1387" spans="1:4" x14ac:dyDescent="0.2">
      <c r="A1387" s="48" t="s">
        <v>332</v>
      </c>
      <c r="B1387" s="48" t="s">
        <v>333</v>
      </c>
      <c r="C1387" s="48" t="s">
        <v>1596</v>
      </c>
      <c r="D1387" s="48" t="s">
        <v>1329</v>
      </c>
    </row>
    <row r="1388" spans="1:4" x14ac:dyDescent="0.2">
      <c r="A1388" s="48"/>
      <c r="B1388" s="48"/>
      <c r="C1388" s="48"/>
      <c r="D1388" s="48" t="s">
        <v>1333</v>
      </c>
    </row>
    <row r="1389" spans="1:4" x14ac:dyDescent="0.2">
      <c r="A1389" s="48"/>
      <c r="B1389" s="48"/>
      <c r="C1389" s="48"/>
      <c r="D1389" s="48" t="s">
        <v>480</v>
      </c>
    </row>
    <row r="1390" spans="1:4" x14ac:dyDescent="0.2">
      <c r="A1390" s="48" t="s">
        <v>1948</v>
      </c>
      <c r="B1390" s="48" t="s">
        <v>334</v>
      </c>
      <c r="C1390" s="48" t="s">
        <v>1596</v>
      </c>
      <c r="D1390" s="48" t="s">
        <v>1329</v>
      </c>
    </row>
    <row r="1391" spans="1:4" x14ac:dyDescent="0.2">
      <c r="A1391" s="48"/>
      <c r="B1391" s="48"/>
      <c r="C1391" s="48"/>
      <c r="D1391" s="48" t="s">
        <v>1332</v>
      </c>
    </row>
    <row r="1392" spans="1:4" x14ac:dyDescent="0.2">
      <c r="A1392" s="48"/>
      <c r="B1392" s="48"/>
      <c r="C1392" s="48"/>
      <c r="D1392" s="48" t="s">
        <v>1333</v>
      </c>
    </row>
    <row r="1393" spans="1:4" x14ac:dyDescent="0.2">
      <c r="A1393" s="48"/>
      <c r="B1393" s="48"/>
      <c r="C1393" s="48"/>
      <c r="D1393" s="48" t="s">
        <v>480</v>
      </c>
    </row>
    <row r="1394" spans="1:4" x14ac:dyDescent="0.2">
      <c r="A1394" s="48" t="s">
        <v>398</v>
      </c>
      <c r="B1394" s="48" t="s">
        <v>399</v>
      </c>
      <c r="C1394" s="48" t="s">
        <v>1596</v>
      </c>
      <c r="D1394" s="48" t="s">
        <v>1329</v>
      </c>
    </row>
    <row r="1395" spans="1:4" x14ac:dyDescent="0.2">
      <c r="A1395" s="48"/>
      <c r="B1395" s="48"/>
      <c r="C1395" s="48"/>
      <c r="D1395" s="48" t="s">
        <v>480</v>
      </c>
    </row>
    <row r="1396" spans="1:4" x14ac:dyDescent="0.2">
      <c r="A1396" s="48" t="s">
        <v>36</v>
      </c>
      <c r="B1396" s="48" t="s">
        <v>335</v>
      </c>
      <c r="C1396" s="48" t="s">
        <v>1596</v>
      </c>
      <c r="D1396" s="48" t="s">
        <v>1329</v>
      </c>
    </row>
    <row r="1397" spans="1:4" x14ac:dyDescent="0.2">
      <c r="A1397" s="48"/>
      <c r="B1397" s="48"/>
      <c r="C1397" s="48"/>
      <c r="D1397" s="48" t="s">
        <v>2116</v>
      </c>
    </row>
    <row r="1398" spans="1:4" x14ac:dyDescent="0.2">
      <c r="A1398" s="48"/>
      <c r="B1398" s="48"/>
      <c r="C1398" s="48"/>
      <c r="D1398" s="48" t="s">
        <v>480</v>
      </c>
    </row>
    <row r="1399" spans="1:4" x14ac:dyDescent="0.2">
      <c r="A1399" s="48" t="s">
        <v>2514</v>
      </c>
      <c r="B1399" s="48" t="s">
        <v>2515</v>
      </c>
      <c r="C1399" s="48" t="s">
        <v>1596</v>
      </c>
      <c r="D1399" s="48" t="s">
        <v>480</v>
      </c>
    </row>
    <row r="1400" spans="1:4" x14ac:dyDescent="0.2">
      <c r="A1400" s="48" t="s">
        <v>1751</v>
      </c>
      <c r="B1400" s="48" t="s">
        <v>1752</v>
      </c>
      <c r="C1400" s="48" t="s">
        <v>1596</v>
      </c>
      <c r="D1400" s="48" t="s">
        <v>480</v>
      </c>
    </row>
    <row r="1401" spans="1:4" x14ac:dyDescent="0.2">
      <c r="A1401" s="48" t="s">
        <v>419</v>
      </c>
      <c r="B1401" s="48" t="s">
        <v>420</v>
      </c>
      <c r="C1401" s="48" t="s">
        <v>1596</v>
      </c>
      <c r="D1401" s="48" t="s">
        <v>1329</v>
      </c>
    </row>
    <row r="1402" spans="1:4" x14ac:dyDescent="0.2">
      <c r="A1402" s="48"/>
      <c r="B1402" s="48"/>
      <c r="C1402" s="48"/>
      <c r="D1402" s="48" t="s">
        <v>2116</v>
      </c>
    </row>
    <row r="1403" spans="1:4" x14ac:dyDescent="0.2">
      <c r="A1403" s="48"/>
      <c r="B1403" s="48"/>
      <c r="C1403" s="48"/>
      <c r="D1403" s="48" t="s">
        <v>480</v>
      </c>
    </row>
    <row r="1404" spans="1:4" x14ac:dyDescent="0.2">
      <c r="A1404" s="48" t="s">
        <v>421</v>
      </c>
      <c r="B1404" s="48" t="s">
        <v>422</v>
      </c>
      <c r="C1404" s="48" t="s">
        <v>1596</v>
      </c>
      <c r="D1404" s="48" t="s">
        <v>1329</v>
      </c>
    </row>
    <row r="1405" spans="1:4" x14ac:dyDescent="0.2">
      <c r="A1405" s="48"/>
      <c r="B1405" s="48"/>
      <c r="C1405" s="48"/>
      <c r="D1405" s="48" t="s">
        <v>2116</v>
      </c>
    </row>
    <row r="1406" spans="1:4" x14ac:dyDescent="0.2">
      <c r="A1406" s="48"/>
      <c r="B1406" s="48"/>
      <c r="C1406" s="48"/>
      <c r="D1406" s="48" t="s">
        <v>480</v>
      </c>
    </row>
    <row r="1407" spans="1:4" x14ac:dyDescent="0.2">
      <c r="A1407" s="48" t="s">
        <v>798</v>
      </c>
      <c r="B1407" s="48" t="s">
        <v>1205</v>
      </c>
      <c r="C1407" s="48" t="s">
        <v>1596</v>
      </c>
      <c r="D1407" s="48" t="s">
        <v>1329</v>
      </c>
    </row>
    <row r="1408" spans="1:4" x14ac:dyDescent="0.2">
      <c r="A1408" s="48"/>
      <c r="B1408" s="48"/>
      <c r="C1408" s="48"/>
      <c r="D1408" s="48" t="s">
        <v>1330</v>
      </c>
    </row>
    <row r="1409" spans="1:4" x14ac:dyDescent="0.2">
      <c r="A1409" s="48"/>
      <c r="B1409" s="48"/>
      <c r="C1409" s="48"/>
      <c r="D1409" s="48" t="s">
        <v>480</v>
      </c>
    </row>
    <row r="1410" spans="1:4" x14ac:dyDescent="0.2">
      <c r="A1410" s="48" t="s">
        <v>423</v>
      </c>
      <c r="B1410" s="48" t="s">
        <v>424</v>
      </c>
      <c r="C1410" s="48" t="s">
        <v>1596</v>
      </c>
      <c r="D1410" s="48" t="s">
        <v>1330</v>
      </c>
    </row>
    <row r="1411" spans="1:4" x14ac:dyDescent="0.2">
      <c r="A1411" s="48"/>
      <c r="B1411" s="48"/>
      <c r="C1411" s="48"/>
      <c r="D1411" s="48" t="s">
        <v>480</v>
      </c>
    </row>
    <row r="1412" spans="1:4" x14ac:dyDescent="0.2">
      <c r="A1412" s="48"/>
      <c r="B1412" s="48"/>
      <c r="C1412" s="48"/>
      <c r="D1412" s="48" t="s">
        <v>1869</v>
      </c>
    </row>
    <row r="1413" spans="1:4" x14ac:dyDescent="0.2">
      <c r="A1413" s="48" t="s">
        <v>425</v>
      </c>
      <c r="B1413" s="48" t="s">
        <v>426</v>
      </c>
      <c r="C1413" s="48" t="s">
        <v>1596</v>
      </c>
      <c r="D1413" s="48" t="s">
        <v>1330</v>
      </c>
    </row>
    <row r="1414" spans="1:4" x14ac:dyDescent="0.2">
      <c r="A1414" s="48"/>
      <c r="B1414" s="48"/>
      <c r="C1414" s="48"/>
      <c r="D1414" s="48" t="s">
        <v>480</v>
      </c>
    </row>
    <row r="1415" spans="1:4" x14ac:dyDescent="0.2">
      <c r="A1415" s="48" t="s">
        <v>427</v>
      </c>
      <c r="B1415" s="48" t="s">
        <v>428</v>
      </c>
      <c r="C1415" s="48" t="s">
        <v>1596</v>
      </c>
      <c r="D1415" s="48" t="s">
        <v>1330</v>
      </c>
    </row>
    <row r="1416" spans="1:4" x14ac:dyDescent="0.2">
      <c r="A1416" s="48"/>
      <c r="B1416" s="48"/>
      <c r="C1416" s="48"/>
      <c r="D1416" s="48" t="s">
        <v>480</v>
      </c>
    </row>
    <row r="1417" spans="1:4" x14ac:dyDescent="0.2">
      <c r="A1417" s="48"/>
      <c r="B1417" s="48"/>
      <c r="C1417" s="48"/>
      <c r="D1417" s="48" t="s">
        <v>1869</v>
      </c>
    </row>
    <row r="1418" spans="1:4" x14ac:dyDescent="0.2">
      <c r="A1418" s="48" t="s">
        <v>429</v>
      </c>
      <c r="B1418" s="48" t="s">
        <v>430</v>
      </c>
      <c r="C1418" s="48" t="s">
        <v>1596</v>
      </c>
      <c r="D1418" s="48" t="s">
        <v>480</v>
      </c>
    </row>
    <row r="1419" spans="1:4" x14ac:dyDescent="0.2">
      <c r="A1419" s="48"/>
      <c r="B1419" s="48"/>
      <c r="C1419" s="48"/>
      <c r="D1419" s="48" t="s">
        <v>1869</v>
      </c>
    </row>
    <row r="1420" spans="1:4" x14ac:dyDescent="0.2">
      <c r="A1420" s="48" t="s">
        <v>400</v>
      </c>
      <c r="B1420" s="48" t="s">
        <v>401</v>
      </c>
      <c r="C1420" s="48" t="s">
        <v>1596</v>
      </c>
      <c r="D1420" s="48" t="s">
        <v>480</v>
      </c>
    </row>
    <row r="1421" spans="1:4" x14ac:dyDescent="0.2">
      <c r="A1421" s="48" t="s">
        <v>432</v>
      </c>
      <c r="B1421" s="48" t="s">
        <v>433</v>
      </c>
      <c r="C1421" s="48" t="s">
        <v>1596</v>
      </c>
      <c r="D1421" s="48" t="s">
        <v>1335</v>
      </c>
    </row>
    <row r="1422" spans="1:4" x14ac:dyDescent="0.2">
      <c r="A1422" s="48"/>
      <c r="B1422" s="48"/>
      <c r="C1422" s="48"/>
      <c r="D1422" s="48" t="s">
        <v>1329</v>
      </c>
    </row>
    <row r="1423" spans="1:4" x14ac:dyDescent="0.2">
      <c r="A1423" s="48"/>
      <c r="B1423" s="48"/>
      <c r="C1423" s="48"/>
      <c r="D1423" s="48" t="s">
        <v>2116</v>
      </c>
    </row>
    <row r="1424" spans="1:4" x14ac:dyDescent="0.2">
      <c r="A1424" s="48"/>
      <c r="B1424" s="48"/>
      <c r="C1424" s="48"/>
      <c r="D1424" s="48" t="s">
        <v>520</v>
      </c>
    </row>
    <row r="1425" spans="1:4" x14ac:dyDescent="0.2">
      <c r="A1425" s="48" t="s">
        <v>2516</v>
      </c>
      <c r="B1425" s="48" t="s">
        <v>2517</v>
      </c>
      <c r="C1425" s="48" t="s">
        <v>1596</v>
      </c>
      <c r="D1425" s="48" t="s">
        <v>480</v>
      </c>
    </row>
    <row r="1426" spans="1:4" x14ac:dyDescent="0.2">
      <c r="A1426" s="48" t="s">
        <v>455</v>
      </c>
      <c r="B1426" s="48" t="s">
        <v>456</v>
      </c>
      <c r="C1426" s="48" t="s">
        <v>1596</v>
      </c>
      <c r="D1426" s="48" t="s">
        <v>1329</v>
      </c>
    </row>
    <row r="1427" spans="1:4" x14ac:dyDescent="0.2">
      <c r="A1427" s="48"/>
      <c r="B1427" s="48"/>
      <c r="C1427" s="48"/>
      <c r="D1427" s="48" t="s">
        <v>2116</v>
      </c>
    </row>
    <row r="1428" spans="1:4" x14ac:dyDescent="0.2">
      <c r="A1428" s="48"/>
      <c r="B1428" s="48"/>
      <c r="C1428" s="48"/>
      <c r="D1428" s="48" t="s">
        <v>520</v>
      </c>
    </row>
    <row r="1429" spans="1:4" x14ac:dyDescent="0.2">
      <c r="A1429" s="48"/>
      <c r="B1429" s="48"/>
      <c r="C1429" s="48"/>
      <c r="D1429" s="48" t="s">
        <v>480</v>
      </c>
    </row>
    <row r="1430" spans="1:4" x14ac:dyDescent="0.2">
      <c r="A1430" s="48" t="s">
        <v>750</v>
      </c>
      <c r="B1430" s="48" t="s">
        <v>1206</v>
      </c>
      <c r="C1430" s="48" t="s">
        <v>1596</v>
      </c>
      <c r="D1430" s="48" t="s">
        <v>1329</v>
      </c>
    </row>
    <row r="1431" spans="1:4" x14ac:dyDescent="0.2">
      <c r="A1431" s="48"/>
      <c r="B1431" s="48"/>
      <c r="C1431" s="48"/>
      <c r="D1431" s="48" t="s">
        <v>2116</v>
      </c>
    </row>
    <row r="1432" spans="1:4" x14ac:dyDescent="0.2">
      <c r="A1432" s="48"/>
      <c r="B1432" s="48"/>
      <c r="C1432" s="48"/>
      <c r="D1432" s="48" t="s">
        <v>480</v>
      </c>
    </row>
    <row r="1433" spans="1:4" x14ac:dyDescent="0.2">
      <c r="A1433" s="48" t="s">
        <v>1201</v>
      </c>
      <c r="B1433" s="48" t="s">
        <v>1207</v>
      </c>
      <c r="C1433" s="48" t="s">
        <v>1596</v>
      </c>
      <c r="D1433" s="48" t="s">
        <v>1329</v>
      </c>
    </row>
    <row r="1434" spans="1:4" x14ac:dyDescent="0.2">
      <c r="A1434" s="48"/>
      <c r="B1434" s="48"/>
      <c r="C1434" s="48"/>
      <c r="D1434" s="48" t="s">
        <v>2116</v>
      </c>
    </row>
    <row r="1435" spans="1:4" x14ac:dyDescent="0.2">
      <c r="A1435" s="48"/>
      <c r="B1435" s="48"/>
      <c r="C1435" s="48"/>
      <c r="D1435" s="48" t="s">
        <v>520</v>
      </c>
    </row>
    <row r="1436" spans="1:4" x14ac:dyDescent="0.2">
      <c r="A1436" s="48"/>
      <c r="B1436" s="48"/>
      <c r="C1436" s="48"/>
      <c r="D1436" s="48" t="s">
        <v>480</v>
      </c>
    </row>
    <row r="1437" spans="1:4" x14ac:dyDescent="0.2">
      <c r="A1437" s="48" t="s">
        <v>458</v>
      </c>
      <c r="B1437" s="48" t="s">
        <v>459</v>
      </c>
      <c r="C1437" s="48" t="s">
        <v>1596</v>
      </c>
      <c r="D1437" s="48" t="s">
        <v>1329</v>
      </c>
    </row>
    <row r="1438" spans="1:4" x14ac:dyDescent="0.2">
      <c r="A1438" s="48"/>
      <c r="B1438" s="48"/>
      <c r="C1438" s="48"/>
      <c r="D1438" s="48" t="s">
        <v>1330</v>
      </c>
    </row>
    <row r="1439" spans="1:4" x14ac:dyDescent="0.2">
      <c r="A1439" s="48"/>
      <c r="B1439" s="48"/>
      <c r="C1439" s="48"/>
      <c r="D1439" s="48" t="s">
        <v>480</v>
      </c>
    </row>
    <row r="1440" spans="1:4" x14ac:dyDescent="0.2">
      <c r="A1440" s="48" t="s">
        <v>402</v>
      </c>
      <c r="B1440" s="48" t="s">
        <v>403</v>
      </c>
      <c r="C1440" s="48" t="s">
        <v>1596</v>
      </c>
      <c r="D1440" s="48" t="s">
        <v>480</v>
      </c>
    </row>
    <row r="1441" spans="1:4" x14ac:dyDescent="0.2">
      <c r="A1441" s="48" t="s">
        <v>460</v>
      </c>
      <c r="B1441" s="48" t="s">
        <v>461</v>
      </c>
      <c r="C1441" s="48" t="s">
        <v>1596</v>
      </c>
      <c r="D1441" s="48" t="s">
        <v>1335</v>
      </c>
    </row>
    <row r="1442" spans="1:4" x14ac:dyDescent="0.2">
      <c r="A1442" s="48"/>
      <c r="B1442" s="48"/>
      <c r="C1442" s="48"/>
      <c r="D1442" s="48" t="s">
        <v>1329</v>
      </c>
    </row>
    <row r="1443" spans="1:4" x14ac:dyDescent="0.2">
      <c r="A1443" s="48"/>
      <c r="B1443" s="48"/>
      <c r="C1443" s="48"/>
      <c r="D1443" s="48" t="s">
        <v>1330</v>
      </c>
    </row>
    <row r="1444" spans="1:4" x14ac:dyDescent="0.2">
      <c r="A1444" s="48"/>
      <c r="B1444" s="48"/>
      <c r="C1444" s="48"/>
      <c r="D1444" s="48" t="s">
        <v>480</v>
      </c>
    </row>
    <row r="1445" spans="1:4" x14ac:dyDescent="0.2">
      <c r="A1445" s="48" t="s">
        <v>652</v>
      </c>
      <c r="B1445" s="48" t="s">
        <v>665</v>
      </c>
      <c r="C1445" s="48" t="s">
        <v>1596</v>
      </c>
      <c r="D1445" s="48" t="s">
        <v>480</v>
      </c>
    </row>
    <row r="1446" spans="1:4" x14ac:dyDescent="0.2">
      <c r="A1446" s="48" t="s">
        <v>653</v>
      </c>
      <c r="B1446" s="48" t="s">
        <v>666</v>
      </c>
      <c r="C1446" s="48" t="s">
        <v>1596</v>
      </c>
      <c r="D1446" s="48" t="s">
        <v>480</v>
      </c>
    </row>
    <row r="1447" spans="1:4" x14ac:dyDescent="0.2">
      <c r="A1447" s="48" t="s">
        <v>654</v>
      </c>
      <c r="B1447" s="48" t="s">
        <v>667</v>
      </c>
      <c r="C1447" s="48" t="s">
        <v>1596</v>
      </c>
      <c r="D1447" s="48" t="s">
        <v>1329</v>
      </c>
    </row>
    <row r="1448" spans="1:4" x14ac:dyDescent="0.2">
      <c r="A1448" s="48"/>
      <c r="B1448" s="48"/>
      <c r="C1448" s="48"/>
      <c r="D1448" s="48" t="s">
        <v>480</v>
      </c>
    </row>
    <row r="1449" spans="1:4" x14ac:dyDescent="0.2">
      <c r="A1449" s="48" t="s">
        <v>655</v>
      </c>
      <c r="B1449" s="48" t="s">
        <v>668</v>
      </c>
      <c r="C1449" s="48" t="s">
        <v>1596</v>
      </c>
      <c r="D1449" s="48" t="s">
        <v>480</v>
      </c>
    </row>
    <row r="1450" spans="1:4" x14ac:dyDescent="0.2">
      <c r="A1450" s="48" t="s">
        <v>656</v>
      </c>
      <c r="B1450" s="48" t="s">
        <v>669</v>
      </c>
      <c r="C1450" s="48" t="s">
        <v>1596</v>
      </c>
      <c r="D1450" s="48" t="s">
        <v>480</v>
      </c>
    </row>
    <row r="1451" spans="1:4" x14ac:dyDescent="0.2">
      <c r="A1451" s="48" t="s">
        <v>657</v>
      </c>
      <c r="B1451" s="48" t="s">
        <v>670</v>
      </c>
      <c r="C1451" s="48" t="s">
        <v>1596</v>
      </c>
      <c r="D1451" s="48" t="s">
        <v>480</v>
      </c>
    </row>
    <row r="1452" spans="1:4" x14ac:dyDescent="0.2">
      <c r="A1452" s="48" t="s">
        <v>643</v>
      </c>
      <c r="B1452" s="48" t="s">
        <v>644</v>
      </c>
      <c r="C1452" s="48" t="s">
        <v>1596</v>
      </c>
      <c r="D1452" s="48" t="s">
        <v>480</v>
      </c>
    </row>
    <row r="1453" spans="1:4" x14ac:dyDescent="0.2">
      <c r="A1453" s="48" t="s">
        <v>658</v>
      </c>
      <c r="B1453" s="48" t="s">
        <v>671</v>
      </c>
      <c r="C1453" s="48" t="s">
        <v>1596</v>
      </c>
      <c r="D1453" s="48" t="s">
        <v>480</v>
      </c>
    </row>
    <row r="1454" spans="1:4" x14ac:dyDescent="0.2">
      <c r="A1454" s="48" t="s">
        <v>404</v>
      </c>
      <c r="B1454" s="48" t="s">
        <v>405</v>
      </c>
      <c r="C1454" s="48" t="s">
        <v>1596</v>
      </c>
      <c r="D1454" s="48" t="s">
        <v>480</v>
      </c>
    </row>
    <row r="1455" spans="1:4" x14ac:dyDescent="0.2">
      <c r="A1455" s="48" t="s">
        <v>638</v>
      </c>
      <c r="B1455" s="48" t="s">
        <v>639</v>
      </c>
      <c r="C1455" s="48" t="s">
        <v>1596</v>
      </c>
      <c r="D1455" s="48" t="s">
        <v>480</v>
      </c>
    </row>
    <row r="1456" spans="1:4" x14ac:dyDescent="0.2">
      <c r="A1456" s="48" t="s">
        <v>651</v>
      </c>
      <c r="B1456" s="48" t="s">
        <v>664</v>
      </c>
      <c r="C1456" s="48" t="s">
        <v>1596</v>
      </c>
      <c r="D1456" s="48" t="s">
        <v>480</v>
      </c>
    </row>
    <row r="1457" spans="1:4" x14ac:dyDescent="0.2">
      <c r="A1457" s="48" t="s">
        <v>743</v>
      </c>
      <c r="B1457" s="48" t="s">
        <v>457</v>
      </c>
      <c r="C1457" s="48" t="s">
        <v>1596</v>
      </c>
      <c r="D1457" s="48" t="s">
        <v>1329</v>
      </c>
    </row>
    <row r="1458" spans="1:4" x14ac:dyDescent="0.2">
      <c r="A1458" s="48"/>
      <c r="B1458" s="48"/>
      <c r="C1458" s="48"/>
      <c r="D1458" s="48" t="s">
        <v>1332</v>
      </c>
    </row>
    <row r="1459" spans="1:4" x14ac:dyDescent="0.2">
      <c r="A1459" s="48"/>
      <c r="B1459" s="48"/>
      <c r="C1459" s="48"/>
      <c r="D1459" s="48" t="s">
        <v>1330</v>
      </c>
    </row>
    <row r="1460" spans="1:4" x14ac:dyDescent="0.2">
      <c r="A1460" s="48"/>
      <c r="B1460" s="48"/>
      <c r="C1460" s="48"/>
      <c r="D1460" s="48" t="s">
        <v>1333</v>
      </c>
    </row>
    <row r="1461" spans="1:4" x14ac:dyDescent="0.2">
      <c r="A1461" s="48"/>
      <c r="B1461" s="48"/>
      <c r="C1461" s="48"/>
      <c r="D1461" s="48" t="s">
        <v>480</v>
      </c>
    </row>
    <row r="1462" spans="1:4" x14ac:dyDescent="0.2">
      <c r="A1462" s="48" t="s">
        <v>462</v>
      </c>
      <c r="B1462" s="48" t="s">
        <v>463</v>
      </c>
      <c r="C1462" s="48" t="s">
        <v>1596</v>
      </c>
      <c r="D1462" s="48" t="s">
        <v>1329</v>
      </c>
    </row>
    <row r="1463" spans="1:4" x14ac:dyDescent="0.2">
      <c r="A1463" s="48"/>
      <c r="B1463" s="48"/>
      <c r="C1463" s="48"/>
      <c r="D1463" s="48" t="s">
        <v>480</v>
      </c>
    </row>
    <row r="1464" spans="1:4" x14ac:dyDescent="0.2">
      <c r="A1464" s="48" t="s">
        <v>1200</v>
      </c>
      <c r="B1464" s="48" t="s">
        <v>895</v>
      </c>
      <c r="C1464" s="48" t="s">
        <v>1596</v>
      </c>
      <c r="D1464" s="48" t="s">
        <v>1329</v>
      </c>
    </row>
    <row r="1465" spans="1:4" x14ac:dyDescent="0.2">
      <c r="A1465" s="48"/>
      <c r="B1465" s="48"/>
      <c r="C1465" s="48"/>
      <c r="D1465" s="48" t="s">
        <v>480</v>
      </c>
    </row>
    <row r="1466" spans="1:4" x14ac:dyDescent="0.2">
      <c r="A1466" s="48" t="s">
        <v>744</v>
      </c>
      <c r="B1466" s="48" t="s">
        <v>568</v>
      </c>
      <c r="C1466" s="48" t="s">
        <v>1596</v>
      </c>
      <c r="D1466" s="48" t="s">
        <v>480</v>
      </c>
    </row>
    <row r="1467" spans="1:4" x14ac:dyDescent="0.2">
      <c r="A1467" s="48" t="s">
        <v>2512</v>
      </c>
      <c r="B1467" s="48" t="s">
        <v>2513</v>
      </c>
      <c r="C1467" s="48" t="s">
        <v>1596</v>
      </c>
      <c r="D1467" s="48" t="s">
        <v>480</v>
      </c>
    </row>
    <row r="1468" spans="1:4" x14ac:dyDescent="0.2">
      <c r="A1468" s="48" t="s">
        <v>2510</v>
      </c>
      <c r="B1468" s="48" t="s">
        <v>2511</v>
      </c>
      <c r="C1468" s="48" t="s">
        <v>1596</v>
      </c>
      <c r="D1468" s="48" t="s">
        <v>480</v>
      </c>
    </row>
    <row r="1469" spans="1:4" x14ac:dyDescent="0.2">
      <c r="A1469" s="48" t="s">
        <v>2508</v>
      </c>
      <c r="B1469" s="48" t="s">
        <v>2509</v>
      </c>
      <c r="C1469" s="48" t="s">
        <v>1596</v>
      </c>
      <c r="D1469" s="48" t="s">
        <v>480</v>
      </c>
    </row>
    <row r="1470" spans="1:4" x14ac:dyDescent="0.2">
      <c r="A1470" s="48" t="s">
        <v>2789</v>
      </c>
      <c r="B1470" s="48" t="s">
        <v>110</v>
      </c>
      <c r="C1470" s="48" t="s">
        <v>1596</v>
      </c>
      <c r="D1470" s="48" t="s">
        <v>1329</v>
      </c>
    </row>
    <row r="1471" spans="1:4" x14ac:dyDescent="0.2">
      <c r="A1471" s="48"/>
      <c r="B1471" s="48"/>
      <c r="C1471" s="48"/>
      <c r="D1471" s="48" t="s">
        <v>2116</v>
      </c>
    </row>
    <row r="1472" spans="1:4" x14ac:dyDescent="0.2">
      <c r="A1472" s="48"/>
      <c r="B1472" s="48"/>
      <c r="C1472" s="48"/>
      <c r="D1472" s="48" t="s">
        <v>480</v>
      </c>
    </row>
    <row r="1473" spans="1:4" x14ac:dyDescent="0.2">
      <c r="A1473" s="48" t="s">
        <v>1640</v>
      </c>
      <c r="B1473" s="48" t="s">
        <v>1641</v>
      </c>
      <c r="C1473" s="48" t="s">
        <v>1596</v>
      </c>
      <c r="D1473" s="48" t="s">
        <v>1329</v>
      </c>
    </row>
    <row r="1474" spans="1:4" x14ac:dyDescent="0.2">
      <c r="A1474" s="48"/>
      <c r="B1474" s="48"/>
      <c r="C1474" s="48"/>
      <c r="D1474" s="48" t="s">
        <v>1332</v>
      </c>
    </row>
    <row r="1475" spans="1:4" x14ac:dyDescent="0.2">
      <c r="A1475" s="48"/>
      <c r="B1475" s="48"/>
      <c r="C1475" s="48"/>
      <c r="D1475" s="48" t="s">
        <v>1333</v>
      </c>
    </row>
    <row r="1476" spans="1:4" x14ac:dyDescent="0.2">
      <c r="A1476" s="48"/>
      <c r="B1476" s="48"/>
      <c r="C1476" s="48"/>
      <c r="D1476" s="48" t="s">
        <v>480</v>
      </c>
    </row>
    <row r="1477" spans="1:4" x14ac:dyDescent="0.2">
      <c r="A1477" s="48" t="s">
        <v>2808</v>
      </c>
      <c r="B1477" s="48" t="s">
        <v>2809</v>
      </c>
      <c r="C1477" s="48" t="s">
        <v>1596</v>
      </c>
      <c r="D1477" s="48" t="s">
        <v>480</v>
      </c>
    </row>
    <row r="1478" spans="1:4" x14ac:dyDescent="0.2">
      <c r="A1478" s="48" t="s">
        <v>2810</v>
      </c>
      <c r="B1478" s="48" t="s">
        <v>2811</v>
      </c>
      <c r="C1478" s="48" t="s">
        <v>1596</v>
      </c>
      <c r="D1478" s="48" t="s">
        <v>480</v>
      </c>
    </row>
    <row r="1479" spans="1:4" x14ac:dyDescent="0.2">
      <c r="A1479" s="48" t="s">
        <v>2796</v>
      </c>
      <c r="B1479" s="48" t="s">
        <v>2797</v>
      </c>
      <c r="C1479" s="48" t="s">
        <v>1596</v>
      </c>
      <c r="D1479" s="48" t="s">
        <v>480</v>
      </c>
    </row>
    <row r="1480" spans="1:4" x14ac:dyDescent="0.2">
      <c r="A1480" s="48" t="s">
        <v>2800</v>
      </c>
      <c r="B1480" s="48" t="s">
        <v>2801</v>
      </c>
      <c r="C1480" s="48" t="s">
        <v>1596</v>
      </c>
      <c r="D1480" s="48" t="s">
        <v>480</v>
      </c>
    </row>
    <row r="1481" spans="1:4" x14ac:dyDescent="0.2">
      <c r="A1481" s="48" t="s">
        <v>2812</v>
      </c>
      <c r="B1481" s="48" t="s">
        <v>2813</v>
      </c>
      <c r="C1481" s="48" t="s">
        <v>1596</v>
      </c>
      <c r="D1481" s="48" t="s">
        <v>480</v>
      </c>
    </row>
    <row r="1482" spans="1:4" x14ac:dyDescent="0.2">
      <c r="A1482" s="48" t="s">
        <v>2814</v>
      </c>
      <c r="B1482" s="48" t="s">
        <v>2815</v>
      </c>
      <c r="C1482" s="48" t="s">
        <v>1596</v>
      </c>
      <c r="D1482" s="48" t="s">
        <v>480</v>
      </c>
    </row>
    <row r="1483" spans="1:4" x14ac:dyDescent="0.2">
      <c r="A1483" s="48" t="s">
        <v>2816</v>
      </c>
      <c r="B1483" s="48" t="s">
        <v>2817</v>
      </c>
      <c r="C1483" s="48" t="s">
        <v>1596</v>
      </c>
      <c r="D1483" s="48" t="s">
        <v>480</v>
      </c>
    </row>
    <row r="1484" spans="1:4" x14ac:dyDescent="0.2">
      <c r="A1484" s="48" t="s">
        <v>2798</v>
      </c>
      <c r="B1484" s="48" t="s">
        <v>2799</v>
      </c>
      <c r="C1484" s="48" t="s">
        <v>1596</v>
      </c>
      <c r="D1484" s="48" t="s">
        <v>480</v>
      </c>
    </row>
    <row r="1485" spans="1:4" x14ac:dyDescent="0.2">
      <c r="A1485" s="48" t="s">
        <v>2818</v>
      </c>
      <c r="B1485" s="48" t="s">
        <v>2819</v>
      </c>
      <c r="C1485" s="48" t="s">
        <v>1596</v>
      </c>
      <c r="D1485" s="48" t="s">
        <v>480</v>
      </c>
    </row>
    <row r="1486" spans="1:4" x14ac:dyDescent="0.2">
      <c r="A1486" s="48" t="s">
        <v>1642</v>
      </c>
      <c r="B1486" s="48" t="s">
        <v>1643</v>
      </c>
      <c r="C1486" s="48" t="s">
        <v>1596</v>
      </c>
      <c r="D1486" s="48" t="s">
        <v>480</v>
      </c>
    </row>
    <row r="1487" spans="1:4" x14ac:dyDescent="0.2">
      <c r="A1487" s="48" t="s">
        <v>2683</v>
      </c>
      <c r="B1487" s="48" t="s">
        <v>2684</v>
      </c>
      <c r="C1487" s="48" t="s">
        <v>1596</v>
      </c>
      <c r="D1487" s="48" t="s">
        <v>480</v>
      </c>
    </row>
    <row r="1488" spans="1:4" x14ac:dyDescent="0.2">
      <c r="A1488" s="48" t="s">
        <v>2685</v>
      </c>
      <c r="B1488" s="48" t="s">
        <v>2686</v>
      </c>
      <c r="C1488" s="48" t="s">
        <v>1596</v>
      </c>
      <c r="D1488" s="48" t="s">
        <v>480</v>
      </c>
    </row>
    <row r="1489" spans="1:4" x14ac:dyDescent="0.2">
      <c r="A1489" s="48" t="s">
        <v>2502</v>
      </c>
      <c r="B1489" s="48" t="s">
        <v>2503</v>
      </c>
      <c r="C1489" s="48" t="s">
        <v>1596</v>
      </c>
      <c r="D1489" s="48" t="s">
        <v>480</v>
      </c>
    </row>
    <row r="1490" spans="1:4" x14ac:dyDescent="0.2">
      <c r="A1490" s="48" t="s">
        <v>2506</v>
      </c>
      <c r="B1490" s="48" t="s">
        <v>2507</v>
      </c>
      <c r="C1490" s="48" t="s">
        <v>1596</v>
      </c>
      <c r="D1490" s="48" t="s">
        <v>480</v>
      </c>
    </row>
    <row r="1491" spans="1:4" x14ac:dyDescent="0.2">
      <c r="A1491" s="48" t="s">
        <v>2500</v>
      </c>
      <c r="B1491" s="48" t="s">
        <v>2501</v>
      </c>
      <c r="C1491" s="48" t="s">
        <v>1596</v>
      </c>
      <c r="D1491" s="48" t="s">
        <v>480</v>
      </c>
    </row>
    <row r="1492" spans="1:4" x14ac:dyDescent="0.2">
      <c r="A1492" s="48" t="s">
        <v>2504</v>
      </c>
      <c r="B1492" s="48" t="s">
        <v>2505</v>
      </c>
      <c r="C1492" s="48" t="s">
        <v>1596</v>
      </c>
      <c r="D1492" s="48" t="s">
        <v>480</v>
      </c>
    </row>
    <row r="1493" spans="1:4" x14ac:dyDescent="0.2">
      <c r="A1493" s="48" t="s">
        <v>1644</v>
      </c>
      <c r="B1493" s="48" t="s">
        <v>1645</v>
      </c>
      <c r="C1493" s="48" t="s">
        <v>1596</v>
      </c>
      <c r="D1493" s="48" t="s">
        <v>480</v>
      </c>
    </row>
    <row r="1494" spans="1:4" x14ac:dyDescent="0.2">
      <c r="A1494" s="48" t="s">
        <v>43</v>
      </c>
      <c r="B1494" s="48" t="s">
        <v>111</v>
      </c>
      <c r="C1494" s="48" t="s">
        <v>1596</v>
      </c>
      <c r="D1494" s="48" t="s">
        <v>1329</v>
      </c>
    </row>
    <row r="1495" spans="1:4" x14ac:dyDescent="0.2">
      <c r="A1495" s="48"/>
      <c r="B1495" s="48"/>
      <c r="C1495" s="48"/>
      <c r="D1495" s="48" t="s">
        <v>480</v>
      </c>
    </row>
    <row r="1496" spans="1:4" x14ac:dyDescent="0.2">
      <c r="A1496" s="48" t="s">
        <v>947</v>
      </c>
      <c r="B1496" s="48" t="s">
        <v>1089</v>
      </c>
      <c r="C1496" s="48" t="s">
        <v>1596</v>
      </c>
      <c r="D1496" s="48" t="s">
        <v>1329</v>
      </c>
    </row>
    <row r="1497" spans="1:4" x14ac:dyDescent="0.2">
      <c r="A1497" s="48"/>
      <c r="B1497" s="48"/>
      <c r="C1497" s="48"/>
      <c r="D1497" s="48" t="s">
        <v>482</v>
      </c>
    </row>
    <row r="1498" spans="1:4" x14ac:dyDescent="0.2">
      <c r="A1498" s="48"/>
      <c r="B1498" s="48"/>
      <c r="C1498" s="48"/>
      <c r="D1498" s="48" t="s">
        <v>480</v>
      </c>
    </row>
    <row r="1499" spans="1:4" x14ac:dyDescent="0.2">
      <c r="A1499" s="48"/>
      <c r="B1499" s="48"/>
      <c r="C1499" s="48"/>
      <c r="D1499" s="48" t="s">
        <v>1869</v>
      </c>
    </row>
    <row r="1500" spans="1:4" x14ac:dyDescent="0.2">
      <c r="A1500" s="48" t="s">
        <v>557</v>
      </c>
      <c r="B1500" s="48" t="s">
        <v>558</v>
      </c>
      <c r="C1500" s="48" t="s">
        <v>1596</v>
      </c>
      <c r="D1500" s="48" t="s">
        <v>1329</v>
      </c>
    </row>
    <row r="1501" spans="1:4" x14ac:dyDescent="0.2">
      <c r="A1501" s="48"/>
      <c r="B1501" s="48"/>
      <c r="C1501" s="48"/>
      <c r="D1501" s="48" t="s">
        <v>480</v>
      </c>
    </row>
    <row r="1502" spans="1:4" x14ac:dyDescent="0.2">
      <c r="A1502" s="48" t="s">
        <v>948</v>
      </c>
      <c r="B1502" s="48" t="s">
        <v>1090</v>
      </c>
      <c r="C1502" s="48" t="s">
        <v>1596</v>
      </c>
      <c r="D1502" s="48" t="s">
        <v>1335</v>
      </c>
    </row>
    <row r="1503" spans="1:4" x14ac:dyDescent="0.2">
      <c r="A1503" s="48"/>
      <c r="B1503" s="48"/>
      <c r="C1503" s="48"/>
      <c r="D1503" s="48" t="s">
        <v>1329</v>
      </c>
    </row>
    <row r="1504" spans="1:4" x14ac:dyDescent="0.2">
      <c r="A1504" s="48"/>
      <c r="B1504" s="48"/>
      <c r="C1504" s="48"/>
      <c r="D1504" s="48" t="s">
        <v>482</v>
      </c>
    </row>
    <row r="1505" spans="1:4" x14ac:dyDescent="0.2">
      <c r="A1505" s="48"/>
      <c r="B1505" s="48"/>
      <c r="C1505" s="48"/>
      <c r="D1505" s="48" t="s">
        <v>480</v>
      </c>
    </row>
    <row r="1506" spans="1:4" x14ac:dyDescent="0.2">
      <c r="A1506" s="48"/>
      <c r="B1506" s="48"/>
      <c r="C1506" s="48"/>
      <c r="D1506" s="48" t="s">
        <v>1869</v>
      </c>
    </row>
    <row r="1507" spans="1:4" x14ac:dyDescent="0.2">
      <c r="A1507" s="48" t="s">
        <v>555</v>
      </c>
      <c r="B1507" s="48" t="s">
        <v>556</v>
      </c>
      <c r="C1507" s="48" t="s">
        <v>1596</v>
      </c>
      <c r="D1507" s="48" t="s">
        <v>480</v>
      </c>
    </row>
    <row r="1508" spans="1:4" x14ac:dyDescent="0.2">
      <c r="A1508" s="48" t="s">
        <v>949</v>
      </c>
      <c r="B1508" s="48" t="s">
        <v>1091</v>
      </c>
      <c r="C1508" s="48" t="s">
        <v>1596</v>
      </c>
      <c r="D1508" s="48" t="s">
        <v>1329</v>
      </c>
    </row>
    <row r="1509" spans="1:4" x14ac:dyDescent="0.2">
      <c r="A1509" s="48"/>
      <c r="B1509" s="48"/>
      <c r="C1509" s="48"/>
      <c r="D1509" s="48" t="s">
        <v>480</v>
      </c>
    </row>
    <row r="1510" spans="1:4" x14ac:dyDescent="0.2">
      <c r="A1510" s="48"/>
      <c r="B1510" s="48"/>
      <c r="C1510" s="48"/>
      <c r="D1510" s="48" t="s">
        <v>1869</v>
      </c>
    </row>
    <row r="1511" spans="1:4" x14ac:dyDescent="0.2">
      <c r="A1511" s="48" t="s">
        <v>547</v>
      </c>
      <c r="B1511" s="48" t="s">
        <v>548</v>
      </c>
      <c r="C1511" s="48" t="s">
        <v>1596</v>
      </c>
      <c r="D1511" s="48" t="s">
        <v>480</v>
      </c>
    </row>
    <row r="1512" spans="1:4" x14ac:dyDescent="0.2">
      <c r="A1512" s="48" t="s">
        <v>950</v>
      </c>
      <c r="B1512" s="48" t="s">
        <v>1092</v>
      </c>
      <c r="C1512" s="48" t="s">
        <v>1596</v>
      </c>
      <c r="D1512" s="48" t="s">
        <v>1329</v>
      </c>
    </row>
    <row r="1513" spans="1:4" x14ac:dyDescent="0.2">
      <c r="A1513" s="48"/>
      <c r="B1513" s="48"/>
      <c r="C1513" s="48"/>
      <c r="D1513" s="48" t="s">
        <v>480</v>
      </c>
    </row>
    <row r="1514" spans="1:4" x14ac:dyDescent="0.2">
      <c r="A1514" s="48"/>
      <c r="B1514" s="48"/>
      <c r="C1514" s="48"/>
      <c r="D1514" s="48" t="s">
        <v>1869</v>
      </c>
    </row>
    <row r="1515" spans="1:4" x14ac:dyDescent="0.2">
      <c r="A1515" s="48" t="s">
        <v>951</v>
      </c>
      <c r="B1515" s="48" t="s">
        <v>1093</v>
      </c>
      <c r="C1515" s="48" t="s">
        <v>1596</v>
      </c>
      <c r="D1515" s="48" t="s">
        <v>1329</v>
      </c>
    </row>
    <row r="1516" spans="1:4" x14ac:dyDescent="0.2">
      <c r="A1516" s="48"/>
      <c r="B1516" s="48"/>
      <c r="C1516" s="48"/>
      <c r="D1516" s="48" t="s">
        <v>480</v>
      </c>
    </row>
    <row r="1517" spans="1:4" x14ac:dyDescent="0.2">
      <c r="A1517" s="48"/>
      <c r="B1517" s="48"/>
      <c r="C1517" s="48"/>
      <c r="D1517" s="48" t="s">
        <v>1869</v>
      </c>
    </row>
    <row r="1518" spans="1:4" x14ac:dyDescent="0.2">
      <c r="A1518" s="48" t="s">
        <v>522</v>
      </c>
      <c r="B1518" s="48" t="s">
        <v>734</v>
      </c>
      <c r="C1518" s="48" t="s">
        <v>1596</v>
      </c>
      <c r="D1518" s="48" t="s">
        <v>480</v>
      </c>
    </row>
    <row r="1519" spans="1:4" x14ac:dyDescent="0.2">
      <c r="A1519" s="48" t="s">
        <v>952</v>
      </c>
      <c r="B1519" s="48" t="s">
        <v>1094</v>
      </c>
      <c r="C1519" s="48" t="s">
        <v>1596</v>
      </c>
      <c r="D1519" s="48" t="s">
        <v>1329</v>
      </c>
    </row>
    <row r="1520" spans="1:4" x14ac:dyDescent="0.2">
      <c r="A1520" s="48"/>
      <c r="B1520" s="48"/>
      <c r="C1520" s="48"/>
      <c r="D1520" s="48" t="s">
        <v>480</v>
      </c>
    </row>
    <row r="1521" spans="1:4" x14ac:dyDescent="0.2">
      <c r="A1521" s="48"/>
      <c r="B1521" s="48"/>
      <c r="C1521" s="48"/>
      <c r="D1521" s="48" t="s">
        <v>1869</v>
      </c>
    </row>
    <row r="1522" spans="1:4" x14ac:dyDescent="0.2">
      <c r="A1522" s="48" t="s">
        <v>953</v>
      </c>
      <c r="B1522" s="48" t="s">
        <v>1095</v>
      </c>
      <c r="C1522" s="48" t="s">
        <v>1596</v>
      </c>
      <c r="D1522" s="48" t="s">
        <v>1329</v>
      </c>
    </row>
    <row r="1523" spans="1:4" x14ac:dyDescent="0.2">
      <c r="A1523" s="48"/>
      <c r="B1523" s="48"/>
      <c r="C1523" s="48"/>
      <c r="D1523" s="48" t="s">
        <v>480</v>
      </c>
    </row>
    <row r="1524" spans="1:4" x14ac:dyDescent="0.2">
      <c r="A1524" s="48"/>
      <c r="B1524" s="48"/>
      <c r="C1524" s="48"/>
      <c r="D1524" s="48" t="s">
        <v>1869</v>
      </c>
    </row>
    <row r="1525" spans="1:4" x14ac:dyDescent="0.2">
      <c r="A1525" s="48" t="s">
        <v>954</v>
      </c>
      <c r="B1525" s="48" t="s">
        <v>1096</v>
      </c>
      <c r="C1525" s="48" t="s">
        <v>1596</v>
      </c>
      <c r="D1525" s="48" t="s">
        <v>1329</v>
      </c>
    </row>
    <row r="1526" spans="1:4" x14ac:dyDescent="0.2">
      <c r="A1526" s="48"/>
      <c r="B1526" s="48"/>
      <c r="C1526" s="48"/>
      <c r="D1526" s="48" t="s">
        <v>480</v>
      </c>
    </row>
    <row r="1527" spans="1:4" x14ac:dyDescent="0.2">
      <c r="A1527" s="48"/>
      <c r="B1527" s="48"/>
      <c r="C1527" s="48"/>
      <c r="D1527" s="48" t="s">
        <v>1869</v>
      </c>
    </row>
    <row r="1528" spans="1:4" x14ac:dyDescent="0.2">
      <c r="A1528" s="48" t="s">
        <v>955</v>
      </c>
      <c r="B1528" s="48" t="s">
        <v>1097</v>
      </c>
      <c r="C1528" s="48" t="s">
        <v>1596</v>
      </c>
      <c r="D1528" s="48" t="s">
        <v>1329</v>
      </c>
    </row>
    <row r="1529" spans="1:4" x14ac:dyDescent="0.2">
      <c r="A1529" s="48"/>
      <c r="B1529" s="48"/>
      <c r="C1529" s="48"/>
      <c r="D1529" s="48" t="s">
        <v>480</v>
      </c>
    </row>
    <row r="1530" spans="1:4" x14ac:dyDescent="0.2">
      <c r="A1530" s="48"/>
      <c r="B1530" s="48"/>
      <c r="C1530" s="48"/>
      <c r="D1530" s="48" t="s">
        <v>1869</v>
      </c>
    </row>
    <row r="1531" spans="1:4" x14ac:dyDescent="0.2">
      <c r="A1531" s="48" t="s">
        <v>956</v>
      </c>
      <c r="B1531" s="48" t="s">
        <v>1098</v>
      </c>
      <c r="C1531" s="48" t="s">
        <v>1596</v>
      </c>
      <c r="D1531" s="48" t="s">
        <v>1335</v>
      </c>
    </row>
    <row r="1532" spans="1:4" x14ac:dyDescent="0.2">
      <c r="A1532" s="48"/>
      <c r="B1532" s="48"/>
      <c r="C1532" s="48"/>
      <c r="D1532" s="48" t="s">
        <v>1329</v>
      </c>
    </row>
    <row r="1533" spans="1:4" x14ac:dyDescent="0.2">
      <c r="A1533" s="48"/>
      <c r="B1533" s="48"/>
      <c r="C1533" s="48"/>
      <c r="D1533" s="48" t="s">
        <v>480</v>
      </c>
    </row>
    <row r="1534" spans="1:4" x14ac:dyDescent="0.2">
      <c r="A1534" s="48"/>
      <c r="B1534" s="48"/>
      <c r="C1534" s="48"/>
      <c r="D1534" s="48" t="s">
        <v>1869</v>
      </c>
    </row>
    <row r="1535" spans="1:4" x14ac:dyDescent="0.2">
      <c r="A1535" s="48" t="s">
        <v>957</v>
      </c>
      <c r="B1535" s="48" t="s">
        <v>1099</v>
      </c>
      <c r="C1535" s="48" t="s">
        <v>1596</v>
      </c>
      <c r="D1535" s="48" t="s">
        <v>1329</v>
      </c>
    </row>
    <row r="1536" spans="1:4" x14ac:dyDescent="0.2">
      <c r="A1536" s="48"/>
      <c r="B1536" s="48"/>
      <c r="C1536" s="48"/>
      <c r="D1536" s="48" t="s">
        <v>480</v>
      </c>
    </row>
    <row r="1537" spans="1:4" x14ac:dyDescent="0.2">
      <c r="A1537" s="48"/>
      <c r="B1537" s="48"/>
      <c r="C1537" s="48"/>
      <c r="D1537" s="48" t="s">
        <v>1869</v>
      </c>
    </row>
    <row r="1538" spans="1:4" x14ac:dyDescent="0.2">
      <c r="A1538" s="48" t="s">
        <v>958</v>
      </c>
      <c r="B1538" s="48" t="s">
        <v>1100</v>
      </c>
      <c r="C1538" s="48" t="s">
        <v>1596</v>
      </c>
      <c r="D1538" s="48" t="s">
        <v>1335</v>
      </c>
    </row>
    <row r="1539" spans="1:4" x14ac:dyDescent="0.2">
      <c r="A1539" s="48"/>
      <c r="B1539" s="48"/>
      <c r="C1539" s="48"/>
      <c r="D1539" s="48" t="s">
        <v>1329</v>
      </c>
    </row>
    <row r="1540" spans="1:4" x14ac:dyDescent="0.2">
      <c r="A1540" s="48"/>
      <c r="B1540" s="48"/>
      <c r="C1540" s="48"/>
      <c r="D1540" s="48" t="s">
        <v>482</v>
      </c>
    </row>
    <row r="1541" spans="1:4" x14ac:dyDescent="0.2">
      <c r="A1541" s="48"/>
      <c r="B1541" s="48"/>
      <c r="C1541" s="48"/>
      <c r="D1541" s="48" t="s">
        <v>480</v>
      </c>
    </row>
    <row r="1542" spans="1:4" x14ac:dyDescent="0.2">
      <c r="A1542" s="48"/>
      <c r="B1542" s="48"/>
      <c r="C1542" s="48"/>
      <c r="D1542" s="48" t="s">
        <v>1869</v>
      </c>
    </row>
    <row r="1543" spans="1:4" x14ac:dyDescent="0.2">
      <c r="A1543" s="48" t="s">
        <v>549</v>
      </c>
      <c r="B1543" s="48" t="s">
        <v>550</v>
      </c>
      <c r="C1543" s="48" t="s">
        <v>1596</v>
      </c>
      <c r="D1543" s="48" t="s">
        <v>480</v>
      </c>
    </row>
    <row r="1544" spans="1:4" x14ac:dyDescent="0.2">
      <c r="A1544" s="48" t="s">
        <v>959</v>
      </c>
      <c r="B1544" s="48" t="s">
        <v>1101</v>
      </c>
      <c r="C1544" s="48" t="s">
        <v>1596</v>
      </c>
      <c r="D1544" s="48" t="s">
        <v>1329</v>
      </c>
    </row>
    <row r="1545" spans="1:4" x14ac:dyDescent="0.2">
      <c r="A1545" s="48"/>
      <c r="B1545" s="48"/>
      <c r="C1545" s="48"/>
      <c r="D1545" s="48" t="s">
        <v>480</v>
      </c>
    </row>
    <row r="1546" spans="1:4" x14ac:dyDescent="0.2">
      <c r="A1546" s="48"/>
      <c r="B1546" s="48"/>
      <c r="C1546" s="48"/>
      <c r="D1546" s="48" t="s">
        <v>1869</v>
      </c>
    </row>
    <row r="1547" spans="1:4" x14ac:dyDescent="0.2">
      <c r="A1547" s="48" t="s">
        <v>960</v>
      </c>
      <c r="B1547" s="48" t="s">
        <v>1102</v>
      </c>
      <c r="C1547" s="48" t="s">
        <v>1596</v>
      </c>
      <c r="D1547" s="48" t="s">
        <v>1329</v>
      </c>
    </row>
    <row r="1548" spans="1:4" x14ac:dyDescent="0.2">
      <c r="A1548" s="48"/>
      <c r="B1548" s="48"/>
      <c r="C1548" s="48"/>
      <c r="D1548" s="48" t="s">
        <v>480</v>
      </c>
    </row>
    <row r="1549" spans="1:4" x14ac:dyDescent="0.2">
      <c r="A1549" s="48"/>
      <c r="B1549" s="48"/>
      <c r="C1549" s="48"/>
      <c r="D1549" s="48" t="s">
        <v>1869</v>
      </c>
    </row>
    <row r="1550" spans="1:4" x14ac:dyDescent="0.2">
      <c r="A1550" s="48" t="s">
        <v>961</v>
      </c>
      <c r="B1550" s="48" t="s">
        <v>1103</v>
      </c>
      <c r="C1550" s="48" t="s">
        <v>1596</v>
      </c>
      <c r="D1550" s="48" t="s">
        <v>1329</v>
      </c>
    </row>
    <row r="1551" spans="1:4" x14ac:dyDescent="0.2">
      <c r="A1551" s="48"/>
      <c r="B1551" s="48"/>
      <c r="C1551" s="48"/>
      <c r="D1551" s="48" t="s">
        <v>480</v>
      </c>
    </row>
    <row r="1552" spans="1:4" x14ac:dyDescent="0.2">
      <c r="A1552" s="48"/>
      <c r="B1552" s="48"/>
      <c r="C1552" s="48"/>
      <c r="D1552" s="48" t="s">
        <v>1869</v>
      </c>
    </row>
    <row r="1553" spans="1:4" x14ac:dyDescent="0.2">
      <c r="A1553" s="48" t="s">
        <v>962</v>
      </c>
      <c r="B1553" s="48" t="s">
        <v>1104</v>
      </c>
      <c r="C1553" s="48" t="s">
        <v>1596</v>
      </c>
      <c r="D1553" s="48" t="s">
        <v>1329</v>
      </c>
    </row>
    <row r="1554" spans="1:4" x14ac:dyDescent="0.2">
      <c r="A1554" s="48"/>
      <c r="B1554" s="48"/>
      <c r="C1554" s="48"/>
      <c r="D1554" s="48" t="s">
        <v>480</v>
      </c>
    </row>
    <row r="1555" spans="1:4" x14ac:dyDescent="0.2">
      <c r="A1555" s="48"/>
      <c r="B1555" s="48"/>
      <c r="C1555" s="48"/>
      <c r="D1555" s="48" t="s">
        <v>1869</v>
      </c>
    </row>
    <row r="1556" spans="1:4" x14ac:dyDescent="0.2">
      <c r="A1556" s="48" t="s">
        <v>963</v>
      </c>
      <c r="B1556" s="48" t="s">
        <v>1105</v>
      </c>
      <c r="C1556" s="48" t="s">
        <v>1596</v>
      </c>
      <c r="D1556" s="48" t="s">
        <v>1329</v>
      </c>
    </row>
    <row r="1557" spans="1:4" x14ac:dyDescent="0.2">
      <c r="A1557" s="48"/>
      <c r="B1557" s="48"/>
      <c r="C1557" s="48"/>
      <c r="D1557" s="48" t="s">
        <v>480</v>
      </c>
    </row>
    <row r="1558" spans="1:4" x14ac:dyDescent="0.2">
      <c r="A1558" s="48"/>
      <c r="B1558" s="48"/>
      <c r="C1558" s="48"/>
      <c r="D1558" s="48" t="s">
        <v>1869</v>
      </c>
    </row>
    <row r="1559" spans="1:4" x14ac:dyDescent="0.2">
      <c r="A1559" s="48" t="s">
        <v>964</v>
      </c>
      <c r="B1559" s="48" t="s">
        <v>1106</v>
      </c>
      <c r="C1559" s="48" t="s">
        <v>1596</v>
      </c>
      <c r="D1559" s="48" t="s">
        <v>1329</v>
      </c>
    </row>
    <row r="1560" spans="1:4" x14ac:dyDescent="0.2">
      <c r="A1560" s="48"/>
      <c r="B1560" s="48"/>
      <c r="C1560" s="48"/>
      <c r="D1560" s="48" t="s">
        <v>480</v>
      </c>
    </row>
    <row r="1561" spans="1:4" x14ac:dyDescent="0.2">
      <c r="A1561" s="48"/>
      <c r="B1561" s="48"/>
      <c r="C1561" s="48"/>
      <c r="D1561" s="48" t="s">
        <v>1869</v>
      </c>
    </row>
    <row r="1562" spans="1:4" x14ac:dyDescent="0.2">
      <c r="A1562" s="48" t="s">
        <v>965</v>
      </c>
      <c r="B1562" s="48" t="s">
        <v>1107</v>
      </c>
      <c r="C1562" s="48" t="s">
        <v>1596</v>
      </c>
      <c r="D1562" s="48" t="s">
        <v>1329</v>
      </c>
    </row>
    <row r="1563" spans="1:4" x14ac:dyDescent="0.2">
      <c r="A1563" s="48"/>
      <c r="B1563" s="48"/>
      <c r="C1563" s="48"/>
      <c r="D1563" s="48" t="s">
        <v>480</v>
      </c>
    </row>
    <row r="1564" spans="1:4" x14ac:dyDescent="0.2">
      <c r="A1564" s="48"/>
      <c r="B1564" s="48"/>
      <c r="C1564" s="48"/>
      <c r="D1564" s="48" t="s">
        <v>1869</v>
      </c>
    </row>
    <row r="1565" spans="1:4" x14ac:dyDescent="0.2">
      <c r="A1565" s="48" t="s">
        <v>2518</v>
      </c>
      <c r="B1565" s="48" t="s">
        <v>2519</v>
      </c>
      <c r="C1565" s="48" t="s">
        <v>1596</v>
      </c>
      <c r="D1565" s="48" t="s">
        <v>480</v>
      </c>
    </row>
    <row r="1566" spans="1:4" x14ac:dyDescent="0.2">
      <c r="A1566" s="48" t="s">
        <v>6</v>
      </c>
      <c r="B1566" s="48" t="s">
        <v>112</v>
      </c>
      <c r="C1566" s="48" t="s">
        <v>1596</v>
      </c>
      <c r="D1566" s="48" t="s">
        <v>1329</v>
      </c>
    </row>
    <row r="1567" spans="1:4" x14ac:dyDescent="0.2">
      <c r="A1567" s="48"/>
      <c r="B1567" s="48"/>
      <c r="C1567" s="48"/>
      <c r="D1567" s="48" t="s">
        <v>2116</v>
      </c>
    </row>
    <row r="1568" spans="1:4" x14ac:dyDescent="0.2">
      <c r="A1568" s="48"/>
      <c r="B1568" s="48"/>
      <c r="C1568" s="48"/>
      <c r="D1568" s="48" t="s">
        <v>480</v>
      </c>
    </row>
    <row r="1569" spans="1:4" x14ac:dyDescent="0.2">
      <c r="A1569" s="48" t="s">
        <v>113</v>
      </c>
      <c r="B1569" s="48" t="s">
        <v>114</v>
      </c>
      <c r="C1569" s="48" t="s">
        <v>1596</v>
      </c>
      <c r="D1569" s="48" t="s">
        <v>480</v>
      </c>
    </row>
    <row r="1570" spans="1:4" x14ac:dyDescent="0.2">
      <c r="A1570" s="48" t="s">
        <v>1449</v>
      </c>
      <c r="B1570" s="48" t="s">
        <v>1450</v>
      </c>
      <c r="C1570" s="48" t="s">
        <v>1591</v>
      </c>
      <c r="D1570" s="48" t="s">
        <v>514</v>
      </c>
    </row>
    <row r="1571" spans="1:4" x14ac:dyDescent="0.2">
      <c r="A1571" s="48" t="s">
        <v>2349</v>
      </c>
      <c r="B1571" s="48" t="s">
        <v>2350</v>
      </c>
      <c r="C1571" s="48" t="s">
        <v>1591</v>
      </c>
      <c r="D1571" s="48" t="s">
        <v>1330</v>
      </c>
    </row>
    <row r="1572" spans="1:4" x14ac:dyDescent="0.2">
      <c r="A1572" s="48"/>
      <c r="B1572" s="48"/>
      <c r="C1572" s="48"/>
      <c r="D1572" s="48" t="s">
        <v>1331</v>
      </c>
    </row>
    <row r="1573" spans="1:4" x14ac:dyDescent="0.2">
      <c r="A1573" s="48" t="s">
        <v>545</v>
      </c>
      <c r="B1573" s="48" t="s">
        <v>546</v>
      </c>
      <c r="C1573" s="48" t="s">
        <v>1591</v>
      </c>
      <c r="D1573" s="48" t="s">
        <v>1331</v>
      </c>
    </row>
    <row r="1574" spans="1:4" x14ac:dyDescent="0.2">
      <c r="A1574" s="48" t="s">
        <v>1077</v>
      </c>
      <c r="B1574" s="48" t="s">
        <v>579</v>
      </c>
      <c r="C1574" s="48" t="s">
        <v>1591</v>
      </c>
      <c r="D1574" s="48" t="s">
        <v>1329</v>
      </c>
    </row>
    <row r="1575" spans="1:4" x14ac:dyDescent="0.2">
      <c r="A1575" s="48"/>
      <c r="B1575" s="48"/>
      <c r="C1575" s="48"/>
      <c r="D1575" s="48" t="s">
        <v>1330</v>
      </c>
    </row>
    <row r="1576" spans="1:4" x14ac:dyDescent="0.2">
      <c r="A1576" s="48"/>
      <c r="B1576" s="48"/>
      <c r="C1576" s="48"/>
      <c r="D1576" s="48" t="s">
        <v>1331</v>
      </c>
    </row>
    <row r="1577" spans="1:4" x14ac:dyDescent="0.2">
      <c r="A1577" s="48" t="s">
        <v>2677</v>
      </c>
      <c r="B1577" s="48" t="s">
        <v>2678</v>
      </c>
      <c r="C1577" s="48" t="s">
        <v>1591</v>
      </c>
      <c r="D1577" s="48" t="s">
        <v>2563</v>
      </c>
    </row>
    <row r="1578" spans="1:4" x14ac:dyDescent="0.2">
      <c r="A1578" s="48" t="s">
        <v>1078</v>
      </c>
      <c r="B1578" s="48" t="s">
        <v>584</v>
      </c>
      <c r="C1578" s="48" t="s">
        <v>1591</v>
      </c>
      <c r="D1578" s="48" t="s">
        <v>1329</v>
      </c>
    </row>
    <row r="1579" spans="1:4" x14ac:dyDescent="0.2">
      <c r="A1579" s="48"/>
      <c r="B1579" s="48"/>
      <c r="C1579" s="48"/>
      <c r="D1579" s="48" t="s">
        <v>1331</v>
      </c>
    </row>
    <row r="1580" spans="1:4" x14ac:dyDescent="0.2">
      <c r="A1580" s="48" t="s">
        <v>1079</v>
      </c>
      <c r="B1580" s="48" t="s">
        <v>586</v>
      </c>
      <c r="C1580" s="48" t="s">
        <v>1591</v>
      </c>
      <c r="D1580" s="48" t="s">
        <v>1329</v>
      </c>
    </row>
    <row r="1581" spans="1:4" x14ac:dyDescent="0.2">
      <c r="A1581" s="48"/>
      <c r="B1581" s="48"/>
      <c r="C1581" s="48"/>
      <c r="D1581" s="48" t="s">
        <v>1332</v>
      </c>
    </row>
    <row r="1582" spans="1:4" x14ac:dyDescent="0.2">
      <c r="A1582" s="48"/>
      <c r="B1582" s="48"/>
      <c r="C1582" s="48"/>
      <c r="D1582" s="48" t="s">
        <v>1330</v>
      </c>
    </row>
    <row r="1583" spans="1:4" x14ac:dyDescent="0.2">
      <c r="A1583" s="48"/>
      <c r="B1583" s="48"/>
      <c r="C1583" s="48"/>
      <c r="D1583" s="48" t="s">
        <v>1331</v>
      </c>
    </row>
    <row r="1584" spans="1:4" x14ac:dyDescent="0.2">
      <c r="A1584" s="48" t="s">
        <v>1080</v>
      </c>
      <c r="B1584" s="48" t="s">
        <v>583</v>
      </c>
      <c r="C1584" s="48" t="s">
        <v>1591</v>
      </c>
      <c r="D1584" s="48" t="s">
        <v>1329</v>
      </c>
    </row>
    <row r="1585" spans="1:4" x14ac:dyDescent="0.2">
      <c r="A1585" s="48"/>
      <c r="B1585" s="48"/>
      <c r="C1585" s="48"/>
      <c r="D1585" s="48" t="s">
        <v>1331</v>
      </c>
    </row>
    <row r="1586" spans="1:4" x14ac:dyDescent="0.2">
      <c r="A1586" s="48" t="s">
        <v>2484</v>
      </c>
      <c r="B1586" s="48" t="s">
        <v>2485</v>
      </c>
      <c r="C1586" s="48" t="s">
        <v>1591</v>
      </c>
      <c r="D1586" s="48" t="s">
        <v>2563</v>
      </c>
    </row>
    <row r="1587" spans="1:4" x14ac:dyDescent="0.2">
      <c r="A1587" s="48" t="s">
        <v>2661</v>
      </c>
      <c r="B1587" s="48" t="s">
        <v>2662</v>
      </c>
      <c r="C1587" s="48" t="s">
        <v>1828</v>
      </c>
      <c r="D1587" s="48" t="s">
        <v>1330</v>
      </c>
    </row>
    <row r="1588" spans="1:4" x14ac:dyDescent="0.2">
      <c r="A1588" s="48" t="s">
        <v>2663</v>
      </c>
      <c r="B1588" s="48" t="s">
        <v>2664</v>
      </c>
      <c r="C1588" s="48" t="s">
        <v>1828</v>
      </c>
      <c r="D1588" s="48" t="s">
        <v>1330</v>
      </c>
    </row>
    <row r="1589" spans="1:4" x14ac:dyDescent="0.2">
      <c r="A1589" s="48" t="s">
        <v>1838</v>
      </c>
      <c r="B1589" s="48" t="s">
        <v>1839</v>
      </c>
      <c r="C1589" s="48" t="s">
        <v>1828</v>
      </c>
      <c r="D1589" s="48" t="s">
        <v>1330</v>
      </c>
    </row>
    <row r="1590" spans="1:4" x14ac:dyDescent="0.2">
      <c r="A1590" s="48" t="s">
        <v>1949</v>
      </c>
      <c r="B1590" s="48" t="s">
        <v>1840</v>
      </c>
      <c r="C1590" s="48" t="s">
        <v>1828</v>
      </c>
      <c r="D1590" s="48" t="s">
        <v>1330</v>
      </c>
    </row>
    <row r="1591" spans="1:4" x14ac:dyDescent="0.2">
      <c r="A1591" s="48" t="s">
        <v>1829</v>
      </c>
      <c r="B1591" s="48" t="s">
        <v>1830</v>
      </c>
      <c r="C1591" s="48" t="s">
        <v>1828</v>
      </c>
      <c r="D1591" s="48" t="s">
        <v>1330</v>
      </c>
    </row>
    <row r="1592" spans="1:4" x14ac:dyDescent="0.2">
      <c r="A1592" s="48" t="s">
        <v>1826</v>
      </c>
      <c r="B1592" s="48" t="s">
        <v>1827</v>
      </c>
      <c r="C1592" s="48" t="s">
        <v>1828</v>
      </c>
      <c r="D1592" s="48" t="s">
        <v>1330</v>
      </c>
    </row>
    <row r="1593" spans="1:4" x14ac:dyDescent="0.2">
      <c r="A1593" s="48" t="s">
        <v>1841</v>
      </c>
      <c r="B1593" s="48" t="s">
        <v>1842</v>
      </c>
      <c r="C1593" s="48" t="s">
        <v>1828</v>
      </c>
      <c r="D1593" s="48" t="s">
        <v>1330</v>
      </c>
    </row>
    <row r="1594" spans="1:4" x14ac:dyDescent="0.2">
      <c r="A1594" s="48" t="s">
        <v>1825</v>
      </c>
      <c r="B1594" s="48" t="s">
        <v>1004</v>
      </c>
      <c r="C1594" s="48" t="s">
        <v>1591</v>
      </c>
      <c r="D1594" s="48" t="s">
        <v>1330</v>
      </c>
    </row>
    <row r="1595" spans="1:4" x14ac:dyDescent="0.2">
      <c r="A1595" s="48" t="s">
        <v>2899</v>
      </c>
      <c r="B1595" s="48" t="s">
        <v>2877</v>
      </c>
      <c r="C1595" s="48" t="s">
        <v>1591</v>
      </c>
      <c r="D1595" s="48" t="s">
        <v>1331</v>
      </c>
    </row>
    <row r="1596" spans="1:4" x14ac:dyDescent="0.2">
      <c r="A1596" s="48" t="s">
        <v>147</v>
      </c>
      <c r="B1596" s="48" t="s">
        <v>148</v>
      </c>
      <c r="C1596" s="48" t="s">
        <v>1597</v>
      </c>
      <c r="D1596" s="48" t="s">
        <v>520</v>
      </c>
    </row>
    <row r="1597" spans="1:4" x14ac:dyDescent="0.2">
      <c r="A1597" s="48" t="s">
        <v>149</v>
      </c>
      <c r="B1597" s="48" t="s">
        <v>150</v>
      </c>
      <c r="C1597" s="48" t="s">
        <v>1597</v>
      </c>
      <c r="D1597" s="48" t="s">
        <v>1332</v>
      </c>
    </row>
    <row r="1598" spans="1:4" x14ac:dyDescent="0.2">
      <c r="A1598" s="48"/>
      <c r="B1598" s="48"/>
      <c r="C1598" s="48"/>
      <c r="D1598" s="48" t="s">
        <v>1333</v>
      </c>
    </row>
    <row r="1599" spans="1:4" x14ac:dyDescent="0.2">
      <c r="A1599" s="48"/>
      <c r="B1599" s="48"/>
      <c r="C1599" s="48"/>
      <c r="D1599" s="48" t="s">
        <v>1869</v>
      </c>
    </row>
    <row r="1600" spans="1:4" x14ac:dyDescent="0.2">
      <c r="A1600" s="48" t="s">
        <v>810</v>
      </c>
      <c r="B1600" s="48" t="s">
        <v>807</v>
      </c>
      <c r="C1600" s="48" t="s">
        <v>1597</v>
      </c>
      <c r="D1600" s="48" t="s">
        <v>520</v>
      </c>
    </row>
    <row r="1601" spans="1:4" x14ac:dyDescent="0.2">
      <c r="A1601" s="48" t="s">
        <v>341</v>
      </c>
      <c r="B1601" s="48" t="s">
        <v>146</v>
      </c>
      <c r="C1601" s="48" t="s">
        <v>1597</v>
      </c>
      <c r="D1601" s="48" t="s">
        <v>520</v>
      </c>
    </row>
    <row r="1602" spans="1:4" x14ac:dyDescent="0.2">
      <c r="A1602" s="48" t="s">
        <v>151</v>
      </c>
      <c r="B1602" s="48" t="s">
        <v>152</v>
      </c>
      <c r="C1602" s="48" t="s">
        <v>1597</v>
      </c>
      <c r="D1602" s="48" t="s">
        <v>520</v>
      </c>
    </row>
    <row r="1603" spans="1:4" x14ac:dyDescent="0.2">
      <c r="A1603" s="48" t="s">
        <v>153</v>
      </c>
      <c r="B1603" s="48" t="s">
        <v>154</v>
      </c>
      <c r="C1603" s="48" t="s">
        <v>1597</v>
      </c>
      <c r="D1603" s="48" t="s">
        <v>520</v>
      </c>
    </row>
    <row r="1604" spans="1:4" x14ac:dyDescent="0.2">
      <c r="A1604" s="48" t="s">
        <v>352</v>
      </c>
      <c r="B1604" s="48" t="s">
        <v>145</v>
      </c>
      <c r="C1604" s="48" t="s">
        <v>1597</v>
      </c>
      <c r="D1604" s="48" t="s">
        <v>520</v>
      </c>
    </row>
    <row r="1605" spans="1:4" x14ac:dyDescent="0.2">
      <c r="A1605" s="48" t="s">
        <v>155</v>
      </c>
      <c r="B1605" s="48" t="s">
        <v>156</v>
      </c>
      <c r="C1605" s="48" t="s">
        <v>1597</v>
      </c>
      <c r="D1605" s="48" t="s">
        <v>520</v>
      </c>
    </row>
    <row r="1606" spans="1:4" x14ac:dyDescent="0.2">
      <c r="A1606" s="48" t="s">
        <v>157</v>
      </c>
      <c r="B1606" s="48" t="s">
        <v>158</v>
      </c>
      <c r="C1606" s="48" t="s">
        <v>1597</v>
      </c>
      <c r="D1606" s="48" t="s">
        <v>520</v>
      </c>
    </row>
    <row r="1607" spans="1:4" x14ac:dyDescent="0.2">
      <c r="A1607" s="48" t="s">
        <v>159</v>
      </c>
      <c r="B1607" s="48" t="s">
        <v>160</v>
      </c>
      <c r="C1607" s="48" t="s">
        <v>1597</v>
      </c>
      <c r="D1607" s="48" t="s">
        <v>520</v>
      </c>
    </row>
    <row r="1608" spans="1:4" x14ac:dyDescent="0.2">
      <c r="A1608" s="48" t="s">
        <v>161</v>
      </c>
      <c r="B1608" s="48" t="s">
        <v>162</v>
      </c>
      <c r="C1608" s="48" t="s">
        <v>1597</v>
      </c>
      <c r="D1608" s="48" t="s">
        <v>520</v>
      </c>
    </row>
    <row r="1609" spans="1:4" x14ac:dyDescent="0.2">
      <c r="A1609" s="48" t="s">
        <v>2790</v>
      </c>
      <c r="B1609" s="48" t="s">
        <v>163</v>
      </c>
      <c r="C1609" s="48" t="s">
        <v>1597</v>
      </c>
      <c r="D1609" s="48" t="s">
        <v>520</v>
      </c>
    </row>
    <row r="1610" spans="1:4" x14ac:dyDescent="0.2">
      <c r="A1610" s="48" t="s">
        <v>2436</v>
      </c>
      <c r="B1610" s="48" t="s">
        <v>2437</v>
      </c>
      <c r="C1610" s="48" t="s">
        <v>920</v>
      </c>
      <c r="D1610" s="48" t="s">
        <v>2184</v>
      </c>
    </row>
    <row r="1611" spans="1:4" x14ac:dyDescent="0.2">
      <c r="A1611" s="48" t="s">
        <v>2401</v>
      </c>
      <c r="B1611" s="48" t="s">
        <v>2061</v>
      </c>
      <c r="C1611" s="48" t="s">
        <v>920</v>
      </c>
      <c r="D1611" s="48" t="s">
        <v>2184</v>
      </c>
    </row>
    <row r="1612" spans="1:4" x14ac:dyDescent="0.2">
      <c r="A1612" s="48" t="s">
        <v>1950</v>
      </c>
      <c r="B1612" s="48" t="s">
        <v>116</v>
      </c>
      <c r="C1612" s="48" t="s">
        <v>920</v>
      </c>
      <c r="D1612" s="48" t="s">
        <v>2184</v>
      </c>
    </row>
    <row r="1613" spans="1:4" x14ac:dyDescent="0.2">
      <c r="A1613" s="48"/>
      <c r="B1613" s="48"/>
      <c r="C1613" s="48"/>
      <c r="D1613" s="48" t="s">
        <v>1329</v>
      </c>
    </row>
    <row r="1614" spans="1:4" x14ac:dyDescent="0.2">
      <c r="A1614" s="48" t="s">
        <v>1951</v>
      </c>
      <c r="B1614" s="48" t="s">
        <v>117</v>
      </c>
      <c r="C1614" s="48" t="s">
        <v>920</v>
      </c>
      <c r="D1614" s="48" t="s">
        <v>2184</v>
      </c>
    </row>
    <row r="1615" spans="1:4" x14ac:dyDescent="0.2">
      <c r="A1615" s="48"/>
      <c r="B1615" s="48"/>
      <c r="C1615" s="48"/>
      <c r="D1615" s="48" t="s">
        <v>1329</v>
      </c>
    </row>
    <row r="1616" spans="1:4" x14ac:dyDescent="0.2">
      <c r="A1616" s="48" t="s">
        <v>916</v>
      </c>
      <c r="B1616" s="48" t="s">
        <v>118</v>
      </c>
      <c r="C1616" s="48" t="s">
        <v>920</v>
      </c>
      <c r="D1616" s="48" t="s">
        <v>2184</v>
      </c>
    </row>
    <row r="1617" spans="1:4" x14ac:dyDescent="0.2">
      <c r="A1617" s="48"/>
      <c r="B1617" s="48"/>
      <c r="C1617" s="48"/>
      <c r="D1617" s="48" t="s">
        <v>1329</v>
      </c>
    </row>
    <row r="1618" spans="1:4" x14ac:dyDescent="0.2">
      <c r="A1618" s="48" t="s">
        <v>915</v>
      </c>
      <c r="B1618" s="48" t="s">
        <v>119</v>
      </c>
      <c r="C1618" s="48" t="s">
        <v>920</v>
      </c>
      <c r="D1618" s="48" t="s">
        <v>2184</v>
      </c>
    </row>
    <row r="1619" spans="1:4" x14ac:dyDescent="0.2">
      <c r="A1619" s="48" t="s">
        <v>1453</v>
      </c>
      <c r="B1619" s="48" t="s">
        <v>1454</v>
      </c>
      <c r="C1619" s="48" t="s">
        <v>920</v>
      </c>
      <c r="D1619" s="48" t="s">
        <v>2184</v>
      </c>
    </row>
    <row r="1620" spans="1:4" x14ac:dyDescent="0.2">
      <c r="A1620" s="48" t="s">
        <v>1467</v>
      </c>
      <c r="B1620" s="48" t="s">
        <v>1468</v>
      </c>
      <c r="C1620" s="48" t="s">
        <v>920</v>
      </c>
      <c r="D1620" s="48" t="s">
        <v>2184</v>
      </c>
    </row>
    <row r="1621" spans="1:4" x14ac:dyDescent="0.2">
      <c r="A1621" s="48"/>
      <c r="B1621" s="48"/>
      <c r="C1621" s="48"/>
      <c r="D1621" s="48" t="s">
        <v>520</v>
      </c>
    </row>
    <row r="1622" spans="1:4" x14ac:dyDescent="0.2">
      <c r="A1622" s="48" t="s">
        <v>917</v>
      </c>
      <c r="B1622" s="48" t="s">
        <v>120</v>
      </c>
      <c r="C1622" s="48" t="s">
        <v>920</v>
      </c>
      <c r="D1622" s="48" t="s">
        <v>2184</v>
      </c>
    </row>
    <row r="1623" spans="1:4" x14ac:dyDescent="0.2">
      <c r="A1623" s="48" t="s">
        <v>914</v>
      </c>
      <c r="B1623" s="48" t="s">
        <v>121</v>
      </c>
      <c r="C1623" s="48" t="s">
        <v>920</v>
      </c>
      <c r="D1623" s="48" t="s">
        <v>2184</v>
      </c>
    </row>
    <row r="1624" spans="1:4" x14ac:dyDescent="0.2">
      <c r="A1624" s="48" t="s">
        <v>1463</v>
      </c>
      <c r="B1624" s="48" t="s">
        <v>1464</v>
      </c>
      <c r="C1624" s="48" t="s">
        <v>920</v>
      </c>
      <c r="D1624" s="48" t="s">
        <v>2184</v>
      </c>
    </row>
    <row r="1625" spans="1:4" x14ac:dyDescent="0.2">
      <c r="A1625" s="48"/>
      <c r="B1625" s="48"/>
      <c r="C1625" s="48"/>
      <c r="D1625" s="48" t="s">
        <v>520</v>
      </c>
    </row>
    <row r="1626" spans="1:4" x14ac:dyDescent="0.2">
      <c r="A1626" s="48" t="s">
        <v>1465</v>
      </c>
      <c r="B1626" s="48" t="s">
        <v>1466</v>
      </c>
      <c r="C1626" s="48" t="s">
        <v>920</v>
      </c>
      <c r="D1626" s="48" t="s">
        <v>2184</v>
      </c>
    </row>
    <row r="1627" spans="1:4" x14ac:dyDescent="0.2">
      <c r="A1627" s="48"/>
      <c r="B1627" s="48"/>
      <c r="C1627" s="48"/>
      <c r="D1627" s="48" t="s">
        <v>520</v>
      </c>
    </row>
    <row r="1628" spans="1:4" x14ac:dyDescent="0.2">
      <c r="A1628" s="48" t="s">
        <v>1478</v>
      </c>
      <c r="B1628" s="48" t="s">
        <v>1479</v>
      </c>
      <c r="C1628" s="48" t="s">
        <v>920</v>
      </c>
      <c r="D1628" s="48" t="s">
        <v>2184</v>
      </c>
    </row>
    <row r="1629" spans="1:4" x14ac:dyDescent="0.2">
      <c r="A1629" s="48"/>
      <c r="B1629" s="48"/>
      <c r="C1629" s="48"/>
      <c r="D1629" s="48" t="s">
        <v>520</v>
      </c>
    </row>
    <row r="1630" spans="1:4" x14ac:dyDescent="0.2">
      <c r="A1630" s="48" t="s">
        <v>2070</v>
      </c>
      <c r="B1630" s="48" t="s">
        <v>2073</v>
      </c>
      <c r="C1630" s="48" t="s">
        <v>920</v>
      </c>
      <c r="D1630" s="48" t="s">
        <v>2184</v>
      </c>
    </row>
    <row r="1631" spans="1:4" x14ac:dyDescent="0.2">
      <c r="A1631" s="48" t="s">
        <v>2071</v>
      </c>
      <c r="B1631" s="48" t="s">
        <v>2074</v>
      </c>
      <c r="C1631" s="48" t="s">
        <v>920</v>
      </c>
      <c r="D1631" s="48" t="s">
        <v>2184</v>
      </c>
    </row>
    <row r="1632" spans="1:4" x14ac:dyDescent="0.2">
      <c r="A1632" s="48" t="s">
        <v>2068</v>
      </c>
      <c r="B1632" s="48" t="s">
        <v>2072</v>
      </c>
      <c r="C1632" s="48" t="s">
        <v>920</v>
      </c>
      <c r="D1632" s="48" t="s">
        <v>2184</v>
      </c>
    </row>
    <row r="1633" spans="1:4" x14ac:dyDescent="0.2">
      <c r="A1633" s="48" t="s">
        <v>2067</v>
      </c>
      <c r="B1633" s="48" t="s">
        <v>2346</v>
      </c>
      <c r="C1633" s="48" t="s">
        <v>920</v>
      </c>
      <c r="D1633" s="48" t="s">
        <v>2184</v>
      </c>
    </row>
    <row r="1634" spans="1:4" x14ac:dyDescent="0.2">
      <c r="A1634" s="48" t="s">
        <v>2069</v>
      </c>
      <c r="B1634" s="48" t="s">
        <v>2366</v>
      </c>
      <c r="C1634" s="48" t="s">
        <v>920</v>
      </c>
      <c r="D1634" s="48" t="s">
        <v>2184</v>
      </c>
    </row>
    <row r="1635" spans="1:4" x14ac:dyDescent="0.2">
      <c r="A1635" s="48" t="s">
        <v>913</v>
      </c>
      <c r="B1635" s="48" t="s">
        <v>115</v>
      </c>
      <c r="C1635" s="48" t="s">
        <v>920</v>
      </c>
      <c r="D1635" s="48" t="s">
        <v>2184</v>
      </c>
    </row>
    <row r="1636" spans="1:4" x14ac:dyDescent="0.2">
      <c r="A1636" s="48"/>
      <c r="B1636" s="48"/>
      <c r="C1636" s="48"/>
      <c r="D1636" s="48" t="s">
        <v>1329</v>
      </c>
    </row>
    <row r="1637" spans="1:4" x14ac:dyDescent="0.2">
      <c r="A1637" s="48" t="s">
        <v>912</v>
      </c>
      <c r="B1637" s="48" t="s">
        <v>122</v>
      </c>
      <c r="C1637" s="48" t="s">
        <v>920</v>
      </c>
      <c r="D1637" s="48" t="s">
        <v>2184</v>
      </c>
    </row>
    <row r="1638" spans="1:4" x14ac:dyDescent="0.2">
      <c r="A1638" s="48" t="s">
        <v>911</v>
      </c>
      <c r="B1638" s="48" t="s">
        <v>123</v>
      </c>
      <c r="C1638" s="48" t="s">
        <v>920</v>
      </c>
      <c r="D1638" s="48" t="s">
        <v>2184</v>
      </c>
    </row>
    <row r="1639" spans="1:4" x14ac:dyDescent="0.2">
      <c r="A1639" s="48" t="s">
        <v>1459</v>
      </c>
      <c r="B1639" s="48" t="s">
        <v>1460</v>
      </c>
      <c r="C1639" s="48" t="s">
        <v>920</v>
      </c>
      <c r="D1639" s="48" t="s">
        <v>2184</v>
      </c>
    </row>
    <row r="1640" spans="1:4" x14ac:dyDescent="0.2">
      <c r="A1640" s="48"/>
      <c r="B1640" s="48"/>
      <c r="C1640" s="48"/>
      <c r="D1640" s="48" t="s">
        <v>520</v>
      </c>
    </row>
    <row r="1641" spans="1:4" x14ac:dyDescent="0.2">
      <c r="A1641" s="48" t="s">
        <v>1482</v>
      </c>
      <c r="B1641" s="48" t="s">
        <v>1483</v>
      </c>
      <c r="C1641" s="48" t="s">
        <v>920</v>
      </c>
      <c r="D1641" s="48" t="s">
        <v>2184</v>
      </c>
    </row>
    <row r="1642" spans="1:4" x14ac:dyDescent="0.2">
      <c r="A1642" s="48" t="s">
        <v>1480</v>
      </c>
      <c r="B1642" s="48" t="s">
        <v>1481</v>
      </c>
      <c r="C1642" s="48" t="s">
        <v>920</v>
      </c>
      <c r="D1642" s="48" t="s">
        <v>2184</v>
      </c>
    </row>
    <row r="1643" spans="1:4" x14ac:dyDescent="0.2">
      <c r="A1643" s="48" t="s">
        <v>1477</v>
      </c>
      <c r="B1643" s="48" t="s">
        <v>1491</v>
      </c>
      <c r="C1643" s="48" t="s">
        <v>920</v>
      </c>
      <c r="D1643" s="48" t="s">
        <v>2184</v>
      </c>
    </row>
    <row r="1644" spans="1:4" x14ac:dyDescent="0.2">
      <c r="A1644" s="48" t="s">
        <v>1439</v>
      </c>
      <c r="B1644" s="48" t="s">
        <v>1440</v>
      </c>
      <c r="C1644" s="48" t="s">
        <v>920</v>
      </c>
      <c r="D1644" s="48" t="s">
        <v>2184</v>
      </c>
    </row>
    <row r="1645" spans="1:4" x14ac:dyDescent="0.2">
      <c r="A1645" s="48" t="s">
        <v>1457</v>
      </c>
      <c r="B1645" s="48" t="s">
        <v>1458</v>
      </c>
      <c r="C1645" s="48" t="s">
        <v>920</v>
      </c>
      <c r="D1645" s="48" t="s">
        <v>2184</v>
      </c>
    </row>
    <row r="1646" spans="1:4" x14ac:dyDescent="0.2">
      <c r="A1646" s="48" t="s">
        <v>919</v>
      </c>
      <c r="B1646" s="48" t="s">
        <v>144</v>
      </c>
      <c r="C1646" s="48" t="s">
        <v>920</v>
      </c>
      <c r="D1646" s="48" t="s">
        <v>2184</v>
      </c>
    </row>
    <row r="1647" spans="1:4" x14ac:dyDescent="0.2">
      <c r="A1647" s="48"/>
      <c r="B1647" s="48"/>
      <c r="C1647" s="48"/>
      <c r="D1647" s="48" t="s">
        <v>1329</v>
      </c>
    </row>
    <row r="1648" spans="1:4" x14ac:dyDescent="0.2">
      <c r="A1648" s="48" t="s">
        <v>1484</v>
      </c>
      <c r="B1648" s="48" t="s">
        <v>1485</v>
      </c>
      <c r="C1648" s="48" t="s">
        <v>920</v>
      </c>
      <c r="D1648" s="48" t="s">
        <v>2184</v>
      </c>
    </row>
    <row r="1649" spans="1:4" x14ac:dyDescent="0.2">
      <c r="A1649" s="48" t="s">
        <v>1081</v>
      </c>
      <c r="B1649" s="48" t="s">
        <v>580</v>
      </c>
      <c r="C1649" s="48" t="s">
        <v>1591</v>
      </c>
      <c r="D1649" s="48" t="s">
        <v>1329</v>
      </c>
    </row>
    <row r="1650" spans="1:4" x14ac:dyDescent="0.2">
      <c r="A1650" s="48"/>
      <c r="B1650" s="48"/>
      <c r="C1650" s="48"/>
      <c r="D1650" s="48" t="s">
        <v>1332</v>
      </c>
    </row>
    <row r="1651" spans="1:4" x14ac:dyDescent="0.2">
      <c r="A1651" s="48"/>
      <c r="B1651" s="48"/>
      <c r="C1651" s="48"/>
      <c r="D1651" s="48" t="s">
        <v>1331</v>
      </c>
    </row>
    <row r="1652" spans="1:4" x14ac:dyDescent="0.2">
      <c r="A1652" s="48" t="s">
        <v>2351</v>
      </c>
      <c r="B1652" s="48" t="s">
        <v>2352</v>
      </c>
      <c r="C1652" s="48" t="s">
        <v>1591</v>
      </c>
      <c r="D1652" s="48" t="s">
        <v>1331</v>
      </c>
    </row>
    <row r="1653" spans="1:4" x14ac:dyDescent="0.2">
      <c r="A1653" s="48" t="s">
        <v>2347</v>
      </c>
      <c r="B1653" s="48" t="s">
        <v>2348</v>
      </c>
      <c r="C1653" s="48" t="s">
        <v>309</v>
      </c>
      <c r="D1653" s="48" t="s">
        <v>1329</v>
      </c>
    </row>
    <row r="1654" spans="1:4" x14ac:dyDescent="0.2">
      <c r="A1654" s="48" t="s">
        <v>2851</v>
      </c>
      <c r="B1654" s="48" t="s">
        <v>2852</v>
      </c>
      <c r="C1654" s="48" t="s">
        <v>309</v>
      </c>
      <c r="D1654" s="48" t="s">
        <v>1329</v>
      </c>
    </row>
    <row r="1655" spans="1:4" x14ac:dyDescent="0.2">
      <c r="A1655" s="48" t="s">
        <v>2853</v>
      </c>
      <c r="B1655" s="48" t="s">
        <v>2854</v>
      </c>
      <c r="C1655" s="48" t="s">
        <v>309</v>
      </c>
      <c r="D1655" s="48" t="s">
        <v>1329</v>
      </c>
    </row>
    <row r="1656" spans="1:4" x14ac:dyDescent="0.2">
      <c r="A1656" s="48" t="s">
        <v>1498</v>
      </c>
      <c r="B1656" s="48" t="s">
        <v>1499</v>
      </c>
      <c r="C1656" s="48" t="s">
        <v>309</v>
      </c>
      <c r="D1656" s="48" t="s">
        <v>1329</v>
      </c>
    </row>
    <row r="1657" spans="1:4" x14ac:dyDescent="0.2">
      <c r="A1657" s="48" t="s">
        <v>1525</v>
      </c>
      <c r="B1657" s="48" t="s">
        <v>1526</v>
      </c>
      <c r="C1657" s="48" t="s">
        <v>309</v>
      </c>
      <c r="D1657" s="48" t="s">
        <v>1329</v>
      </c>
    </row>
    <row r="1658" spans="1:4" x14ac:dyDescent="0.2">
      <c r="A1658" s="48" t="s">
        <v>1527</v>
      </c>
      <c r="B1658" s="48" t="s">
        <v>1528</v>
      </c>
      <c r="C1658" s="48" t="s">
        <v>309</v>
      </c>
      <c r="D1658" s="48" t="s">
        <v>1329</v>
      </c>
    </row>
    <row r="1659" spans="1:4" x14ac:dyDescent="0.2">
      <c r="A1659" s="48" t="s">
        <v>1504</v>
      </c>
      <c r="B1659" s="48" t="s">
        <v>1505</v>
      </c>
      <c r="C1659" s="48" t="s">
        <v>309</v>
      </c>
      <c r="D1659" s="48" t="s">
        <v>1329</v>
      </c>
    </row>
    <row r="1660" spans="1:4" x14ac:dyDescent="0.2">
      <c r="A1660" s="48" t="s">
        <v>2568</v>
      </c>
      <c r="B1660" s="48" t="s">
        <v>2569</v>
      </c>
      <c r="C1660" s="48" t="s">
        <v>309</v>
      </c>
      <c r="D1660" s="48" t="s">
        <v>1329</v>
      </c>
    </row>
    <row r="1661" spans="1:4" x14ac:dyDescent="0.2">
      <c r="A1661" s="48" t="s">
        <v>1832</v>
      </c>
      <c r="B1661" s="48" t="s">
        <v>1833</v>
      </c>
      <c r="C1661" s="48" t="s">
        <v>309</v>
      </c>
      <c r="D1661" s="48" t="s">
        <v>1329</v>
      </c>
    </row>
    <row r="1662" spans="1:4" x14ac:dyDescent="0.2">
      <c r="A1662" s="48" t="s">
        <v>2855</v>
      </c>
      <c r="B1662" s="48" t="s">
        <v>2856</v>
      </c>
      <c r="C1662" s="48" t="s">
        <v>309</v>
      </c>
      <c r="D1662" s="48" t="s">
        <v>1329</v>
      </c>
    </row>
    <row r="1663" spans="1:4" x14ac:dyDescent="0.2">
      <c r="A1663" s="48" t="s">
        <v>2857</v>
      </c>
      <c r="B1663" s="48" t="s">
        <v>2858</v>
      </c>
      <c r="C1663" s="48" t="s">
        <v>309</v>
      </c>
      <c r="D1663" s="48" t="s">
        <v>1329</v>
      </c>
    </row>
    <row r="1664" spans="1:4" x14ac:dyDescent="0.2">
      <c r="A1664" s="48" t="s">
        <v>1834</v>
      </c>
      <c r="B1664" s="48" t="s">
        <v>1835</v>
      </c>
      <c r="C1664" s="48" t="s">
        <v>309</v>
      </c>
      <c r="D1664" s="48" t="s">
        <v>1329</v>
      </c>
    </row>
    <row r="1665" spans="1:4" x14ac:dyDescent="0.2">
      <c r="A1665" s="48" t="s">
        <v>1836</v>
      </c>
      <c r="B1665" s="48" t="s">
        <v>1837</v>
      </c>
      <c r="C1665" s="48" t="s">
        <v>309</v>
      </c>
      <c r="D1665" s="48" t="s">
        <v>1329</v>
      </c>
    </row>
    <row r="1666" spans="1:4" x14ac:dyDescent="0.2">
      <c r="A1666" s="48" t="s">
        <v>2820</v>
      </c>
      <c r="B1666" s="48" t="s">
        <v>2821</v>
      </c>
      <c r="C1666" s="48" t="s">
        <v>309</v>
      </c>
      <c r="D1666" s="48" t="s">
        <v>1329</v>
      </c>
    </row>
    <row r="1667" spans="1:4" x14ac:dyDescent="0.2">
      <c r="A1667" s="48" t="s">
        <v>2596</v>
      </c>
      <c r="B1667" s="48" t="s">
        <v>2597</v>
      </c>
      <c r="C1667" s="48" t="s">
        <v>309</v>
      </c>
      <c r="D1667" s="48" t="s">
        <v>1329</v>
      </c>
    </row>
    <row r="1668" spans="1:4" x14ac:dyDescent="0.2">
      <c r="A1668" s="48" t="s">
        <v>1518</v>
      </c>
      <c r="B1668" s="48" t="s">
        <v>1519</v>
      </c>
      <c r="C1668" s="48" t="s">
        <v>309</v>
      </c>
      <c r="D1668" s="48" t="s">
        <v>1329</v>
      </c>
    </row>
    <row r="1669" spans="1:4" x14ac:dyDescent="0.2">
      <c r="A1669" s="48"/>
      <c r="B1669" s="48"/>
      <c r="C1669" s="48"/>
      <c r="D1669" s="48" t="s">
        <v>520</v>
      </c>
    </row>
    <row r="1670" spans="1:4" x14ac:dyDescent="0.2">
      <c r="A1670" s="48" t="s">
        <v>1523</v>
      </c>
      <c r="B1670" s="48" t="s">
        <v>1524</v>
      </c>
      <c r="C1670" s="48" t="s">
        <v>309</v>
      </c>
      <c r="D1670" s="48" t="s">
        <v>1329</v>
      </c>
    </row>
    <row r="1671" spans="1:4" x14ac:dyDescent="0.2">
      <c r="A1671" s="48"/>
      <c r="B1671" s="48"/>
      <c r="C1671" s="48"/>
      <c r="D1671" s="48" t="s">
        <v>520</v>
      </c>
    </row>
    <row r="1672" spans="1:4" x14ac:dyDescent="0.2">
      <c r="A1672" s="48" t="s">
        <v>1494</v>
      </c>
      <c r="B1672" s="48" t="s">
        <v>1495</v>
      </c>
      <c r="C1672" s="48" t="s">
        <v>309</v>
      </c>
      <c r="D1672" s="48" t="s">
        <v>1329</v>
      </c>
    </row>
    <row r="1673" spans="1:4" x14ac:dyDescent="0.2">
      <c r="A1673" s="48"/>
      <c r="B1673" s="48"/>
      <c r="C1673" s="48"/>
      <c r="D1673" s="48" t="s">
        <v>520</v>
      </c>
    </row>
    <row r="1674" spans="1:4" x14ac:dyDescent="0.2">
      <c r="A1674" s="48" t="s">
        <v>1502</v>
      </c>
      <c r="B1674" s="48" t="s">
        <v>1503</v>
      </c>
      <c r="C1674" s="48" t="s">
        <v>309</v>
      </c>
      <c r="D1674" s="48" t="s">
        <v>1329</v>
      </c>
    </row>
    <row r="1675" spans="1:4" x14ac:dyDescent="0.2">
      <c r="A1675" s="48"/>
      <c r="B1675" s="48"/>
      <c r="C1675" s="48"/>
      <c r="D1675" s="48" t="s">
        <v>520</v>
      </c>
    </row>
    <row r="1676" spans="1:4" x14ac:dyDescent="0.2">
      <c r="A1676" s="48" t="s">
        <v>1500</v>
      </c>
      <c r="B1676" s="48" t="s">
        <v>1501</v>
      </c>
      <c r="C1676" s="48" t="s">
        <v>309</v>
      </c>
      <c r="D1676" s="48" t="s">
        <v>1329</v>
      </c>
    </row>
    <row r="1677" spans="1:4" x14ac:dyDescent="0.2">
      <c r="A1677" s="48"/>
      <c r="B1677" s="48"/>
      <c r="C1677" s="48"/>
      <c r="D1677" s="48" t="s">
        <v>520</v>
      </c>
    </row>
    <row r="1678" spans="1:4" x14ac:dyDescent="0.2">
      <c r="A1678" s="48" t="s">
        <v>1520</v>
      </c>
      <c r="B1678" s="48" t="s">
        <v>1521</v>
      </c>
      <c r="C1678" s="48" t="s">
        <v>309</v>
      </c>
      <c r="D1678" s="48" t="s">
        <v>1329</v>
      </c>
    </row>
    <row r="1679" spans="1:4" x14ac:dyDescent="0.2">
      <c r="A1679" s="48"/>
      <c r="B1679" s="48"/>
      <c r="C1679" s="48"/>
      <c r="D1679" s="48" t="s">
        <v>520</v>
      </c>
    </row>
    <row r="1680" spans="1:4" x14ac:dyDescent="0.2">
      <c r="A1680" s="48" t="s">
        <v>1511</v>
      </c>
      <c r="B1680" s="48" t="s">
        <v>1512</v>
      </c>
      <c r="C1680" s="48" t="s">
        <v>309</v>
      </c>
      <c r="D1680" s="48" t="s">
        <v>1329</v>
      </c>
    </row>
    <row r="1681" spans="1:4" x14ac:dyDescent="0.2">
      <c r="A1681" s="48" t="s">
        <v>286</v>
      </c>
      <c r="B1681" s="48" t="s">
        <v>287</v>
      </c>
      <c r="C1681" s="48" t="s">
        <v>309</v>
      </c>
      <c r="D1681" s="48" t="s">
        <v>1329</v>
      </c>
    </row>
    <row r="1682" spans="1:4" x14ac:dyDescent="0.2">
      <c r="A1682" s="48" t="s">
        <v>288</v>
      </c>
      <c r="B1682" s="48" t="s">
        <v>289</v>
      </c>
      <c r="C1682" s="48" t="s">
        <v>309</v>
      </c>
      <c r="D1682" s="48" t="s">
        <v>1329</v>
      </c>
    </row>
    <row r="1683" spans="1:4" x14ac:dyDescent="0.2">
      <c r="A1683" s="48" t="s">
        <v>290</v>
      </c>
      <c r="B1683" s="48" t="s">
        <v>291</v>
      </c>
      <c r="C1683" s="48" t="s">
        <v>309</v>
      </c>
      <c r="D1683" s="48" t="s">
        <v>1329</v>
      </c>
    </row>
    <row r="1684" spans="1:4" x14ac:dyDescent="0.2">
      <c r="A1684" s="48" t="s">
        <v>282</v>
      </c>
      <c r="B1684" s="48" t="s">
        <v>283</v>
      </c>
      <c r="C1684" s="48" t="s">
        <v>309</v>
      </c>
      <c r="D1684" s="48" t="s">
        <v>1329</v>
      </c>
    </row>
    <row r="1685" spans="1:4" x14ac:dyDescent="0.2">
      <c r="A1685" s="48" t="s">
        <v>292</v>
      </c>
      <c r="B1685" s="48" t="s">
        <v>293</v>
      </c>
      <c r="C1685" s="48" t="s">
        <v>309</v>
      </c>
      <c r="D1685" s="48" t="s">
        <v>1329</v>
      </c>
    </row>
    <row r="1686" spans="1:4" x14ac:dyDescent="0.2">
      <c r="A1686" s="48" t="s">
        <v>294</v>
      </c>
      <c r="B1686" s="48" t="s">
        <v>295</v>
      </c>
      <c r="C1686" s="48" t="s">
        <v>309</v>
      </c>
      <c r="D1686" s="48" t="s">
        <v>1329</v>
      </c>
    </row>
    <row r="1687" spans="1:4" x14ac:dyDescent="0.2">
      <c r="A1687" s="48" t="s">
        <v>296</v>
      </c>
      <c r="B1687" s="48" t="s">
        <v>297</v>
      </c>
      <c r="C1687" s="48" t="s">
        <v>309</v>
      </c>
      <c r="D1687" s="48" t="s">
        <v>1329</v>
      </c>
    </row>
    <row r="1688" spans="1:4" x14ac:dyDescent="0.2">
      <c r="A1688" s="48" t="s">
        <v>298</v>
      </c>
      <c r="B1688" s="48" t="s">
        <v>299</v>
      </c>
      <c r="C1688" s="48" t="s">
        <v>309</v>
      </c>
      <c r="D1688" s="48" t="s">
        <v>1329</v>
      </c>
    </row>
    <row r="1689" spans="1:4" x14ac:dyDescent="0.2">
      <c r="A1689" s="48" t="s">
        <v>300</v>
      </c>
      <c r="B1689" s="48" t="s">
        <v>301</v>
      </c>
      <c r="C1689" s="48" t="s">
        <v>309</v>
      </c>
      <c r="D1689" s="48" t="s">
        <v>1329</v>
      </c>
    </row>
    <row r="1690" spans="1:4" x14ac:dyDescent="0.2">
      <c r="A1690" s="48" t="s">
        <v>284</v>
      </c>
      <c r="B1690" s="48" t="s">
        <v>285</v>
      </c>
      <c r="C1690" s="48" t="s">
        <v>309</v>
      </c>
      <c r="D1690" s="48" t="s">
        <v>1329</v>
      </c>
    </row>
    <row r="1691" spans="1:4" x14ac:dyDescent="0.2">
      <c r="A1691" s="48" t="s">
        <v>302</v>
      </c>
      <c r="B1691" s="48" t="s">
        <v>303</v>
      </c>
      <c r="C1691" s="48" t="s">
        <v>309</v>
      </c>
      <c r="D1691" s="48" t="s">
        <v>1329</v>
      </c>
    </row>
    <row r="1692" spans="1:4" x14ac:dyDescent="0.2">
      <c r="A1692" s="48" t="s">
        <v>304</v>
      </c>
      <c r="B1692" s="48" t="s">
        <v>305</v>
      </c>
      <c r="C1692" s="48" t="s">
        <v>309</v>
      </c>
      <c r="D1692" s="48" t="s">
        <v>1329</v>
      </c>
    </row>
    <row r="1693" spans="1:4" x14ac:dyDescent="0.2">
      <c r="A1693" s="48" t="s">
        <v>2524</v>
      </c>
      <c r="B1693" s="48" t="s">
        <v>2525</v>
      </c>
      <c r="C1693" s="48" t="s">
        <v>309</v>
      </c>
      <c r="D1693" s="48" t="s">
        <v>1329</v>
      </c>
    </row>
    <row r="1694" spans="1:4" x14ac:dyDescent="0.2">
      <c r="A1694" s="48" t="s">
        <v>2669</v>
      </c>
      <c r="B1694" s="48" t="s">
        <v>2670</v>
      </c>
      <c r="C1694" s="48" t="s">
        <v>309</v>
      </c>
      <c r="D1694" s="48" t="s">
        <v>1329</v>
      </c>
    </row>
    <row r="1695" spans="1:4" x14ac:dyDescent="0.2">
      <c r="A1695" s="48" t="s">
        <v>2200</v>
      </c>
      <c r="B1695" s="48" t="s">
        <v>2199</v>
      </c>
      <c r="C1695" s="48" t="s">
        <v>309</v>
      </c>
      <c r="D1695" s="48" t="s">
        <v>1329</v>
      </c>
    </row>
    <row r="1696" spans="1:4" x14ac:dyDescent="0.2">
      <c r="A1696" s="48" t="s">
        <v>2598</v>
      </c>
      <c r="B1696" s="48" t="s">
        <v>2599</v>
      </c>
      <c r="C1696" s="48" t="s">
        <v>309</v>
      </c>
      <c r="D1696" s="48" t="s">
        <v>1329</v>
      </c>
    </row>
    <row r="1697" spans="1:4" x14ac:dyDescent="0.2">
      <c r="A1697" s="48" t="s">
        <v>2600</v>
      </c>
      <c r="B1697" s="48" t="s">
        <v>2601</v>
      </c>
      <c r="C1697" s="48" t="s">
        <v>309</v>
      </c>
      <c r="D1697" s="48" t="s">
        <v>1329</v>
      </c>
    </row>
    <row r="1698" spans="1:4" x14ac:dyDescent="0.2">
      <c r="A1698" s="48" t="s">
        <v>2202</v>
      </c>
      <c r="B1698" s="48" t="s">
        <v>2201</v>
      </c>
      <c r="C1698" s="48" t="s">
        <v>309</v>
      </c>
      <c r="D1698" s="48" t="s">
        <v>1329</v>
      </c>
    </row>
    <row r="1699" spans="1:4" x14ac:dyDescent="0.2">
      <c r="A1699" s="48" t="s">
        <v>1952</v>
      </c>
      <c r="B1699" s="48" t="s">
        <v>581</v>
      </c>
      <c r="C1699" s="48" t="s">
        <v>1591</v>
      </c>
      <c r="D1699" s="48" t="s">
        <v>1329</v>
      </c>
    </row>
    <row r="1700" spans="1:4" x14ac:dyDescent="0.2">
      <c r="A1700" s="48"/>
      <c r="B1700" s="48"/>
      <c r="C1700" s="48"/>
      <c r="D1700" s="48" t="s">
        <v>1332</v>
      </c>
    </row>
    <row r="1701" spans="1:4" x14ac:dyDescent="0.2">
      <c r="A1701" s="48"/>
      <c r="B1701" s="48"/>
      <c r="C1701" s="48"/>
      <c r="D1701" s="48" t="s">
        <v>1331</v>
      </c>
    </row>
    <row r="1702" spans="1:4" x14ac:dyDescent="0.2">
      <c r="A1702" s="48" t="s">
        <v>1953</v>
      </c>
      <c r="B1702" s="48" t="s">
        <v>448</v>
      </c>
      <c r="C1702" s="48" t="s">
        <v>1591</v>
      </c>
      <c r="D1702" s="48" t="s">
        <v>1329</v>
      </c>
    </row>
    <row r="1703" spans="1:4" x14ac:dyDescent="0.2">
      <c r="A1703" s="48"/>
      <c r="B1703" s="48"/>
      <c r="C1703" s="48"/>
      <c r="D1703" s="48" t="s">
        <v>482</v>
      </c>
    </row>
    <row r="1704" spans="1:4" x14ac:dyDescent="0.2">
      <c r="A1704" s="48"/>
      <c r="B1704" s="48"/>
      <c r="C1704" s="48"/>
      <c r="D1704" s="48" t="s">
        <v>1331</v>
      </c>
    </row>
    <row r="1705" spans="1:4" x14ac:dyDescent="0.2">
      <c r="A1705" s="48" t="s">
        <v>1954</v>
      </c>
      <c r="B1705" s="48" t="s">
        <v>454</v>
      </c>
      <c r="C1705" s="48" t="s">
        <v>1591</v>
      </c>
      <c r="D1705" s="48" t="s">
        <v>1329</v>
      </c>
    </row>
    <row r="1706" spans="1:4" x14ac:dyDescent="0.2">
      <c r="A1706" s="48"/>
      <c r="B1706" s="48"/>
      <c r="C1706" s="48"/>
      <c r="D1706" s="48" t="s">
        <v>1331</v>
      </c>
    </row>
    <row r="1707" spans="1:4" x14ac:dyDescent="0.2">
      <c r="A1707" s="48" t="s">
        <v>1955</v>
      </c>
      <c r="B1707" s="48" t="s">
        <v>452</v>
      </c>
      <c r="C1707" s="48" t="s">
        <v>1591</v>
      </c>
      <c r="D1707" s="48" t="s">
        <v>1329</v>
      </c>
    </row>
    <row r="1708" spans="1:4" x14ac:dyDescent="0.2">
      <c r="A1708" s="48"/>
      <c r="B1708" s="48"/>
      <c r="C1708" s="48"/>
      <c r="D1708" s="48" t="s">
        <v>482</v>
      </c>
    </row>
    <row r="1709" spans="1:4" x14ac:dyDescent="0.2">
      <c r="A1709" s="48"/>
      <c r="B1709" s="48"/>
      <c r="C1709" s="48"/>
      <c r="D1709" s="48" t="s">
        <v>1331</v>
      </c>
    </row>
    <row r="1710" spans="1:4" x14ac:dyDescent="0.2">
      <c r="A1710" s="48" t="s">
        <v>1956</v>
      </c>
      <c r="B1710" s="48" t="s">
        <v>447</v>
      </c>
      <c r="C1710" s="48" t="s">
        <v>1591</v>
      </c>
      <c r="D1710" s="48" t="s">
        <v>1329</v>
      </c>
    </row>
    <row r="1711" spans="1:4" x14ac:dyDescent="0.2">
      <c r="A1711" s="48"/>
      <c r="B1711" s="48"/>
      <c r="C1711" s="48"/>
      <c r="D1711" s="48" t="s">
        <v>1331</v>
      </c>
    </row>
    <row r="1712" spans="1:4" x14ac:dyDescent="0.2">
      <c r="A1712" s="48" t="s">
        <v>1957</v>
      </c>
      <c r="B1712" s="48" t="s">
        <v>446</v>
      </c>
      <c r="C1712" s="48" t="s">
        <v>1591</v>
      </c>
      <c r="D1712" s="48" t="s">
        <v>1329</v>
      </c>
    </row>
    <row r="1713" spans="1:4" x14ac:dyDescent="0.2">
      <c r="A1713" s="48"/>
      <c r="B1713" s="48"/>
      <c r="C1713" s="48"/>
      <c r="D1713" s="48" t="s">
        <v>1331</v>
      </c>
    </row>
    <row r="1714" spans="1:4" x14ac:dyDescent="0.2">
      <c r="A1714" s="48" t="s">
        <v>1958</v>
      </c>
      <c r="B1714" s="48" t="s">
        <v>445</v>
      </c>
      <c r="C1714" s="48" t="s">
        <v>1591</v>
      </c>
      <c r="D1714" s="48" t="s">
        <v>1329</v>
      </c>
    </row>
    <row r="1715" spans="1:4" x14ac:dyDescent="0.2">
      <c r="A1715" s="48"/>
      <c r="B1715" s="48"/>
      <c r="C1715" s="48"/>
      <c r="D1715" s="48" t="s">
        <v>1331</v>
      </c>
    </row>
    <row r="1716" spans="1:4" x14ac:dyDescent="0.2">
      <c r="A1716" s="48" t="s">
        <v>1959</v>
      </c>
      <c r="B1716" s="48" t="s">
        <v>444</v>
      </c>
      <c r="C1716" s="48" t="s">
        <v>1591</v>
      </c>
      <c r="D1716" s="48" t="s">
        <v>1329</v>
      </c>
    </row>
    <row r="1717" spans="1:4" x14ac:dyDescent="0.2">
      <c r="A1717" s="48"/>
      <c r="B1717" s="48"/>
      <c r="C1717" s="48"/>
      <c r="D1717" s="48" t="s">
        <v>1331</v>
      </c>
    </row>
    <row r="1718" spans="1:4" x14ac:dyDescent="0.2">
      <c r="A1718" s="48" t="s">
        <v>1960</v>
      </c>
      <c r="B1718" s="48" t="s">
        <v>438</v>
      </c>
      <c r="C1718" s="48" t="s">
        <v>1591</v>
      </c>
      <c r="D1718" s="48" t="s">
        <v>1329</v>
      </c>
    </row>
    <row r="1719" spans="1:4" x14ac:dyDescent="0.2">
      <c r="A1719" s="48"/>
      <c r="B1719" s="48"/>
      <c r="C1719" s="48"/>
      <c r="D1719" s="48" t="s">
        <v>1331</v>
      </c>
    </row>
    <row r="1720" spans="1:4" x14ac:dyDescent="0.2">
      <c r="A1720" s="48" t="s">
        <v>1961</v>
      </c>
      <c r="B1720" s="48" t="s">
        <v>439</v>
      </c>
      <c r="C1720" s="48" t="s">
        <v>1591</v>
      </c>
      <c r="D1720" s="48" t="s">
        <v>1329</v>
      </c>
    </row>
    <row r="1721" spans="1:4" x14ac:dyDescent="0.2">
      <c r="A1721" s="48"/>
      <c r="B1721" s="48"/>
      <c r="C1721" s="48"/>
      <c r="D1721" s="48" t="s">
        <v>1331</v>
      </c>
    </row>
    <row r="1722" spans="1:4" x14ac:dyDescent="0.2">
      <c r="A1722" s="48" t="s">
        <v>1962</v>
      </c>
      <c r="B1722" s="48" t="s">
        <v>450</v>
      </c>
      <c r="C1722" s="48" t="s">
        <v>1591</v>
      </c>
      <c r="D1722" s="48" t="s">
        <v>1329</v>
      </c>
    </row>
    <row r="1723" spans="1:4" x14ac:dyDescent="0.2">
      <c r="A1723" s="48"/>
      <c r="B1723" s="48"/>
      <c r="C1723" s="48"/>
      <c r="D1723" s="48" t="s">
        <v>1331</v>
      </c>
    </row>
    <row r="1724" spans="1:4" x14ac:dyDescent="0.2">
      <c r="A1724" s="48" t="s">
        <v>1963</v>
      </c>
      <c r="B1724" s="48" t="s">
        <v>443</v>
      </c>
      <c r="C1724" s="48" t="s">
        <v>1591</v>
      </c>
      <c r="D1724" s="48" t="s">
        <v>1329</v>
      </c>
    </row>
    <row r="1725" spans="1:4" x14ac:dyDescent="0.2">
      <c r="A1725" s="48"/>
      <c r="B1725" s="48"/>
      <c r="C1725" s="48"/>
      <c r="D1725" s="48" t="s">
        <v>1331</v>
      </c>
    </row>
    <row r="1726" spans="1:4" x14ac:dyDescent="0.2">
      <c r="A1726" s="48" t="s">
        <v>1964</v>
      </c>
      <c r="B1726" s="48" t="s">
        <v>453</v>
      </c>
      <c r="C1726" s="48" t="s">
        <v>1591</v>
      </c>
      <c r="D1726" s="48" t="s">
        <v>1329</v>
      </c>
    </row>
    <row r="1727" spans="1:4" x14ac:dyDescent="0.2">
      <c r="A1727" s="48"/>
      <c r="B1727" s="48"/>
      <c r="C1727" s="48"/>
      <c r="D1727" s="48" t="s">
        <v>1331</v>
      </c>
    </row>
    <row r="1728" spans="1:4" x14ac:dyDescent="0.2">
      <c r="A1728" s="48" t="s">
        <v>1965</v>
      </c>
      <c r="B1728" s="48" t="s">
        <v>442</v>
      </c>
      <c r="C1728" s="48" t="s">
        <v>1591</v>
      </c>
      <c r="D1728" s="48" t="s">
        <v>1329</v>
      </c>
    </row>
    <row r="1729" spans="1:4" x14ac:dyDescent="0.2">
      <c r="A1729" s="48"/>
      <c r="B1729" s="48"/>
      <c r="C1729" s="48"/>
      <c r="D1729" s="48" t="s">
        <v>1331</v>
      </c>
    </row>
    <row r="1730" spans="1:4" x14ac:dyDescent="0.2">
      <c r="A1730" s="48" t="s">
        <v>1966</v>
      </c>
      <c r="B1730" s="48" t="s">
        <v>441</v>
      </c>
      <c r="C1730" s="48" t="s">
        <v>1591</v>
      </c>
      <c r="D1730" s="48" t="s">
        <v>1329</v>
      </c>
    </row>
    <row r="1731" spans="1:4" x14ac:dyDescent="0.2">
      <c r="A1731" s="48"/>
      <c r="B1731" s="48"/>
      <c r="C1731" s="48"/>
      <c r="D1731" s="48" t="s">
        <v>1331</v>
      </c>
    </row>
    <row r="1732" spans="1:4" x14ac:dyDescent="0.2">
      <c r="A1732" s="48" t="s">
        <v>1967</v>
      </c>
      <c r="B1732" s="48" t="s">
        <v>451</v>
      </c>
      <c r="C1732" s="48" t="s">
        <v>1591</v>
      </c>
      <c r="D1732" s="48" t="s">
        <v>1329</v>
      </c>
    </row>
    <row r="1733" spans="1:4" x14ac:dyDescent="0.2">
      <c r="A1733" s="48"/>
      <c r="B1733" s="48"/>
      <c r="C1733" s="48"/>
      <c r="D1733" s="48" t="s">
        <v>1331</v>
      </c>
    </row>
    <row r="1734" spans="1:4" x14ac:dyDescent="0.2">
      <c r="A1734" s="48" t="s">
        <v>1968</v>
      </c>
      <c r="B1734" s="48" t="s">
        <v>440</v>
      </c>
      <c r="C1734" s="48" t="s">
        <v>1591</v>
      </c>
      <c r="D1734" s="48" t="s">
        <v>1329</v>
      </c>
    </row>
    <row r="1735" spans="1:4" x14ac:dyDescent="0.2">
      <c r="A1735" s="48"/>
      <c r="B1735" s="48"/>
      <c r="C1735" s="48"/>
      <c r="D1735" s="48" t="s">
        <v>1331</v>
      </c>
    </row>
    <row r="1736" spans="1:4" x14ac:dyDescent="0.2">
      <c r="A1736" s="48" t="s">
        <v>1969</v>
      </c>
      <c r="B1736" s="48" t="s">
        <v>51</v>
      </c>
      <c r="C1736" s="48" t="s">
        <v>1591</v>
      </c>
      <c r="D1736" s="48" t="s">
        <v>1329</v>
      </c>
    </row>
    <row r="1737" spans="1:4" x14ac:dyDescent="0.2">
      <c r="A1737" s="48"/>
      <c r="B1737" s="48"/>
      <c r="C1737" s="48"/>
      <c r="D1737" s="48" t="s">
        <v>1331</v>
      </c>
    </row>
    <row r="1738" spans="1:4" x14ac:dyDescent="0.2">
      <c r="A1738" s="48" t="s">
        <v>1970</v>
      </c>
      <c r="B1738" s="48" t="s">
        <v>449</v>
      </c>
      <c r="C1738" s="48" t="s">
        <v>1591</v>
      </c>
      <c r="D1738" s="48" t="s">
        <v>1329</v>
      </c>
    </row>
    <row r="1739" spans="1:4" x14ac:dyDescent="0.2">
      <c r="A1739" s="48"/>
      <c r="B1739" s="48"/>
      <c r="C1739" s="48"/>
      <c r="D1739" s="48" t="s">
        <v>1331</v>
      </c>
    </row>
    <row r="1740" spans="1:4" x14ac:dyDescent="0.2">
      <c r="A1740" s="48" t="s">
        <v>1971</v>
      </c>
      <c r="B1740" s="48" t="s">
        <v>577</v>
      </c>
      <c r="C1740" s="48" t="s">
        <v>1591</v>
      </c>
      <c r="D1740" s="48" t="s">
        <v>1329</v>
      </c>
    </row>
    <row r="1741" spans="1:4" x14ac:dyDescent="0.2">
      <c r="A1741" s="48"/>
      <c r="B1741" s="48"/>
      <c r="C1741" s="48"/>
      <c r="D1741" s="48" t="s">
        <v>1330</v>
      </c>
    </row>
    <row r="1742" spans="1:4" x14ac:dyDescent="0.2">
      <c r="A1742" s="48"/>
      <c r="B1742" s="48"/>
      <c r="C1742" s="48"/>
      <c r="D1742" s="48" t="s">
        <v>1331</v>
      </c>
    </row>
    <row r="1743" spans="1:4" x14ac:dyDescent="0.2">
      <c r="A1743" s="48" t="s">
        <v>1972</v>
      </c>
      <c r="B1743" s="48" t="s">
        <v>585</v>
      </c>
      <c r="C1743" s="48" t="s">
        <v>1591</v>
      </c>
      <c r="D1743" s="48" t="s">
        <v>1329</v>
      </c>
    </row>
    <row r="1744" spans="1:4" x14ac:dyDescent="0.2">
      <c r="A1744" s="48"/>
      <c r="B1744" s="48"/>
      <c r="C1744" s="48"/>
      <c r="D1744" s="48" t="s">
        <v>1331</v>
      </c>
    </row>
    <row r="1745" spans="1:4" x14ac:dyDescent="0.2">
      <c r="A1745" s="48" t="s">
        <v>1973</v>
      </c>
      <c r="B1745" s="48" t="s">
        <v>576</v>
      </c>
      <c r="C1745" s="48" t="s">
        <v>1591</v>
      </c>
      <c r="D1745" s="48" t="s">
        <v>1329</v>
      </c>
    </row>
    <row r="1746" spans="1:4" x14ac:dyDescent="0.2">
      <c r="A1746" s="48"/>
      <c r="B1746" s="48"/>
      <c r="C1746" s="48"/>
      <c r="D1746" s="48" t="s">
        <v>1331</v>
      </c>
    </row>
    <row r="1747" spans="1:4" x14ac:dyDescent="0.2">
      <c r="A1747" s="48" t="s">
        <v>2859</v>
      </c>
      <c r="B1747" s="48" t="s">
        <v>2860</v>
      </c>
      <c r="C1747" s="48" t="s">
        <v>1821</v>
      </c>
      <c r="D1747" s="48" t="s">
        <v>1329</v>
      </c>
    </row>
    <row r="1748" spans="1:4" x14ac:dyDescent="0.2">
      <c r="A1748" s="48" t="s">
        <v>2861</v>
      </c>
      <c r="B1748" s="48" t="s">
        <v>2862</v>
      </c>
      <c r="C1748" s="48" t="s">
        <v>1821</v>
      </c>
      <c r="D1748" s="48" t="s">
        <v>1329</v>
      </c>
    </row>
    <row r="1749" spans="1:4" x14ac:dyDescent="0.2">
      <c r="A1749" s="48" t="s">
        <v>2564</v>
      </c>
      <c r="B1749" s="48" t="s">
        <v>2565</v>
      </c>
      <c r="C1749" s="48" t="s">
        <v>1821</v>
      </c>
      <c r="D1749" s="48" t="s">
        <v>1329</v>
      </c>
    </row>
    <row r="1750" spans="1:4" x14ac:dyDescent="0.2">
      <c r="A1750" s="48" t="s">
        <v>2566</v>
      </c>
      <c r="B1750" s="48" t="s">
        <v>2567</v>
      </c>
      <c r="C1750" s="48" t="s">
        <v>1821</v>
      </c>
      <c r="D1750" s="48" t="s">
        <v>1329</v>
      </c>
    </row>
    <row r="1751" spans="1:4" x14ac:dyDescent="0.2">
      <c r="A1751" s="48" t="s">
        <v>2867</v>
      </c>
      <c r="B1751" s="48" t="s">
        <v>2868</v>
      </c>
      <c r="C1751" s="48" t="s">
        <v>1821</v>
      </c>
      <c r="D1751" s="48" t="s">
        <v>1329</v>
      </c>
    </row>
    <row r="1752" spans="1:4" x14ac:dyDescent="0.2">
      <c r="A1752" s="48" t="s">
        <v>2869</v>
      </c>
      <c r="B1752" s="48" t="s">
        <v>2870</v>
      </c>
      <c r="C1752" s="48" t="s">
        <v>1821</v>
      </c>
      <c r="D1752" s="48" t="s">
        <v>1329</v>
      </c>
    </row>
    <row r="1753" spans="1:4" x14ac:dyDescent="0.2">
      <c r="A1753" s="48" t="s">
        <v>2871</v>
      </c>
      <c r="B1753" s="48" t="s">
        <v>2872</v>
      </c>
      <c r="C1753" s="48" t="s">
        <v>1821</v>
      </c>
      <c r="D1753" s="48" t="s">
        <v>1329</v>
      </c>
    </row>
    <row r="1754" spans="1:4" x14ac:dyDescent="0.2">
      <c r="A1754" s="48" t="s">
        <v>2863</v>
      </c>
      <c r="B1754" s="48" t="s">
        <v>2864</v>
      </c>
      <c r="C1754" s="48" t="s">
        <v>1821</v>
      </c>
      <c r="D1754" s="48" t="s">
        <v>1329</v>
      </c>
    </row>
    <row r="1755" spans="1:4" x14ac:dyDescent="0.2">
      <c r="A1755" s="48" t="s">
        <v>2865</v>
      </c>
      <c r="B1755" s="48" t="s">
        <v>2866</v>
      </c>
      <c r="C1755" s="48" t="s">
        <v>1821</v>
      </c>
      <c r="D1755" s="48" t="s">
        <v>1329</v>
      </c>
    </row>
    <row r="1756" spans="1:4" x14ac:dyDescent="0.2">
      <c r="A1756" s="48" t="s">
        <v>2900</v>
      </c>
      <c r="B1756" s="48" t="s">
        <v>2887</v>
      </c>
      <c r="C1756" s="48" t="s">
        <v>1821</v>
      </c>
      <c r="D1756" s="48" t="s">
        <v>1221</v>
      </c>
    </row>
    <row r="1757" spans="1:4" x14ac:dyDescent="0.2">
      <c r="A1757" s="48" t="s">
        <v>2901</v>
      </c>
      <c r="B1757" s="48" t="s">
        <v>2886</v>
      </c>
      <c r="C1757" s="48" t="s">
        <v>1821</v>
      </c>
      <c r="D1757" s="48" t="s">
        <v>1221</v>
      </c>
    </row>
    <row r="1758" spans="1:4" x14ac:dyDescent="0.2">
      <c r="A1758" s="48" t="s">
        <v>2902</v>
      </c>
      <c r="B1758" s="48" t="s">
        <v>2885</v>
      </c>
      <c r="C1758" s="48" t="s">
        <v>1821</v>
      </c>
      <c r="D1758" s="48" t="s">
        <v>1221</v>
      </c>
    </row>
    <row r="1759" spans="1:4" x14ac:dyDescent="0.2">
      <c r="A1759" s="48" t="s">
        <v>2791</v>
      </c>
      <c r="B1759" s="48" t="s">
        <v>1003</v>
      </c>
      <c r="C1759" s="48" t="s">
        <v>1821</v>
      </c>
      <c r="D1759" s="48" t="s">
        <v>1221</v>
      </c>
    </row>
    <row r="1760" spans="1:4" x14ac:dyDescent="0.2">
      <c r="A1760" s="48" t="s">
        <v>2792</v>
      </c>
      <c r="B1760" s="48" t="s">
        <v>1005</v>
      </c>
      <c r="C1760" s="48" t="s">
        <v>1821</v>
      </c>
      <c r="D1760" s="48" t="s">
        <v>1221</v>
      </c>
    </row>
    <row r="1761" spans="1:4" x14ac:dyDescent="0.2">
      <c r="A1761" s="48" t="s">
        <v>2793</v>
      </c>
      <c r="B1761" s="48" t="s">
        <v>1006</v>
      </c>
      <c r="C1761" s="48" t="s">
        <v>1821</v>
      </c>
      <c r="D1761" s="48" t="s">
        <v>1221</v>
      </c>
    </row>
    <row r="1762" spans="1:4" x14ac:dyDescent="0.2">
      <c r="A1762" s="48" t="s">
        <v>909</v>
      </c>
      <c r="B1762" s="48" t="s">
        <v>910</v>
      </c>
      <c r="C1762" s="48" t="s">
        <v>1821</v>
      </c>
      <c r="D1762" s="48" t="s">
        <v>1221</v>
      </c>
    </row>
    <row r="1763" spans="1:4" x14ac:dyDescent="0.2">
      <c r="A1763" s="48" t="s">
        <v>907</v>
      </c>
      <c r="B1763" s="48" t="s">
        <v>908</v>
      </c>
      <c r="C1763" s="48" t="s">
        <v>1821</v>
      </c>
      <c r="D1763" s="48" t="s">
        <v>1221</v>
      </c>
    </row>
    <row r="1764" spans="1:4" x14ac:dyDescent="0.2">
      <c r="A1764" s="48" t="s">
        <v>269</v>
      </c>
      <c r="B1764" s="48" t="s">
        <v>276</v>
      </c>
      <c r="C1764" s="48" t="s">
        <v>1821</v>
      </c>
      <c r="D1764" s="48" t="s">
        <v>1221</v>
      </c>
    </row>
    <row r="1765" spans="1:4" x14ac:dyDescent="0.2">
      <c r="A1765" s="48" t="s">
        <v>2903</v>
      </c>
      <c r="B1765" s="48" t="s">
        <v>2884</v>
      </c>
      <c r="C1765" s="48" t="s">
        <v>1821</v>
      </c>
      <c r="D1765" s="48" t="s">
        <v>1221</v>
      </c>
    </row>
    <row r="1766" spans="1:4" x14ac:dyDescent="0.2">
      <c r="A1766" s="48" t="s">
        <v>2904</v>
      </c>
      <c r="B1766" s="48" t="s">
        <v>2883</v>
      </c>
      <c r="C1766" s="48" t="s">
        <v>1821</v>
      </c>
      <c r="D1766" s="48" t="s">
        <v>1221</v>
      </c>
    </row>
    <row r="1767" spans="1:4" x14ac:dyDescent="0.2">
      <c r="A1767" s="48" t="s">
        <v>1870</v>
      </c>
      <c r="B1767" s="48" t="s">
        <v>1871</v>
      </c>
      <c r="C1767" s="48" t="s">
        <v>1821</v>
      </c>
      <c r="D1767" s="48" t="s">
        <v>1221</v>
      </c>
    </row>
    <row r="1768" spans="1:4" x14ac:dyDescent="0.2">
      <c r="A1768" s="48" t="s">
        <v>1872</v>
      </c>
      <c r="B1768" s="48" t="s">
        <v>1873</v>
      </c>
      <c r="C1768" s="48" t="s">
        <v>1821</v>
      </c>
      <c r="D1768" s="48" t="s">
        <v>1221</v>
      </c>
    </row>
    <row r="1769" spans="1:4" x14ac:dyDescent="0.2">
      <c r="A1769" s="48" t="s">
        <v>2594</v>
      </c>
      <c r="B1769" s="48" t="s">
        <v>2595</v>
      </c>
      <c r="C1769" s="48" t="s">
        <v>1821</v>
      </c>
      <c r="D1769" s="48" t="s">
        <v>1221</v>
      </c>
    </row>
    <row r="1770" spans="1:4" x14ac:dyDescent="0.2">
      <c r="A1770" s="48" t="s">
        <v>1874</v>
      </c>
      <c r="B1770" s="48" t="s">
        <v>1875</v>
      </c>
      <c r="C1770" s="48" t="s">
        <v>1821</v>
      </c>
      <c r="D1770" s="48" t="s">
        <v>1221</v>
      </c>
    </row>
    <row r="1771" spans="1:4" x14ac:dyDescent="0.2">
      <c r="A1771" s="48" t="s">
        <v>1876</v>
      </c>
      <c r="B1771" s="48" t="s">
        <v>1877</v>
      </c>
      <c r="C1771" s="48" t="s">
        <v>1821</v>
      </c>
      <c r="D1771" s="48" t="s">
        <v>1221</v>
      </c>
    </row>
    <row r="1772" spans="1:4" x14ac:dyDescent="0.2">
      <c r="A1772" s="48" t="s">
        <v>2905</v>
      </c>
      <c r="B1772" s="48" t="s">
        <v>2878</v>
      </c>
      <c r="C1772" s="48" t="s">
        <v>1821</v>
      </c>
      <c r="D1772" s="48" t="s">
        <v>1221</v>
      </c>
    </row>
    <row r="1773" spans="1:4" x14ac:dyDescent="0.2">
      <c r="A1773" s="48" t="s">
        <v>2906</v>
      </c>
      <c r="B1773" s="48" t="s">
        <v>2875</v>
      </c>
      <c r="C1773" s="48" t="s">
        <v>1821</v>
      </c>
      <c r="D1773" s="48" t="s">
        <v>1221</v>
      </c>
    </row>
    <row r="1774" spans="1:4" x14ac:dyDescent="0.2">
      <c r="A1774" s="48" t="s">
        <v>2592</v>
      </c>
      <c r="B1774" s="48" t="s">
        <v>2593</v>
      </c>
      <c r="C1774" s="48" t="s">
        <v>1821</v>
      </c>
      <c r="D1774" s="48" t="s">
        <v>1221</v>
      </c>
    </row>
    <row r="1775" spans="1:4" x14ac:dyDescent="0.2">
      <c r="A1775" s="48" t="s">
        <v>2590</v>
      </c>
      <c r="B1775" s="48" t="s">
        <v>2591</v>
      </c>
      <c r="C1775" s="48" t="s">
        <v>1821</v>
      </c>
      <c r="D1775" s="48" t="s">
        <v>1221</v>
      </c>
    </row>
    <row r="1776" spans="1:4" x14ac:dyDescent="0.2">
      <c r="A1776" s="48" t="s">
        <v>1974</v>
      </c>
      <c r="B1776" s="48" t="s">
        <v>1446</v>
      </c>
      <c r="C1776" s="48" t="s">
        <v>1821</v>
      </c>
      <c r="D1776" s="48" t="s">
        <v>1221</v>
      </c>
    </row>
    <row r="1777" spans="1:4" x14ac:dyDescent="0.2">
      <c r="A1777" s="48" t="s">
        <v>1975</v>
      </c>
      <c r="B1777" s="48" t="s">
        <v>1445</v>
      </c>
      <c r="C1777" s="48" t="s">
        <v>1821</v>
      </c>
      <c r="D1777" s="48" t="s">
        <v>1221</v>
      </c>
    </row>
    <row r="1778" spans="1:4" x14ac:dyDescent="0.2">
      <c r="A1778" s="48" t="s">
        <v>1976</v>
      </c>
      <c r="B1778" s="48" t="s">
        <v>1441</v>
      </c>
      <c r="C1778" s="48" t="s">
        <v>1821</v>
      </c>
      <c r="D1778" s="48" t="s">
        <v>1221</v>
      </c>
    </row>
    <row r="1779" spans="1:4" x14ac:dyDescent="0.2">
      <c r="A1779" s="48" t="s">
        <v>1977</v>
      </c>
      <c r="B1779" s="48" t="s">
        <v>1442</v>
      </c>
      <c r="C1779" s="48" t="s">
        <v>1821</v>
      </c>
      <c r="D1779" s="48" t="s">
        <v>1221</v>
      </c>
    </row>
    <row r="1780" spans="1:4" x14ac:dyDescent="0.2">
      <c r="A1780" s="48" t="s">
        <v>2572</v>
      </c>
      <c r="B1780" s="48" t="s">
        <v>2573</v>
      </c>
      <c r="C1780" s="48" t="s">
        <v>1821</v>
      </c>
      <c r="D1780" s="48" t="s">
        <v>1329</v>
      </c>
    </row>
    <row r="1781" spans="1:4" x14ac:dyDescent="0.2">
      <c r="A1781" s="48" t="s">
        <v>2574</v>
      </c>
      <c r="B1781" s="48" t="s">
        <v>2575</v>
      </c>
      <c r="C1781" s="48" t="s">
        <v>1821</v>
      </c>
      <c r="D1781" s="48" t="s">
        <v>1329</v>
      </c>
    </row>
    <row r="1782" spans="1:4" x14ac:dyDescent="0.2">
      <c r="A1782" s="48" t="s">
        <v>2576</v>
      </c>
      <c r="B1782" s="48" t="s">
        <v>2577</v>
      </c>
      <c r="C1782" s="48" t="s">
        <v>1821</v>
      </c>
      <c r="D1782" s="48" t="s">
        <v>1329</v>
      </c>
    </row>
    <row r="1783" spans="1:4" x14ac:dyDescent="0.2">
      <c r="A1783" s="48" t="s">
        <v>2578</v>
      </c>
      <c r="B1783" s="48" t="s">
        <v>2579</v>
      </c>
      <c r="C1783" s="48" t="s">
        <v>1821</v>
      </c>
      <c r="D1783" s="48" t="s">
        <v>1329</v>
      </c>
    </row>
    <row r="1784" spans="1:4" x14ac:dyDescent="0.2">
      <c r="A1784" s="48" t="s">
        <v>336</v>
      </c>
      <c r="B1784" s="48" t="s">
        <v>19</v>
      </c>
      <c r="C1784" s="48" t="s">
        <v>1821</v>
      </c>
      <c r="D1784" s="48" t="s">
        <v>1329</v>
      </c>
    </row>
    <row r="1785" spans="1:4" x14ac:dyDescent="0.2">
      <c r="A1785" s="48" t="s">
        <v>1636</v>
      </c>
      <c r="B1785" s="48" t="s">
        <v>164</v>
      </c>
      <c r="C1785" s="48" t="s">
        <v>1821</v>
      </c>
      <c r="D1785" s="48" t="s">
        <v>1329</v>
      </c>
    </row>
    <row r="1786" spans="1:4" x14ac:dyDescent="0.2">
      <c r="A1786" s="48"/>
      <c r="B1786" s="48"/>
      <c r="C1786" s="48"/>
      <c r="D1786" s="48" t="s">
        <v>1332</v>
      </c>
    </row>
    <row r="1787" spans="1:4" x14ac:dyDescent="0.2">
      <c r="A1787" s="48"/>
      <c r="B1787" s="48"/>
      <c r="C1787" s="48"/>
      <c r="D1787" s="48" t="s">
        <v>1869</v>
      </c>
    </row>
    <row r="1788" spans="1:4" x14ac:dyDescent="0.2">
      <c r="A1788" s="48" t="s">
        <v>1637</v>
      </c>
      <c r="B1788" s="48" t="s">
        <v>165</v>
      </c>
      <c r="C1788" s="48" t="s">
        <v>1821</v>
      </c>
      <c r="D1788" s="48" t="s">
        <v>1329</v>
      </c>
    </row>
    <row r="1789" spans="1:4" x14ac:dyDescent="0.2">
      <c r="A1789" s="48" t="s">
        <v>169</v>
      </c>
      <c r="B1789" s="48" t="s">
        <v>170</v>
      </c>
      <c r="C1789" s="48" t="s">
        <v>1821</v>
      </c>
      <c r="D1789" s="48" t="s">
        <v>1329</v>
      </c>
    </row>
    <row r="1790" spans="1:4" x14ac:dyDescent="0.2">
      <c r="A1790" s="48"/>
      <c r="B1790" s="48"/>
      <c r="C1790" s="48"/>
      <c r="D1790" s="48" t="s">
        <v>515</v>
      </c>
    </row>
    <row r="1791" spans="1:4" x14ac:dyDescent="0.2">
      <c r="A1791" s="48" t="s">
        <v>2907</v>
      </c>
      <c r="B1791" s="48" t="s">
        <v>2882</v>
      </c>
      <c r="C1791" s="48" t="s">
        <v>1821</v>
      </c>
      <c r="D1791" s="48" t="s">
        <v>1329</v>
      </c>
    </row>
    <row r="1792" spans="1:4" x14ac:dyDescent="0.2">
      <c r="A1792" s="48" t="s">
        <v>2580</v>
      </c>
      <c r="B1792" s="48" t="s">
        <v>2581</v>
      </c>
      <c r="C1792" s="48" t="s">
        <v>1821</v>
      </c>
      <c r="D1792" s="48" t="s">
        <v>1329</v>
      </c>
    </row>
    <row r="1793" spans="1:4" x14ac:dyDescent="0.2">
      <c r="A1793" s="48" t="s">
        <v>2582</v>
      </c>
      <c r="B1793" s="48" t="s">
        <v>2583</v>
      </c>
      <c r="C1793" s="48" t="s">
        <v>1821</v>
      </c>
      <c r="D1793" s="48" t="s">
        <v>1329</v>
      </c>
    </row>
    <row r="1794" spans="1:4" x14ac:dyDescent="0.2">
      <c r="A1794" s="48" t="s">
        <v>2584</v>
      </c>
      <c r="B1794" s="48" t="s">
        <v>2585</v>
      </c>
      <c r="C1794" s="48" t="s">
        <v>1821</v>
      </c>
      <c r="D1794" s="48" t="s">
        <v>1329</v>
      </c>
    </row>
    <row r="1795" spans="1:4" x14ac:dyDescent="0.2">
      <c r="A1795" s="48" t="s">
        <v>2586</v>
      </c>
      <c r="B1795" s="48" t="s">
        <v>2587</v>
      </c>
      <c r="C1795" s="48" t="s">
        <v>1821</v>
      </c>
      <c r="D1795" s="48" t="s">
        <v>1329</v>
      </c>
    </row>
    <row r="1796" spans="1:4" x14ac:dyDescent="0.2">
      <c r="A1796" s="48" t="s">
        <v>2588</v>
      </c>
      <c r="B1796" s="48" t="s">
        <v>2589</v>
      </c>
      <c r="C1796" s="48" t="s">
        <v>1821</v>
      </c>
      <c r="D1796" s="48" t="s">
        <v>1329</v>
      </c>
    </row>
    <row r="1797" spans="1:4" x14ac:dyDescent="0.2">
      <c r="A1797" s="48" t="s">
        <v>2204</v>
      </c>
      <c r="B1797" s="48" t="s">
        <v>2203</v>
      </c>
      <c r="C1797" s="48" t="s">
        <v>1821</v>
      </c>
      <c r="D1797" s="48" t="s">
        <v>1221</v>
      </c>
    </row>
    <row r="1798" spans="1:4" x14ac:dyDescent="0.2">
      <c r="A1798" s="48" t="s">
        <v>2206</v>
      </c>
      <c r="B1798" s="48" t="s">
        <v>2205</v>
      </c>
      <c r="C1798" s="48" t="s">
        <v>1821</v>
      </c>
      <c r="D1798" s="48" t="s">
        <v>1221</v>
      </c>
    </row>
    <row r="1799" spans="1:4" x14ac:dyDescent="0.2">
      <c r="A1799" s="48" t="s">
        <v>9</v>
      </c>
      <c r="B1799" s="48" t="s">
        <v>10</v>
      </c>
      <c r="C1799" s="48" t="s">
        <v>1821</v>
      </c>
      <c r="D1799" s="48" t="s">
        <v>1329</v>
      </c>
    </row>
    <row r="1800" spans="1:4" x14ac:dyDescent="0.2">
      <c r="A1800" s="48" t="s">
        <v>339</v>
      </c>
      <c r="B1800" s="48" t="s">
        <v>340</v>
      </c>
      <c r="C1800" s="48" t="s">
        <v>1821</v>
      </c>
      <c r="D1800" s="48" t="s">
        <v>1329</v>
      </c>
    </row>
    <row r="1801" spans="1:4" x14ac:dyDescent="0.2">
      <c r="A1801" s="48" t="s">
        <v>268</v>
      </c>
      <c r="B1801" s="48" t="s">
        <v>275</v>
      </c>
      <c r="C1801" s="48" t="s">
        <v>1821</v>
      </c>
      <c r="D1801" s="48" t="s">
        <v>1329</v>
      </c>
    </row>
    <row r="1802" spans="1:4" x14ac:dyDescent="0.2">
      <c r="A1802" s="48"/>
      <c r="B1802" s="48"/>
      <c r="C1802" s="48"/>
      <c r="D1802" s="48" t="s">
        <v>515</v>
      </c>
    </row>
    <row r="1803" spans="1:4" x14ac:dyDescent="0.2">
      <c r="A1803" s="48" t="s">
        <v>271</v>
      </c>
      <c r="B1803" s="48" t="s">
        <v>279</v>
      </c>
      <c r="C1803" s="48" t="s">
        <v>1821</v>
      </c>
      <c r="D1803" s="48" t="s">
        <v>1329</v>
      </c>
    </row>
    <row r="1804" spans="1:4" x14ac:dyDescent="0.2">
      <c r="A1804" s="48" t="s">
        <v>723</v>
      </c>
      <c r="B1804" s="48" t="s">
        <v>166</v>
      </c>
      <c r="C1804" s="48" t="s">
        <v>1821</v>
      </c>
      <c r="D1804" s="48" t="s">
        <v>1329</v>
      </c>
    </row>
    <row r="1805" spans="1:4" x14ac:dyDescent="0.2">
      <c r="A1805" s="48"/>
      <c r="B1805" s="48"/>
      <c r="C1805" s="48"/>
      <c r="D1805" s="48" t="s">
        <v>515</v>
      </c>
    </row>
    <row r="1806" spans="1:4" x14ac:dyDescent="0.2">
      <c r="A1806" s="48" t="s">
        <v>337</v>
      </c>
      <c r="B1806" s="48" t="s">
        <v>338</v>
      </c>
      <c r="C1806" s="48" t="s">
        <v>1821</v>
      </c>
      <c r="D1806" s="48" t="s">
        <v>1329</v>
      </c>
    </row>
    <row r="1807" spans="1:4" x14ac:dyDescent="0.2">
      <c r="A1807" s="48" t="s">
        <v>2208</v>
      </c>
      <c r="B1807" s="48" t="s">
        <v>2207</v>
      </c>
      <c r="C1807" s="48" t="s">
        <v>1821</v>
      </c>
      <c r="D1807" s="48" t="s">
        <v>1329</v>
      </c>
    </row>
    <row r="1808" spans="1:4" x14ac:dyDescent="0.2">
      <c r="A1808" s="48" t="s">
        <v>2210</v>
      </c>
      <c r="B1808" s="48" t="s">
        <v>2209</v>
      </c>
      <c r="C1808" s="48" t="s">
        <v>1821</v>
      </c>
      <c r="D1808" s="48" t="s">
        <v>1329</v>
      </c>
    </row>
    <row r="1809" spans="1:4" x14ac:dyDescent="0.2">
      <c r="A1809" s="48" t="s">
        <v>11</v>
      </c>
      <c r="B1809" s="48" t="s">
        <v>12</v>
      </c>
      <c r="C1809" s="48" t="s">
        <v>1821</v>
      </c>
      <c r="D1809" s="48" t="s">
        <v>1329</v>
      </c>
    </row>
    <row r="1810" spans="1:4" x14ac:dyDescent="0.2">
      <c r="A1810" s="48" t="s">
        <v>1996</v>
      </c>
      <c r="B1810" s="48" t="s">
        <v>1986</v>
      </c>
      <c r="C1810" s="48" t="s">
        <v>1821</v>
      </c>
      <c r="D1810" s="48" t="s">
        <v>1329</v>
      </c>
    </row>
    <row r="1811" spans="1:4" x14ac:dyDescent="0.2">
      <c r="A1811" s="48" t="s">
        <v>1997</v>
      </c>
      <c r="B1811" s="48" t="s">
        <v>1987</v>
      </c>
      <c r="C1811" s="48" t="s">
        <v>1821</v>
      </c>
      <c r="D1811" s="48" t="s">
        <v>1329</v>
      </c>
    </row>
    <row r="1812" spans="1:4" x14ac:dyDescent="0.2">
      <c r="A1812" s="48" t="s">
        <v>13</v>
      </c>
      <c r="B1812" s="48" t="s">
        <v>14</v>
      </c>
      <c r="C1812" s="48" t="s">
        <v>1821</v>
      </c>
      <c r="D1812" s="48" t="s">
        <v>1329</v>
      </c>
    </row>
    <row r="1813" spans="1:4" x14ac:dyDescent="0.2">
      <c r="A1813" s="48" t="s">
        <v>2212</v>
      </c>
      <c r="B1813" s="48" t="s">
        <v>2211</v>
      </c>
      <c r="C1813" s="48" t="s">
        <v>1821</v>
      </c>
      <c r="D1813" s="48" t="s">
        <v>1329</v>
      </c>
    </row>
    <row r="1814" spans="1:4" x14ac:dyDescent="0.2">
      <c r="A1814" s="48" t="s">
        <v>2214</v>
      </c>
      <c r="B1814" s="48" t="s">
        <v>2213</v>
      </c>
      <c r="C1814" s="48" t="s">
        <v>1821</v>
      </c>
      <c r="D1814" s="48" t="s">
        <v>1329</v>
      </c>
    </row>
    <row r="1815" spans="1:4" x14ac:dyDescent="0.2">
      <c r="A1815" s="48" t="s">
        <v>1978</v>
      </c>
      <c r="B1815" s="48" t="s">
        <v>168</v>
      </c>
      <c r="C1815" s="48" t="s">
        <v>1821</v>
      </c>
      <c r="D1815" s="48" t="s">
        <v>1329</v>
      </c>
    </row>
    <row r="1816" spans="1:4" x14ac:dyDescent="0.2">
      <c r="A1816" s="48"/>
      <c r="B1816" s="48"/>
      <c r="C1816" s="48"/>
      <c r="D1816" s="48" t="s">
        <v>515</v>
      </c>
    </row>
    <row r="1817" spans="1:4" x14ac:dyDescent="0.2">
      <c r="A1817" s="48" t="s">
        <v>745</v>
      </c>
      <c r="B1817" s="48" t="s">
        <v>746</v>
      </c>
      <c r="C1817" s="48" t="s">
        <v>1821</v>
      </c>
      <c r="D1817" s="48" t="s">
        <v>1329</v>
      </c>
    </row>
    <row r="1818" spans="1:4" x14ac:dyDescent="0.2">
      <c r="A1818" s="48" t="s">
        <v>2216</v>
      </c>
      <c r="B1818" s="48" t="s">
        <v>2215</v>
      </c>
      <c r="C1818" s="48" t="s">
        <v>1821</v>
      </c>
      <c r="D1818" s="48" t="s">
        <v>1329</v>
      </c>
    </row>
    <row r="1819" spans="1:4" x14ac:dyDescent="0.2">
      <c r="A1819" s="48" t="s">
        <v>2218</v>
      </c>
      <c r="B1819" s="48" t="s">
        <v>2217</v>
      </c>
      <c r="C1819" s="48" t="s">
        <v>1821</v>
      </c>
      <c r="D1819" s="48" t="s">
        <v>1329</v>
      </c>
    </row>
    <row r="1820" spans="1:4" x14ac:dyDescent="0.2">
      <c r="A1820" s="48" t="s">
        <v>1994</v>
      </c>
      <c r="B1820" s="48" t="s">
        <v>1984</v>
      </c>
      <c r="C1820" s="48" t="s">
        <v>1821</v>
      </c>
      <c r="D1820" s="48" t="s">
        <v>1329</v>
      </c>
    </row>
    <row r="1821" spans="1:4" x14ac:dyDescent="0.2">
      <c r="A1821" s="48" t="s">
        <v>1995</v>
      </c>
      <c r="B1821" s="48" t="s">
        <v>1985</v>
      </c>
      <c r="C1821" s="48" t="s">
        <v>1821</v>
      </c>
      <c r="D1821" s="48" t="s">
        <v>1329</v>
      </c>
    </row>
    <row r="1822" spans="1:4" x14ac:dyDescent="0.2">
      <c r="A1822" s="48" t="s">
        <v>2908</v>
      </c>
      <c r="B1822" s="48" t="s">
        <v>2876</v>
      </c>
      <c r="C1822" s="48" t="s">
        <v>1821</v>
      </c>
      <c r="D1822" s="48" t="s">
        <v>1329</v>
      </c>
    </row>
    <row r="1823" spans="1:4" x14ac:dyDescent="0.2">
      <c r="A1823" s="48" t="s">
        <v>17</v>
      </c>
      <c r="B1823" s="48" t="s">
        <v>18</v>
      </c>
      <c r="C1823" s="48" t="s">
        <v>1821</v>
      </c>
      <c r="D1823" s="48" t="s">
        <v>1329</v>
      </c>
    </row>
    <row r="1824" spans="1:4" x14ac:dyDescent="0.2">
      <c r="A1824" s="48" t="s">
        <v>1998</v>
      </c>
      <c r="B1824" s="48" t="s">
        <v>1988</v>
      </c>
      <c r="C1824" s="48" t="s">
        <v>1821</v>
      </c>
      <c r="D1824" s="48" t="s">
        <v>1329</v>
      </c>
    </row>
    <row r="1825" spans="1:4" x14ac:dyDescent="0.2">
      <c r="A1825" s="48" t="s">
        <v>1999</v>
      </c>
      <c r="B1825" s="48" t="s">
        <v>1989</v>
      </c>
      <c r="C1825" s="48" t="s">
        <v>1821</v>
      </c>
      <c r="D1825" s="48" t="s">
        <v>1329</v>
      </c>
    </row>
    <row r="1826" spans="1:4" x14ac:dyDescent="0.2">
      <c r="A1826" s="48" t="s">
        <v>1990</v>
      </c>
      <c r="B1826" s="48" t="s">
        <v>1980</v>
      </c>
      <c r="C1826" s="48" t="s">
        <v>1821</v>
      </c>
      <c r="D1826" s="48" t="s">
        <v>1329</v>
      </c>
    </row>
    <row r="1827" spans="1:4" x14ac:dyDescent="0.2">
      <c r="A1827" s="48" t="s">
        <v>1991</v>
      </c>
      <c r="B1827" s="48" t="s">
        <v>1981</v>
      </c>
      <c r="C1827" s="48" t="s">
        <v>1821</v>
      </c>
      <c r="D1827" s="48" t="s">
        <v>1329</v>
      </c>
    </row>
    <row r="1828" spans="1:4" x14ac:dyDescent="0.2">
      <c r="A1828" s="48" t="s">
        <v>724</v>
      </c>
      <c r="B1828" s="48" t="s">
        <v>167</v>
      </c>
      <c r="C1828" s="48" t="s">
        <v>1821</v>
      </c>
      <c r="D1828" s="48" t="s">
        <v>1329</v>
      </c>
    </row>
    <row r="1829" spans="1:4" x14ac:dyDescent="0.2">
      <c r="A1829" s="48"/>
      <c r="B1829" s="48"/>
      <c r="C1829" s="48"/>
      <c r="D1829" s="48" t="s">
        <v>515</v>
      </c>
    </row>
    <row r="1830" spans="1:4" x14ac:dyDescent="0.2">
      <c r="A1830" s="48" t="s">
        <v>7</v>
      </c>
      <c r="B1830" s="48" t="s">
        <v>8</v>
      </c>
      <c r="C1830" s="48" t="s">
        <v>1821</v>
      </c>
      <c r="D1830" s="48" t="s">
        <v>1329</v>
      </c>
    </row>
    <row r="1831" spans="1:4" x14ac:dyDescent="0.2">
      <c r="A1831" s="48" t="s">
        <v>2402</v>
      </c>
      <c r="B1831" s="48" t="s">
        <v>733</v>
      </c>
      <c r="C1831" s="48" t="s">
        <v>1821</v>
      </c>
      <c r="D1831" s="48" t="s">
        <v>1329</v>
      </c>
    </row>
    <row r="1832" spans="1:4" x14ac:dyDescent="0.2">
      <c r="A1832" s="48" t="s">
        <v>15</v>
      </c>
      <c r="B1832" s="48" t="s">
        <v>16</v>
      </c>
      <c r="C1832" s="48" t="s">
        <v>1821</v>
      </c>
      <c r="D1832" s="48" t="s">
        <v>1329</v>
      </c>
    </row>
    <row r="1833" spans="1:4" x14ac:dyDescent="0.2">
      <c r="A1833" s="48" t="s">
        <v>1992</v>
      </c>
      <c r="B1833" s="48" t="s">
        <v>1982</v>
      </c>
      <c r="C1833" s="48" t="s">
        <v>1821</v>
      </c>
      <c r="D1833" s="48" t="s">
        <v>1329</v>
      </c>
    </row>
    <row r="1834" spans="1:4" x14ac:dyDescent="0.2">
      <c r="A1834" s="48" t="s">
        <v>1993</v>
      </c>
      <c r="B1834" s="48" t="s">
        <v>1983</v>
      </c>
      <c r="C1834" s="48" t="s">
        <v>1821</v>
      </c>
      <c r="D1834" s="48" t="s">
        <v>1329</v>
      </c>
    </row>
    <row r="1835" spans="1:4" x14ac:dyDescent="0.2">
      <c r="A1835" s="48" t="s">
        <v>2220</v>
      </c>
      <c r="B1835" s="48" t="s">
        <v>2219</v>
      </c>
      <c r="C1835" s="48" t="s">
        <v>1821</v>
      </c>
      <c r="D1835" s="48" t="s">
        <v>1329</v>
      </c>
    </row>
    <row r="1836" spans="1:4" x14ac:dyDescent="0.2">
      <c r="A1836" s="48" t="s">
        <v>2222</v>
      </c>
      <c r="B1836" s="48" t="s">
        <v>2221</v>
      </c>
      <c r="C1836" s="48" t="s">
        <v>1821</v>
      </c>
      <c r="D1836" s="48" t="s">
        <v>1329</v>
      </c>
    </row>
    <row r="1837" spans="1:4" x14ac:dyDescent="0.2">
      <c r="A1837" s="48" t="s">
        <v>2909</v>
      </c>
      <c r="B1837" s="48" t="s">
        <v>2881</v>
      </c>
      <c r="C1837" s="48" t="s">
        <v>1821</v>
      </c>
      <c r="D1837" s="48" t="s">
        <v>1221</v>
      </c>
    </row>
    <row r="1838" spans="1:4" x14ac:dyDescent="0.2">
      <c r="A1838" s="49" t="s">
        <v>2910</v>
      </c>
      <c r="B1838" s="49" t="s">
        <v>2880</v>
      </c>
      <c r="C1838" s="49" t="s">
        <v>1821</v>
      </c>
      <c r="D1838" s="49" t="s">
        <v>1221</v>
      </c>
    </row>
    <row r="1839" spans="1:4" x14ac:dyDescent="0.2">
      <c r="A1839" s="61"/>
      <c r="B1839" s="61"/>
      <c r="C1839" s="61"/>
      <c r="D1839" s="61"/>
    </row>
    <row r="1840" spans="1:4" x14ac:dyDescent="0.2">
      <c r="A1840" s="61"/>
      <c r="B1840" s="61"/>
      <c r="C1840" s="61"/>
      <c r="D1840" s="61"/>
    </row>
    <row r="1841" spans="1:5" x14ac:dyDescent="0.2">
      <c r="A1841" s="82" t="s">
        <v>2847</v>
      </c>
      <c r="B1841" s="83" t="s">
        <v>177</v>
      </c>
      <c r="C1841" s="84" t="s">
        <v>1617</v>
      </c>
      <c r="D1841" s="84" t="s">
        <v>1328</v>
      </c>
      <c r="E1841" s="144"/>
    </row>
    <row r="1842" spans="1:5" x14ac:dyDescent="0.2">
      <c r="A1842" s="46"/>
      <c r="B1842" s="46"/>
      <c r="C1842" s="47"/>
      <c r="D1842" s="47"/>
      <c r="E1842" s="144"/>
    </row>
    <row r="1843" spans="1:5" x14ac:dyDescent="0.2">
      <c r="A1843" s="48" t="s">
        <v>2889</v>
      </c>
      <c r="B1843" s="48" t="s">
        <v>2893</v>
      </c>
      <c r="C1843" s="48" t="s">
        <v>2897</v>
      </c>
      <c r="D1843" s="48" t="s">
        <v>1330</v>
      </c>
    </row>
    <row r="1844" spans="1:5" x14ac:dyDescent="0.2">
      <c r="A1844" s="48" t="s">
        <v>2890</v>
      </c>
      <c r="B1844" s="48" t="s">
        <v>2894</v>
      </c>
      <c r="C1844" s="48" t="s">
        <v>2897</v>
      </c>
      <c r="D1844" s="48" t="s">
        <v>1330</v>
      </c>
    </row>
    <row r="1845" spans="1:5" x14ac:dyDescent="0.2">
      <c r="A1845" s="48" t="s">
        <v>2891</v>
      </c>
      <c r="B1845" s="48" t="s">
        <v>2895</v>
      </c>
      <c r="C1845" s="48" t="s">
        <v>2897</v>
      </c>
      <c r="D1845" s="48" t="s">
        <v>1330</v>
      </c>
    </row>
    <row r="1846" spans="1:5" x14ac:dyDescent="0.2">
      <c r="A1846" s="48" t="s">
        <v>2892</v>
      </c>
      <c r="B1846" s="48" t="s">
        <v>2896</v>
      </c>
      <c r="C1846" s="48" t="s">
        <v>2897</v>
      </c>
      <c r="D1846" s="48" t="s">
        <v>1330</v>
      </c>
    </row>
    <row r="1847" spans="1:5" x14ac:dyDescent="0.2">
      <c r="A1847" s="49" t="s">
        <v>2794</v>
      </c>
      <c r="B1847" s="49" t="s">
        <v>2795</v>
      </c>
      <c r="C1847" s="49" t="s">
        <v>2478</v>
      </c>
      <c r="D1847" s="49" t="s">
        <v>1330</v>
      </c>
    </row>
    <row r="1848" spans="1:5" x14ac:dyDescent="0.2">
      <c r="A1848" s="61"/>
      <c r="B1848" s="61"/>
      <c r="C1848" s="61"/>
      <c r="D1848" s="61"/>
    </row>
    <row r="1849" spans="1:5" x14ac:dyDescent="0.2">
      <c r="A1849" s="61"/>
      <c r="B1849" s="61"/>
      <c r="C1849" s="61"/>
      <c r="D1849" s="61"/>
    </row>
    <row r="1850" spans="1:5" x14ac:dyDescent="0.2">
      <c r="A1850" s="82" t="s">
        <v>1334</v>
      </c>
      <c r="B1850" s="83" t="s">
        <v>177</v>
      </c>
      <c r="C1850" s="84" t="s">
        <v>1617</v>
      </c>
      <c r="D1850" s="84" t="s">
        <v>1328</v>
      </c>
      <c r="E1850" s="144"/>
    </row>
    <row r="1851" spans="1:5" x14ac:dyDescent="0.2">
      <c r="A1851" s="46"/>
      <c r="B1851" s="46"/>
      <c r="C1851" s="47"/>
      <c r="D1851" s="47"/>
      <c r="E1851" s="144"/>
    </row>
    <row r="1852" spans="1:5" x14ac:dyDescent="0.2">
      <c r="A1852" s="48" t="s">
        <v>2367</v>
      </c>
      <c r="B1852" s="48" t="s">
        <v>2375</v>
      </c>
      <c r="C1852" s="48" t="s">
        <v>2077</v>
      </c>
      <c r="D1852" s="48" t="s">
        <v>1329</v>
      </c>
    </row>
    <row r="1853" spans="1:5" x14ac:dyDescent="0.2">
      <c r="A1853" s="48" t="s">
        <v>2369</v>
      </c>
      <c r="B1853" s="48" t="s">
        <v>2377</v>
      </c>
      <c r="C1853" s="48" t="s">
        <v>2077</v>
      </c>
      <c r="D1853" s="48" t="s">
        <v>1329</v>
      </c>
    </row>
    <row r="1854" spans="1:5" x14ac:dyDescent="0.2">
      <c r="A1854" s="48" t="s">
        <v>2620</v>
      </c>
      <c r="B1854" s="48" t="s">
        <v>2621</v>
      </c>
      <c r="C1854" s="48" t="s">
        <v>2077</v>
      </c>
      <c r="D1854" s="48" t="s">
        <v>1329</v>
      </c>
    </row>
    <row r="1855" spans="1:5" x14ac:dyDescent="0.2">
      <c r="A1855" s="48" t="s">
        <v>2628</v>
      </c>
      <c r="B1855" s="48" t="s">
        <v>2629</v>
      </c>
      <c r="C1855" s="48" t="s">
        <v>2077</v>
      </c>
      <c r="D1855" s="48" t="s">
        <v>1329</v>
      </c>
    </row>
    <row r="1856" spans="1:5" x14ac:dyDescent="0.2">
      <c r="A1856" s="48" t="s">
        <v>2544</v>
      </c>
      <c r="B1856" s="48" t="s">
        <v>2545</v>
      </c>
      <c r="C1856" s="48" t="s">
        <v>2077</v>
      </c>
      <c r="D1856" s="48" t="s">
        <v>1329</v>
      </c>
    </row>
    <row r="1857" spans="1:4" x14ac:dyDescent="0.2">
      <c r="A1857" s="48" t="s">
        <v>2552</v>
      </c>
      <c r="B1857" s="48" t="s">
        <v>2553</v>
      </c>
      <c r="C1857" s="48" t="s">
        <v>2077</v>
      </c>
      <c r="D1857" s="48" t="s">
        <v>1329</v>
      </c>
    </row>
    <row r="1858" spans="1:4" x14ac:dyDescent="0.2">
      <c r="A1858" s="48" t="s">
        <v>2843</v>
      </c>
      <c r="B1858" s="48" t="s">
        <v>2832</v>
      </c>
      <c r="C1858" s="48" t="s">
        <v>2077</v>
      </c>
      <c r="D1858" s="48" t="s">
        <v>1329</v>
      </c>
    </row>
    <row r="1859" spans="1:4" x14ac:dyDescent="0.2">
      <c r="A1859" s="48" t="s">
        <v>2845</v>
      </c>
      <c r="B1859" s="48" t="s">
        <v>2823</v>
      </c>
      <c r="C1859" s="48" t="s">
        <v>2077</v>
      </c>
      <c r="D1859" s="48" t="s">
        <v>1329</v>
      </c>
    </row>
    <row r="1860" spans="1:4" x14ac:dyDescent="0.2">
      <c r="A1860" s="48" t="s">
        <v>2075</v>
      </c>
      <c r="B1860" s="48" t="s">
        <v>2076</v>
      </c>
      <c r="C1860" s="48" t="s">
        <v>2077</v>
      </c>
      <c r="D1860" s="48" t="s">
        <v>1329</v>
      </c>
    </row>
    <row r="1861" spans="1:4" x14ac:dyDescent="0.2">
      <c r="A1861" s="48" t="s">
        <v>2080</v>
      </c>
      <c r="B1861" s="48" t="s">
        <v>2081</v>
      </c>
      <c r="C1861" s="48" t="s">
        <v>2077</v>
      </c>
      <c r="D1861" s="48" t="s">
        <v>1329</v>
      </c>
    </row>
    <row r="1862" spans="1:4" x14ac:dyDescent="0.2">
      <c r="A1862" s="48" t="s">
        <v>2371</v>
      </c>
      <c r="B1862" s="48" t="s">
        <v>2379</v>
      </c>
      <c r="C1862" s="48" t="s">
        <v>2077</v>
      </c>
      <c r="D1862" s="48" t="s">
        <v>1329</v>
      </c>
    </row>
    <row r="1863" spans="1:4" x14ac:dyDescent="0.2">
      <c r="A1863" s="48" t="s">
        <v>2373</v>
      </c>
      <c r="B1863" s="48" t="s">
        <v>2381</v>
      </c>
      <c r="C1863" s="48" t="s">
        <v>2077</v>
      </c>
      <c r="D1863" s="48" t="s">
        <v>1329</v>
      </c>
    </row>
    <row r="1864" spans="1:4" x14ac:dyDescent="0.2">
      <c r="A1864" s="48" t="s">
        <v>2839</v>
      </c>
      <c r="B1864" s="48" t="s">
        <v>2828</v>
      </c>
      <c r="C1864" s="48" t="s">
        <v>2077</v>
      </c>
      <c r="D1864" s="48" t="s">
        <v>1329</v>
      </c>
    </row>
    <row r="1865" spans="1:4" x14ac:dyDescent="0.2">
      <c r="A1865" s="48" t="s">
        <v>2841</v>
      </c>
      <c r="B1865" s="48" t="s">
        <v>2830</v>
      </c>
      <c r="C1865" s="48" t="s">
        <v>2077</v>
      </c>
      <c r="D1865" s="48" t="s">
        <v>1329</v>
      </c>
    </row>
    <row r="1866" spans="1:4" x14ac:dyDescent="0.2">
      <c r="A1866" s="48" t="s">
        <v>2835</v>
      </c>
      <c r="B1866" s="48" t="s">
        <v>2824</v>
      </c>
      <c r="C1866" s="48" t="s">
        <v>2077</v>
      </c>
      <c r="D1866" s="48" t="s">
        <v>1329</v>
      </c>
    </row>
    <row r="1867" spans="1:4" x14ac:dyDescent="0.2">
      <c r="A1867" s="48" t="s">
        <v>2837</v>
      </c>
      <c r="B1867" s="48" t="s">
        <v>2826</v>
      </c>
      <c r="C1867" s="48" t="s">
        <v>2077</v>
      </c>
      <c r="D1867" s="48" t="s">
        <v>1329</v>
      </c>
    </row>
    <row r="1868" spans="1:4" x14ac:dyDescent="0.2">
      <c r="A1868" s="48" t="s">
        <v>2084</v>
      </c>
      <c r="B1868" s="48" t="s">
        <v>2085</v>
      </c>
      <c r="C1868" s="48" t="s">
        <v>2077</v>
      </c>
      <c r="D1868" s="48" t="s">
        <v>1329</v>
      </c>
    </row>
    <row r="1869" spans="1:4" x14ac:dyDescent="0.2">
      <c r="A1869" s="48" t="s">
        <v>2088</v>
      </c>
      <c r="B1869" s="48" t="s">
        <v>2089</v>
      </c>
      <c r="C1869" s="48" t="s">
        <v>2077</v>
      </c>
      <c r="D1869" s="48" t="s">
        <v>1329</v>
      </c>
    </row>
    <row r="1870" spans="1:4" x14ac:dyDescent="0.2">
      <c r="A1870" s="48" t="s">
        <v>2604</v>
      </c>
      <c r="B1870" s="48" t="s">
        <v>2605</v>
      </c>
      <c r="C1870" s="48" t="s">
        <v>2077</v>
      </c>
      <c r="D1870" s="48" t="s">
        <v>1329</v>
      </c>
    </row>
    <row r="1871" spans="1:4" x14ac:dyDescent="0.2">
      <c r="A1871" s="48" t="s">
        <v>2612</v>
      </c>
      <c r="B1871" s="48" t="s">
        <v>2613</v>
      </c>
      <c r="C1871" s="48" t="s">
        <v>2077</v>
      </c>
      <c r="D1871" s="48" t="s">
        <v>1329</v>
      </c>
    </row>
    <row r="1872" spans="1:4" x14ac:dyDescent="0.2">
      <c r="A1872" s="48" t="s">
        <v>2368</v>
      </c>
      <c r="B1872" s="48" t="s">
        <v>2376</v>
      </c>
      <c r="C1872" s="48" t="s">
        <v>2077</v>
      </c>
      <c r="D1872" s="48" t="s">
        <v>1329</v>
      </c>
    </row>
    <row r="1873" spans="1:4" x14ac:dyDescent="0.2">
      <c r="A1873" s="48" t="s">
        <v>2370</v>
      </c>
      <c r="B1873" s="48" t="s">
        <v>2378</v>
      </c>
      <c r="C1873" s="48" t="s">
        <v>2077</v>
      </c>
      <c r="D1873" s="48" t="s">
        <v>1329</v>
      </c>
    </row>
    <row r="1874" spans="1:4" x14ac:dyDescent="0.2">
      <c r="A1874" s="48" t="s">
        <v>2622</v>
      </c>
      <c r="B1874" s="48" t="s">
        <v>2623</v>
      </c>
      <c r="C1874" s="48" t="s">
        <v>2077</v>
      </c>
      <c r="D1874" s="48" t="s">
        <v>1329</v>
      </c>
    </row>
    <row r="1875" spans="1:4" x14ac:dyDescent="0.2">
      <c r="A1875" s="48" t="s">
        <v>2630</v>
      </c>
      <c r="B1875" s="48" t="s">
        <v>2631</v>
      </c>
      <c r="C1875" s="48" t="s">
        <v>2077</v>
      </c>
      <c r="D1875" s="48" t="s">
        <v>1329</v>
      </c>
    </row>
    <row r="1876" spans="1:4" x14ac:dyDescent="0.2">
      <c r="A1876" s="48" t="s">
        <v>2546</v>
      </c>
      <c r="B1876" s="48" t="s">
        <v>2547</v>
      </c>
      <c r="C1876" s="48" t="s">
        <v>2077</v>
      </c>
      <c r="D1876" s="48" t="s">
        <v>1329</v>
      </c>
    </row>
    <row r="1877" spans="1:4" x14ac:dyDescent="0.2">
      <c r="A1877" s="48" t="s">
        <v>2554</v>
      </c>
      <c r="B1877" s="48" t="s">
        <v>2555</v>
      </c>
      <c r="C1877" s="48" t="s">
        <v>2077</v>
      </c>
      <c r="D1877" s="48" t="s">
        <v>1329</v>
      </c>
    </row>
    <row r="1878" spans="1:4" x14ac:dyDescent="0.2">
      <c r="A1878" s="48" t="s">
        <v>2844</v>
      </c>
      <c r="B1878" s="48" t="s">
        <v>2833</v>
      </c>
      <c r="C1878" s="48" t="s">
        <v>2077</v>
      </c>
      <c r="D1878" s="48" t="s">
        <v>1329</v>
      </c>
    </row>
    <row r="1879" spans="1:4" x14ac:dyDescent="0.2">
      <c r="A1879" s="48" t="s">
        <v>2846</v>
      </c>
      <c r="B1879" s="48" t="s">
        <v>2834</v>
      </c>
      <c r="C1879" s="48" t="s">
        <v>2077</v>
      </c>
      <c r="D1879" s="48" t="s">
        <v>1329</v>
      </c>
    </row>
    <row r="1880" spans="1:4" x14ac:dyDescent="0.2">
      <c r="A1880" s="48" t="s">
        <v>2078</v>
      </c>
      <c r="B1880" s="48" t="s">
        <v>2079</v>
      </c>
      <c r="C1880" s="48" t="s">
        <v>2077</v>
      </c>
      <c r="D1880" s="48" t="s">
        <v>1329</v>
      </c>
    </row>
    <row r="1881" spans="1:4" x14ac:dyDescent="0.2">
      <c r="A1881" s="48" t="s">
        <v>2082</v>
      </c>
      <c r="B1881" s="48" t="s">
        <v>2083</v>
      </c>
      <c r="C1881" s="48" t="s">
        <v>2077</v>
      </c>
      <c r="D1881" s="48" t="s">
        <v>1329</v>
      </c>
    </row>
    <row r="1882" spans="1:4" x14ac:dyDescent="0.2">
      <c r="A1882" s="48" t="s">
        <v>2372</v>
      </c>
      <c r="B1882" s="48" t="s">
        <v>2380</v>
      </c>
      <c r="C1882" s="48" t="s">
        <v>2077</v>
      </c>
      <c r="D1882" s="48" t="s">
        <v>1329</v>
      </c>
    </row>
    <row r="1883" spans="1:4" x14ac:dyDescent="0.2">
      <c r="A1883" s="48" t="s">
        <v>2374</v>
      </c>
      <c r="B1883" s="48" t="s">
        <v>2382</v>
      </c>
      <c r="C1883" s="48" t="s">
        <v>2077</v>
      </c>
      <c r="D1883" s="48" t="s">
        <v>1329</v>
      </c>
    </row>
    <row r="1884" spans="1:4" x14ac:dyDescent="0.2">
      <c r="A1884" s="48" t="s">
        <v>2840</v>
      </c>
      <c r="B1884" s="48" t="s">
        <v>2829</v>
      </c>
      <c r="C1884" s="48" t="s">
        <v>2077</v>
      </c>
      <c r="D1884" s="48" t="s">
        <v>1329</v>
      </c>
    </row>
    <row r="1885" spans="1:4" x14ac:dyDescent="0.2">
      <c r="A1885" s="48" t="s">
        <v>2842</v>
      </c>
      <c r="B1885" s="48" t="s">
        <v>2831</v>
      </c>
      <c r="C1885" s="48" t="s">
        <v>2077</v>
      </c>
      <c r="D1885" s="48" t="s">
        <v>1329</v>
      </c>
    </row>
    <row r="1886" spans="1:4" x14ac:dyDescent="0.2">
      <c r="A1886" s="48" t="s">
        <v>2836</v>
      </c>
      <c r="B1886" s="48" t="s">
        <v>2825</v>
      </c>
      <c r="C1886" s="48" t="s">
        <v>2077</v>
      </c>
      <c r="D1886" s="48" t="s">
        <v>1329</v>
      </c>
    </row>
    <row r="1887" spans="1:4" x14ac:dyDescent="0.2">
      <c r="A1887" s="48" t="s">
        <v>2838</v>
      </c>
      <c r="B1887" s="48" t="s">
        <v>2827</v>
      </c>
      <c r="C1887" s="48" t="s">
        <v>2077</v>
      </c>
      <c r="D1887" s="48" t="s">
        <v>1329</v>
      </c>
    </row>
    <row r="1888" spans="1:4" x14ac:dyDescent="0.2">
      <c r="A1888" s="48" t="s">
        <v>2086</v>
      </c>
      <c r="B1888" s="48" t="s">
        <v>2087</v>
      </c>
      <c r="C1888" s="48" t="s">
        <v>2077</v>
      </c>
      <c r="D1888" s="48" t="s">
        <v>1329</v>
      </c>
    </row>
    <row r="1889" spans="1:4" x14ac:dyDescent="0.2">
      <c r="A1889" s="48" t="s">
        <v>2090</v>
      </c>
      <c r="B1889" s="48" t="s">
        <v>2091</v>
      </c>
      <c r="C1889" s="48" t="s">
        <v>2077</v>
      </c>
      <c r="D1889" s="48" t="s">
        <v>1329</v>
      </c>
    </row>
    <row r="1890" spans="1:4" x14ac:dyDescent="0.2">
      <c r="A1890" s="48" t="s">
        <v>2606</v>
      </c>
      <c r="B1890" s="48" t="s">
        <v>2607</v>
      </c>
      <c r="C1890" s="48" t="s">
        <v>2077</v>
      </c>
      <c r="D1890" s="48" t="s">
        <v>1329</v>
      </c>
    </row>
    <row r="1891" spans="1:4" x14ac:dyDescent="0.2">
      <c r="A1891" s="48" t="s">
        <v>2614</v>
      </c>
      <c r="B1891" s="48" t="s">
        <v>2615</v>
      </c>
      <c r="C1891" s="48" t="s">
        <v>2077</v>
      </c>
      <c r="D1891" s="48" t="s">
        <v>1329</v>
      </c>
    </row>
    <row r="1892" spans="1:4" x14ac:dyDescent="0.2">
      <c r="A1892" s="48" t="s">
        <v>2528</v>
      </c>
      <c r="B1892" s="48" t="s">
        <v>2529</v>
      </c>
      <c r="C1892" s="48" t="s">
        <v>2077</v>
      </c>
      <c r="D1892" s="48" t="s">
        <v>1329</v>
      </c>
    </row>
    <row r="1893" spans="1:4" x14ac:dyDescent="0.2">
      <c r="A1893" s="48" t="s">
        <v>2532</v>
      </c>
      <c r="B1893" s="48" t="s">
        <v>2533</v>
      </c>
      <c r="C1893" s="48" t="s">
        <v>2077</v>
      </c>
      <c r="D1893" s="48" t="s">
        <v>1329</v>
      </c>
    </row>
    <row r="1894" spans="1:4" x14ac:dyDescent="0.2">
      <c r="A1894" s="48" t="s">
        <v>2624</v>
      </c>
      <c r="B1894" s="48" t="s">
        <v>2625</v>
      </c>
      <c r="C1894" s="48" t="s">
        <v>2077</v>
      </c>
      <c r="D1894" s="48" t="s">
        <v>1329</v>
      </c>
    </row>
    <row r="1895" spans="1:4" x14ac:dyDescent="0.2">
      <c r="A1895" s="48" t="s">
        <v>2632</v>
      </c>
      <c r="B1895" s="48" t="s">
        <v>2633</v>
      </c>
      <c r="C1895" s="48" t="s">
        <v>2077</v>
      </c>
      <c r="D1895" s="48" t="s">
        <v>1329</v>
      </c>
    </row>
    <row r="1896" spans="1:4" x14ac:dyDescent="0.2">
      <c r="A1896" s="48" t="s">
        <v>2548</v>
      </c>
      <c r="B1896" s="48" t="s">
        <v>2549</v>
      </c>
      <c r="C1896" s="48" t="s">
        <v>2077</v>
      </c>
      <c r="D1896" s="48" t="s">
        <v>1329</v>
      </c>
    </row>
    <row r="1897" spans="1:4" x14ac:dyDescent="0.2">
      <c r="A1897" s="48" t="s">
        <v>2556</v>
      </c>
      <c r="B1897" s="48" t="s">
        <v>2557</v>
      </c>
      <c r="C1897" s="48" t="s">
        <v>2077</v>
      </c>
      <c r="D1897" s="48" t="s">
        <v>1329</v>
      </c>
    </row>
    <row r="1898" spans="1:4" x14ac:dyDescent="0.2">
      <c r="A1898" s="48" t="s">
        <v>2404</v>
      </c>
      <c r="B1898" s="48" t="s">
        <v>2403</v>
      </c>
      <c r="C1898" s="48" t="s">
        <v>2077</v>
      </c>
      <c r="D1898" s="48" t="s">
        <v>1329</v>
      </c>
    </row>
    <row r="1899" spans="1:4" x14ac:dyDescent="0.2">
      <c r="A1899" s="48" t="s">
        <v>2406</v>
      </c>
      <c r="B1899" s="48" t="s">
        <v>2405</v>
      </c>
      <c r="C1899" s="48" t="s">
        <v>2077</v>
      </c>
      <c r="D1899" s="48" t="s">
        <v>1329</v>
      </c>
    </row>
    <row r="1900" spans="1:4" x14ac:dyDescent="0.2">
      <c r="A1900" s="48" t="s">
        <v>2536</v>
      </c>
      <c r="B1900" s="48" t="s">
        <v>2537</v>
      </c>
      <c r="C1900" s="48" t="s">
        <v>2077</v>
      </c>
      <c r="D1900" s="48" t="s">
        <v>1329</v>
      </c>
    </row>
    <row r="1901" spans="1:4" x14ac:dyDescent="0.2">
      <c r="A1901" s="48" t="s">
        <v>2540</v>
      </c>
      <c r="B1901" s="48" t="s">
        <v>2541</v>
      </c>
      <c r="C1901" s="48" t="s">
        <v>2077</v>
      </c>
      <c r="D1901" s="48" t="s">
        <v>1329</v>
      </c>
    </row>
    <row r="1902" spans="1:4" x14ac:dyDescent="0.2">
      <c r="A1902" s="48" t="s">
        <v>2408</v>
      </c>
      <c r="B1902" s="48" t="s">
        <v>2407</v>
      </c>
      <c r="C1902" s="48" t="s">
        <v>2077</v>
      </c>
      <c r="D1902" s="48" t="s">
        <v>1329</v>
      </c>
    </row>
    <row r="1903" spans="1:4" x14ac:dyDescent="0.2">
      <c r="A1903" s="48" t="s">
        <v>2410</v>
      </c>
      <c r="B1903" s="48" t="s">
        <v>2409</v>
      </c>
      <c r="C1903" s="48" t="s">
        <v>2077</v>
      </c>
      <c r="D1903" s="48" t="s">
        <v>1329</v>
      </c>
    </row>
    <row r="1904" spans="1:4" x14ac:dyDescent="0.2">
      <c r="A1904" s="48" t="s">
        <v>2608</v>
      </c>
      <c r="B1904" s="48" t="s">
        <v>2609</v>
      </c>
      <c r="C1904" s="48" t="s">
        <v>2077</v>
      </c>
      <c r="D1904" s="48" t="s">
        <v>1329</v>
      </c>
    </row>
    <row r="1905" spans="1:4" x14ac:dyDescent="0.2">
      <c r="A1905" s="48" t="s">
        <v>2616</v>
      </c>
      <c r="B1905" s="48" t="s">
        <v>2617</v>
      </c>
      <c r="C1905" s="48" t="s">
        <v>2077</v>
      </c>
      <c r="D1905" s="48" t="s">
        <v>1329</v>
      </c>
    </row>
    <row r="1906" spans="1:4" x14ac:dyDescent="0.2">
      <c r="A1906" s="48" t="s">
        <v>2530</v>
      </c>
      <c r="B1906" s="48" t="s">
        <v>2531</v>
      </c>
      <c r="C1906" s="48" t="s">
        <v>2077</v>
      </c>
      <c r="D1906" s="48" t="s">
        <v>1329</v>
      </c>
    </row>
    <row r="1907" spans="1:4" x14ac:dyDescent="0.2">
      <c r="A1907" s="48" t="s">
        <v>2534</v>
      </c>
      <c r="B1907" s="48" t="s">
        <v>2535</v>
      </c>
      <c r="C1907" s="48" t="s">
        <v>2077</v>
      </c>
      <c r="D1907" s="48" t="s">
        <v>1329</v>
      </c>
    </row>
    <row r="1908" spans="1:4" x14ac:dyDescent="0.2">
      <c r="A1908" s="48" t="s">
        <v>2626</v>
      </c>
      <c r="B1908" s="48" t="s">
        <v>2627</v>
      </c>
      <c r="C1908" s="48" t="s">
        <v>2077</v>
      </c>
      <c r="D1908" s="48" t="s">
        <v>1329</v>
      </c>
    </row>
    <row r="1909" spans="1:4" x14ac:dyDescent="0.2">
      <c r="A1909" s="48" t="s">
        <v>2634</v>
      </c>
      <c r="B1909" s="48" t="s">
        <v>2635</v>
      </c>
      <c r="C1909" s="48" t="s">
        <v>2077</v>
      </c>
      <c r="D1909" s="48" t="s">
        <v>1329</v>
      </c>
    </row>
    <row r="1910" spans="1:4" x14ac:dyDescent="0.2">
      <c r="A1910" s="48" t="s">
        <v>2550</v>
      </c>
      <c r="B1910" s="48" t="s">
        <v>2551</v>
      </c>
      <c r="C1910" s="48" t="s">
        <v>2077</v>
      </c>
      <c r="D1910" s="48" t="s">
        <v>1329</v>
      </c>
    </row>
    <row r="1911" spans="1:4" x14ac:dyDescent="0.2">
      <c r="A1911" s="48" t="s">
        <v>2558</v>
      </c>
      <c r="B1911" s="48" t="s">
        <v>2559</v>
      </c>
      <c r="C1911" s="48" t="s">
        <v>2077</v>
      </c>
      <c r="D1911" s="48" t="s">
        <v>1329</v>
      </c>
    </row>
    <row r="1912" spans="1:4" x14ac:dyDescent="0.2">
      <c r="A1912" s="48" t="s">
        <v>2412</v>
      </c>
      <c r="B1912" s="48" t="s">
        <v>2411</v>
      </c>
      <c r="C1912" s="48" t="s">
        <v>2077</v>
      </c>
      <c r="D1912" s="48" t="s">
        <v>1329</v>
      </c>
    </row>
    <row r="1913" spans="1:4" x14ac:dyDescent="0.2">
      <c r="A1913" s="48" t="s">
        <v>2414</v>
      </c>
      <c r="B1913" s="48" t="s">
        <v>2413</v>
      </c>
      <c r="C1913" s="48" t="s">
        <v>2077</v>
      </c>
      <c r="D1913" s="48" t="s">
        <v>1329</v>
      </c>
    </row>
    <row r="1914" spans="1:4" x14ac:dyDescent="0.2">
      <c r="A1914" s="48" t="s">
        <v>2538</v>
      </c>
      <c r="B1914" s="48" t="s">
        <v>2539</v>
      </c>
      <c r="C1914" s="48" t="s">
        <v>2077</v>
      </c>
      <c r="D1914" s="48" t="s">
        <v>1329</v>
      </c>
    </row>
    <row r="1915" spans="1:4" x14ac:dyDescent="0.2">
      <c r="A1915" s="48" t="s">
        <v>2542</v>
      </c>
      <c r="B1915" s="48" t="s">
        <v>2543</v>
      </c>
      <c r="C1915" s="48" t="s">
        <v>2077</v>
      </c>
      <c r="D1915" s="48" t="s">
        <v>1329</v>
      </c>
    </row>
    <row r="1916" spans="1:4" x14ac:dyDescent="0.2">
      <c r="A1916" s="48" t="s">
        <v>2416</v>
      </c>
      <c r="B1916" s="48" t="s">
        <v>2415</v>
      </c>
      <c r="C1916" s="48" t="s">
        <v>2077</v>
      </c>
      <c r="D1916" s="48" t="s">
        <v>1329</v>
      </c>
    </row>
    <row r="1917" spans="1:4" x14ac:dyDescent="0.2">
      <c r="A1917" s="48" t="s">
        <v>2418</v>
      </c>
      <c r="B1917" s="48" t="s">
        <v>2417</v>
      </c>
      <c r="C1917" s="48" t="s">
        <v>2077</v>
      </c>
      <c r="D1917" s="48" t="s">
        <v>1329</v>
      </c>
    </row>
    <row r="1918" spans="1:4" x14ac:dyDescent="0.2">
      <c r="A1918" s="48" t="s">
        <v>2610</v>
      </c>
      <c r="B1918" s="48" t="s">
        <v>2611</v>
      </c>
      <c r="C1918" s="48" t="s">
        <v>2077</v>
      </c>
      <c r="D1918" s="48" t="s">
        <v>1329</v>
      </c>
    </row>
    <row r="1919" spans="1:4" x14ac:dyDescent="0.2">
      <c r="A1919" s="48" t="s">
        <v>2618</v>
      </c>
      <c r="B1919" s="48" t="s">
        <v>2619</v>
      </c>
      <c r="C1919" s="48" t="s">
        <v>2077</v>
      </c>
      <c r="D1919" s="48" t="s">
        <v>1329</v>
      </c>
    </row>
    <row r="1920" spans="1:4" x14ac:dyDescent="0.2">
      <c r="A1920" s="48" t="s">
        <v>2019</v>
      </c>
      <c r="B1920" s="48" t="s">
        <v>970</v>
      </c>
      <c r="C1920" s="48" t="s">
        <v>2479</v>
      </c>
      <c r="D1920" s="48" t="s">
        <v>515</v>
      </c>
    </row>
    <row r="1921" spans="1:4" x14ac:dyDescent="0.2">
      <c r="A1921" s="48" t="s">
        <v>1575</v>
      </c>
      <c r="B1921" s="48" t="s">
        <v>1577</v>
      </c>
      <c r="C1921" s="48" t="s">
        <v>2479</v>
      </c>
      <c r="D1921" s="48" t="s">
        <v>515</v>
      </c>
    </row>
    <row r="1922" spans="1:4" x14ac:dyDescent="0.2">
      <c r="A1922" s="48" t="s">
        <v>2025</v>
      </c>
      <c r="B1922" s="48" t="s">
        <v>215</v>
      </c>
      <c r="C1922" s="48" t="s">
        <v>2479</v>
      </c>
      <c r="D1922" s="48" t="s">
        <v>515</v>
      </c>
    </row>
    <row r="1923" spans="1:4" x14ac:dyDescent="0.2">
      <c r="A1923" s="48" t="s">
        <v>2018</v>
      </c>
      <c r="B1923" s="48" t="s">
        <v>971</v>
      </c>
      <c r="C1923" s="48" t="s">
        <v>2479</v>
      </c>
      <c r="D1923" s="48" t="s">
        <v>515</v>
      </c>
    </row>
    <row r="1924" spans="1:4" x14ac:dyDescent="0.2">
      <c r="A1924" s="48" t="s">
        <v>2224</v>
      </c>
      <c r="B1924" s="48" t="s">
        <v>2223</v>
      </c>
      <c r="C1924" s="48" t="s">
        <v>2479</v>
      </c>
      <c r="D1924" s="48" t="s">
        <v>515</v>
      </c>
    </row>
    <row r="1925" spans="1:4" x14ac:dyDescent="0.2">
      <c r="A1925" s="48" t="s">
        <v>2021</v>
      </c>
      <c r="B1925" s="48" t="s">
        <v>969</v>
      </c>
      <c r="C1925" s="48" t="s">
        <v>2479</v>
      </c>
      <c r="D1925" s="48" t="s">
        <v>515</v>
      </c>
    </row>
    <row r="1926" spans="1:4" x14ac:dyDescent="0.2">
      <c r="A1926" s="48" t="s">
        <v>2020</v>
      </c>
      <c r="B1926" s="48" t="s">
        <v>968</v>
      </c>
      <c r="C1926" s="48" t="s">
        <v>2479</v>
      </c>
      <c r="D1926" s="48" t="s">
        <v>515</v>
      </c>
    </row>
    <row r="1927" spans="1:4" x14ac:dyDescent="0.2">
      <c r="A1927" s="48" t="s">
        <v>2026</v>
      </c>
      <c r="B1927" s="48" t="s">
        <v>218</v>
      </c>
      <c r="C1927" s="48" t="s">
        <v>2479</v>
      </c>
      <c r="D1927" s="48" t="s">
        <v>515</v>
      </c>
    </row>
    <row r="1928" spans="1:4" x14ac:dyDescent="0.2">
      <c r="A1928" s="48" t="s">
        <v>589</v>
      </c>
      <c r="B1928" s="48" t="s">
        <v>590</v>
      </c>
      <c r="C1928" s="48" t="s">
        <v>2479</v>
      </c>
      <c r="D1928" s="48" t="s">
        <v>515</v>
      </c>
    </row>
    <row r="1929" spans="1:4" x14ac:dyDescent="0.2">
      <c r="A1929" s="48" t="s">
        <v>2602</v>
      </c>
      <c r="B1929" s="48" t="s">
        <v>2603</v>
      </c>
      <c r="C1929" s="48" t="s">
        <v>2479</v>
      </c>
      <c r="D1929" s="48" t="s">
        <v>515</v>
      </c>
    </row>
    <row r="1930" spans="1:4" x14ac:dyDescent="0.2">
      <c r="A1930" s="48" t="s">
        <v>2226</v>
      </c>
      <c r="B1930" s="48" t="s">
        <v>2225</v>
      </c>
      <c r="C1930" s="48" t="s">
        <v>2479</v>
      </c>
      <c r="D1930" s="48" t="s">
        <v>515</v>
      </c>
    </row>
    <row r="1931" spans="1:4" x14ac:dyDescent="0.2">
      <c r="A1931" s="48" t="s">
        <v>2228</v>
      </c>
      <c r="B1931" s="48" t="s">
        <v>2227</v>
      </c>
      <c r="C1931" s="48" t="s">
        <v>2479</v>
      </c>
      <c r="D1931" s="48" t="s">
        <v>515</v>
      </c>
    </row>
    <row r="1932" spans="1:4" x14ac:dyDescent="0.2">
      <c r="A1932" s="48" t="s">
        <v>2230</v>
      </c>
      <c r="B1932" s="48" t="s">
        <v>2229</v>
      </c>
      <c r="C1932" s="48" t="s">
        <v>2479</v>
      </c>
      <c r="D1932" s="48" t="s">
        <v>515</v>
      </c>
    </row>
    <row r="1933" spans="1:4" x14ac:dyDescent="0.2">
      <c r="A1933" s="48" t="s">
        <v>2232</v>
      </c>
      <c r="B1933" s="48" t="s">
        <v>2231</v>
      </c>
      <c r="C1933" s="48" t="s">
        <v>2479</v>
      </c>
      <c r="D1933" s="48" t="s">
        <v>515</v>
      </c>
    </row>
    <row r="1934" spans="1:4" x14ac:dyDescent="0.2">
      <c r="A1934" s="48" t="s">
        <v>2234</v>
      </c>
      <c r="B1934" s="48" t="s">
        <v>2233</v>
      </c>
      <c r="C1934" s="48" t="s">
        <v>2479</v>
      </c>
      <c r="D1934" s="48" t="s">
        <v>515</v>
      </c>
    </row>
    <row r="1935" spans="1:4" x14ac:dyDescent="0.2">
      <c r="A1935" s="48" t="s">
        <v>2236</v>
      </c>
      <c r="B1935" s="48" t="s">
        <v>2235</v>
      </c>
      <c r="C1935" s="48" t="s">
        <v>2479</v>
      </c>
      <c r="D1935" s="48" t="s">
        <v>515</v>
      </c>
    </row>
    <row r="1936" spans="1:4" x14ac:dyDescent="0.2">
      <c r="A1936" s="48" t="s">
        <v>2023</v>
      </c>
      <c r="B1936" s="48" t="s">
        <v>216</v>
      </c>
      <c r="C1936" s="48" t="s">
        <v>2479</v>
      </c>
      <c r="D1936" s="48" t="s">
        <v>515</v>
      </c>
    </row>
    <row r="1937" spans="1:4" x14ac:dyDescent="0.2">
      <c r="A1937" s="48" t="s">
        <v>2238</v>
      </c>
      <c r="B1937" s="48" t="s">
        <v>2237</v>
      </c>
      <c r="C1937" s="48" t="s">
        <v>2479</v>
      </c>
      <c r="D1937" s="48" t="s">
        <v>515</v>
      </c>
    </row>
    <row r="1938" spans="1:4" x14ac:dyDescent="0.2">
      <c r="A1938" s="48" t="s">
        <v>2024</v>
      </c>
      <c r="B1938" s="48" t="s">
        <v>217</v>
      </c>
      <c r="C1938" s="48" t="s">
        <v>2479</v>
      </c>
      <c r="D1938" s="48" t="s">
        <v>515</v>
      </c>
    </row>
    <row r="1939" spans="1:4" x14ac:dyDescent="0.2">
      <c r="A1939" s="48" t="s">
        <v>2240</v>
      </c>
      <c r="B1939" s="48" t="s">
        <v>2239</v>
      </c>
      <c r="C1939" s="48" t="s">
        <v>2479</v>
      </c>
      <c r="D1939" s="48" t="s">
        <v>515</v>
      </c>
    </row>
    <row r="1940" spans="1:4" x14ac:dyDescent="0.2">
      <c r="A1940" s="48" t="s">
        <v>2242</v>
      </c>
      <c r="B1940" s="48" t="s">
        <v>2241</v>
      </c>
      <c r="C1940" s="48" t="s">
        <v>2479</v>
      </c>
      <c r="D1940" s="48" t="s">
        <v>515</v>
      </c>
    </row>
    <row r="1941" spans="1:4" x14ac:dyDescent="0.2">
      <c r="A1941" s="48" t="s">
        <v>2244</v>
      </c>
      <c r="B1941" s="48" t="s">
        <v>2243</v>
      </c>
      <c r="C1941" s="48" t="s">
        <v>2479</v>
      </c>
      <c r="D1941" s="48" t="s">
        <v>515</v>
      </c>
    </row>
    <row r="1942" spans="1:4" x14ac:dyDescent="0.2">
      <c r="A1942" s="48" t="s">
        <v>2022</v>
      </c>
      <c r="B1942" s="48" t="s">
        <v>967</v>
      </c>
      <c r="C1942" s="48" t="s">
        <v>2479</v>
      </c>
      <c r="D1942" s="48" t="s">
        <v>515</v>
      </c>
    </row>
    <row r="1943" spans="1:4" x14ac:dyDescent="0.2">
      <c r="A1943" s="48" t="s">
        <v>2016</v>
      </c>
      <c r="B1943" s="48" t="s">
        <v>672</v>
      </c>
      <c r="C1943" s="48" t="s">
        <v>2479</v>
      </c>
      <c r="D1943" s="48" t="s">
        <v>515</v>
      </c>
    </row>
    <row r="1944" spans="1:4" x14ac:dyDescent="0.2">
      <c r="A1944" s="48" t="s">
        <v>2012</v>
      </c>
      <c r="B1944" s="48" t="s">
        <v>1175</v>
      </c>
      <c r="C1944" s="48" t="s">
        <v>2479</v>
      </c>
      <c r="D1944" s="48" t="s">
        <v>515</v>
      </c>
    </row>
    <row r="1945" spans="1:4" x14ac:dyDescent="0.2">
      <c r="A1945" s="48" t="s">
        <v>2015</v>
      </c>
      <c r="B1945" s="48" t="s">
        <v>345</v>
      </c>
      <c r="C1945" s="48" t="s">
        <v>2479</v>
      </c>
      <c r="D1945" s="48" t="s">
        <v>515</v>
      </c>
    </row>
    <row r="1946" spans="1:4" x14ac:dyDescent="0.2">
      <c r="A1946" s="48" t="s">
        <v>2014</v>
      </c>
      <c r="B1946" s="48" t="s">
        <v>344</v>
      </c>
      <c r="C1946" s="48" t="s">
        <v>2479</v>
      </c>
      <c r="D1946" s="48" t="s">
        <v>515</v>
      </c>
    </row>
    <row r="1947" spans="1:4" x14ac:dyDescent="0.2">
      <c r="A1947" s="48" t="s">
        <v>1576</v>
      </c>
      <c r="B1947" s="48" t="s">
        <v>1578</v>
      </c>
      <c r="C1947" s="48" t="s">
        <v>2479</v>
      </c>
      <c r="D1947" s="48" t="s">
        <v>515</v>
      </c>
    </row>
    <row r="1948" spans="1:4" x14ac:dyDescent="0.2">
      <c r="A1948" s="48" t="s">
        <v>2017</v>
      </c>
      <c r="B1948" s="48" t="s">
        <v>673</v>
      </c>
      <c r="C1948" s="48" t="s">
        <v>2479</v>
      </c>
      <c r="D1948" s="48" t="s">
        <v>515</v>
      </c>
    </row>
    <row r="1949" spans="1:4" x14ac:dyDescent="0.2">
      <c r="A1949" s="48" t="s">
        <v>2013</v>
      </c>
      <c r="B1949" s="48" t="s">
        <v>1176</v>
      </c>
      <c r="C1949" s="48" t="s">
        <v>2479</v>
      </c>
      <c r="D1949" s="48" t="s">
        <v>515</v>
      </c>
    </row>
    <row r="1950" spans="1:4" x14ac:dyDescent="0.2">
      <c r="A1950" s="48" t="s">
        <v>2246</v>
      </c>
      <c r="B1950" s="48" t="s">
        <v>2245</v>
      </c>
      <c r="C1950" s="48" t="s">
        <v>2479</v>
      </c>
      <c r="D1950" s="48" t="s">
        <v>515</v>
      </c>
    </row>
    <row r="1951" spans="1:4" x14ac:dyDescent="0.2">
      <c r="A1951" s="48" t="s">
        <v>1402</v>
      </c>
      <c r="B1951" s="48" t="s">
        <v>1241</v>
      </c>
      <c r="C1951" s="48" t="s">
        <v>1594</v>
      </c>
      <c r="D1951" s="48" t="s">
        <v>1331</v>
      </c>
    </row>
    <row r="1952" spans="1:4" x14ac:dyDescent="0.2">
      <c r="A1952" s="48"/>
      <c r="B1952" s="48"/>
      <c r="C1952" s="48"/>
      <c r="D1952" s="48" t="s">
        <v>520</v>
      </c>
    </row>
    <row r="1953" spans="1:4" x14ac:dyDescent="0.2">
      <c r="A1953" s="48" t="s">
        <v>1429</v>
      </c>
      <c r="B1953" s="48" t="s">
        <v>1279</v>
      </c>
      <c r="C1953" s="48" t="s">
        <v>1594</v>
      </c>
      <c r="D1953" s="48" t="s">
        <v>520</v>
      </c>
    </row>
    <row r="1954" spans="1:4" x14ac:dyDescent="0.2">
      <c r="A1954" s="48" t="s">
        <v>1424</v>
      </c>
      <c r="B1954" s="48" t="s">
        <v>1272</v>
      </c>
      <c r="C1954" s="48" t="s">
        <v>1594</v>
      </c>
      <c r="D1954" s="48" t="s">
        <v>1331</v>
      </c>
    </row>
    <row r="1955" spans="1:4" x14ac:dyDescent="0.2">
      <c r="A1955" s="48"/>
      <c r="B1955" s="48"/>
      <c r="C1955" s="48"/>
      <c r="D1955" s="48" t="s">
        <v>520</v>
      </c>
    </row>
    <row r="1956" spans="1:4" x14ac:dyDescent="0.2">
      <c r="A1956" s="48" t="s">
        <v>2247</v>
      </c>
      <c r="B1956" s="48" t="s">
        <v>1237</v>
      </c>
      <c r="C1956" s="48" t="s">
        <v>1594</v>
      </c>
      <c r="D1956" s="48" t="s">
        <v>520</v>
      </c>
    </row>
    <row r="1957" spans="1:4" x14ac:dyDescent="0.2">
      <c r="A1957" s="48" t="s">
        <v>2707</v>
      </c>
      <c r="B1957" s="48" t="s">
        <v>2708</v>
      </c>
      <c r="C1957" s="48" t="s">
        <v>1594</v>
      </c>
      <c r="D1957" s="48" t="s">
        <v>520</v>
      </c>
    </row>
    <row r="1958" spans="1:4" x14ac:dyDescent="0.2">
      <c r="A1958" s="48" t="s">
        <v>1549</v>
      </c>
      <c r="B1958" s="48" t="s">
        <v>1314</v>
      </c>
      <c r="C1958" s="48" t="s">
        <v>1594</v>
      </c>
      <c r="D1958" s="48" t="s">
        <v>520</v>
      </c>
    </row>
    <row r="1959" spans="1:4" x14ac:dyDescent="0.2">
      <c r="A1959" s="48" t="s">
        <v>1409</v>
      </c>
      <c r="B1959" s="48" t="s">
        <v>1251</v>
      </c>
      <c r="C1959" s="48" t="s">
        <v>1594</v>
      </c>
      <c r="D1959" s="48" t="s">
        <v>1330</v>
      </c>
    </row>
    <row r="1960" spans="1:4" x14ac:dyDescent="0.2">
      <c r="A1960" s="48"/>
      <c r="B1960" s="48"/>
      <c r="C1960" s="48"/>
      <c r="D1960" s="48" t="s">
        <v>520</v>
      </c>
    </row>
    <row r="1961" spans="1:4" x14ac:dyDescent="0.2">
      <c r="A1961" s="48" t="s">
        <v>1430</v>
      </c>
      <c r="B1961" s="48" t="s">
        <v>1280</v>
      </c>
      <c r="C1961" s="48" t="s">
        <v>1594</v>
      </c>
      <c r="D1961" s="48" t="s">
        <v>520</v>
      </c>
    </row>
    <row r="1962" spans="1:4" x14ac:dyDescent="0.2">
      <c r="A1962" s="48" t="s">
        <v>1534</v>
      </c>
      <c r="B1962" s="48" t="s">
        <v>1294</v>
      </c>
      <c r="C1962" s="48" t="s">
        <v>1594</v>
      </c>
      <c r="D1962" s="48" t="s">
        <v>520</v>
      </c>
    </row>
    <row r="1963" spans="1:4" x14ac:dyDescent="0.2">
      <c r="A1963" s="48" t="s">
        <v>1408</v>
      </c>
      <c r="B1963" s="48" t="s">
        <v>1250</v>
      </c>
      <c r="C1963" s="48" t="s">
        <v>1594</v>
      </c>
      <c r="D1963" s="48" t="s">
        <v>1331</v>
      </c>
    </row>
    <row r="1964" spans="1:4" x14ac:dyDescent="0.2">
      <c r="A1964" s="48"/>
      <c r="B1964" s="48"/>
      <c r="C1964" s="48"/>
      <c r="D1964" s="48" t="s">
        <v>520</v>
      </c>
    </row>
    <row r="1965" spans="1:4" x14ac:dyDescent="0.2">
      <c r="A1965" s="48" t="s">
        <v>2687</v>
      </c>
      <c r="B1965" s="48" t="s">
        <v>2688</v>
      </c>
      <c r="C1965" s="48" t="s">
        <v>1594</v>
      </c>
      <c r="D1965" s="48" t="s">
        <v>520</v>
      </c>
    </row>
    <row r="1966" spans="1:4" x14ac:dyDescent="0.2">
      <c r="A1966" s="48" t="s">
        <v>2689</v>
      </c>
      <c r="B1966" s="48" t="s">
        <v>2690</v>
      </c>
      <c r="C1966" s="48" t="s">
        <v>1594</v>
      </c>
      <c r="D1966" s="48" t="s">
        <v>520</v>
      </c>
    </row>
    <row r="1967" spans="1:4" x14ac:dyDescent="0.2">
      <c r="A1967" s="48" t="s">
        <v>2705</v>
      </c>
      <c r="B1967" s="48" t="s">
        <v>2706</v>
      </c>
      <c r="C1967" s="48" t="s">
        <v>1594</v>
      </c>
      <c r="D1967" s="48" t="s">
        <v>520</v>
      </c>
    </row>
    <row r="1968" spans="1:4" x14ac:dyDescent="0.2">
      <c r="A1968" s="48" t="s">
        <v>2691</v>
      </c>
      <c r="B1968" s="48" t="s">
        <v>2692</v>
      </c>
      <c r="C1968" s="48" t="s">
        <v>1594</v>
      </c>
      <c r="D1968" s="48" t="s">
        <v>520</v>
      </c>
    </row>
    <row r="1969" spans="1:4" x14ac:dyDescent="0.2">
      <c r="A1969" s="48" t="s">
        <v>2695</v>
      </c>
      <c r="B1969" s="48" t="s">
        <v>2696</v>
      </c>
      <c r="C1969" s="48" t="s">
        <v>1594</v>
      </c>
      <c r="D1969" s="48" t="s">
        <v>520</v>
      </c>
    </row>
    <row r="1970" spans="1:4" x14ac:dyDescent="0.2">
      <c r="A1970" s="48" t="s">
        <v>2697</v>
      </c>
      <c r="B1970" s="48" t="s">
        <v>2698</v>
      </c>
      <c r="C1970" s="48" t="s">
        <v>1594</v>
      </c>
      <c r="D1970" s="48" t="s">
        <v>520</v>
      </c>
    </row>
    <row r="1971" spans="1:4" x14ac:dyDescent="0.2">
      <c r="A1971" s="48" t="s">
        <v>2699</v>
      </c>
      <c r="B1971" s="48" t="s">
        <v>2700</v>
      </c>
      <c r="C1971" s="48" t="s">
        <v>1594</v>
      </c>
      <c r="D1971" s="48" t="s">
        <v>520</v>
      </c>
    </row>
    <row r="1972" spans="1:4" x14ac:dyDescent="0.2">
      <c r="A1972" s="48" t="s">
        <v>2701</v>
      </c>
      <c r="B1972" s="48" t="s">
        <v>2702</v>
      </c>
      <c r="C1972" s="48" t="s">
        <v>1594</v>
      </c>
      <c r="D1972" s="48" t="s">
        <v>520</v>
      </c>
    </row>
    <row r="1973" spans="1:4" x14ac:dyDescent="0.2">
      <c r="A1973" s="48" t="s">
        <v>2703</v>
      </c>
      <c r="B1973" s="48" t="s">
        <v>2704</v>
      </c>
      <c r="C1973" s="48" t="s">
        <v>1594</v>
      </c>
      <c r="D1973" s="48" t="s">
        <v>520</v>
      </c>
    </row>
    <row r="1974" spans="1:4" x14ac:dyDescent="0.2">
      <c r="A1974" s="48" t="s">
        <v>2693</v>
      </c>
      <c r="B1974" s="48" t="s">
        <v>2694</v>
      </c>
      <c r="C1974" s="48" t="s">
        <v>1594</v>
      </c>
      <c r="D1974" s="48" t="s">
        <v>520</v>
      </c>
    </row>
    <row r="1975" spans="1:4" x14ac:dyDescent="0.2">
      <c r="A1975" s="48" t="s">
        <v>1428</v>
      </c>
      <c r="B1975" s="48" t="s">
        <v>1278</v>
      </c>
      <c r="C1975" s="48" t="s">
        <v>1594</v>
      </c>
      <c r="D1975" s="48" t="s">
        <v>520</v>
      </c>
    </row>
    <row r="1976" spans="1:4" x14ac:dyDescent="0.2">
      <c r="A1976" s="48" t="s">
        <v>1532</v>
      </c>
      <c r="B1976" s="48" t="s">
        <v>1292</v>
      </c>
      <c r="C1976" s="48" t="s">
        <v>1594</v>
      </c>
      <c r="D1976" s="48" t="s">
        <v>520</v>
      </c>
    </row>
    <row r="1977" spans="1:4" x14ac:dyDescent="0.2">
      <c r="A1977" s="48" t="s">
        <v>1545</v>
      </c>
      <c r="B1977" s="48" t="s">
        <v>1309</v>
      </c>
      <c r="C1977" s="48" t="s">
        <v>1594</v>
      </c>
      <c r="D1977" s="48" t="s">
        <v>520</v>
      </c>
    </row>
    <row r="1978" spans="1:4" x14ac:dyDescent="0.2">
      <c r="A1978" s="48" t="s">
        <v>2709</v>
      </c>
      <c r="B1978" s="48" t="s">
        <v>2710</v>
      </c>
      <c r="C1978" s="48" t="s">
        <v>1594</v>
      </c>
      <c r="D1978" s="48" t="s">
        <v>520</v>
      </c>
    </row>
    <row r="1979" spans="1:4" x14ac:dyDescent="0.2">
      <c r="A1979" s="48" t="s">
        <v>1584</v>
      </c>
      <c r="B1979" s="48" t="s">
        <v>1371</v>
      </c>
      <c r="C1979" s="48" t="s">
        <v>1594</v>
      </c>
      <c r="D1979" s="48" t="s">
        <v>520</v>
      </c>
    </row>
    <row r="1980" spans="1:4" x14ac:dyDescent="0.2">
      <c r="A1980" s="48" t="s">
        <v>1559</v>
      </c>
      <c r="B1980" s="48" t="s">
        <v>1342</v>
      </c>
      <c r="C1980" s="48" t="s">
        <v>1594</v>
      </c>
      <c r="D1980" s="48" t="s">
        <v>520</v>
      </c>
    </row>
    <row r="1981" spans="1:4" x14ac:dyDescent="0.2">
      <c r="A1981" s="48" t="s">
        <v>1566</v>
      </c>
      <c r="B1981" s="48" t="s">
        <v>1357</v>
      </c>
      <c r="C1981" s="48" t="s">
        <v>1594</v>
      </c>
      <c r="D1981" s="48" t="s">
        <v>520</v>
      </c>
    </row>
    <row r="1982" spans="1:4" x14ac:dyDescent="0.2">
      <c r="A1982" s="48" t="s">
        <v>1542</v>
      </c>
      <c r="B1982" s="48" t="s">
        <v>1305</v>
      </c>
      <c r="C1982" s="48" t="s">
        <v>1594</v>
      </c>
      <c r="D1982" s="48" t="s">
        <v>520</v>
      </c>
    </row>
    <row r="1983" spans="1:4" x14ac:dyDescent="0.2">
      <c r="A1983" s="48" t="s">
        <v>1553</v>
      </c>
      <c r="B1983" s="48" t="s">
        <v>1318</v>
      </c>
      <c r="C1983" s="48" t="s">
        <v>1594</v>
      </c>
      <c r="D1983" s="48" t="s">
        <v>520</v>
      </c>
    </row>
    <row r="1984" spans="1:4" x14ac:dyDescent="0.2">
      <c r="A1984" s="48" t="s">
        <v>1583</v>
      </c>
      <c r="B1984" s="48" t="s">
        <v>1370</v>
      </c>
      <c r="C1984" s="48" t="s">
        <v>1594</v>
      </c>
      <c r="D1984" s="48" t="s">
        <v>520</v>
      </c>
    </row>
    <row r="1985" spans="1:4" x14ac:dyDescent="0.2">
      <c r="A1985" s="48" t="s">
        <v>1581</v>
      </c>
      <c r="B1985" s="48" t="s">
        <v>1368</v>
      </c>
      <c r="C1985" s="48" t="s">
        <v>1594</v>
      </c>
      <c r="D1985" s="48" t="s">
        <v>520</v>
      </c>
    </row>
    <row r="1986" spans="1:4" x14ac:dyDescent="0.2">
      <c r="A1986" s="48" t="s">
        <v>1582</v>
      </c>
      <c r="B1986" s="48" t="s">
        <v>1369</v>
      </c>
      <c r="C1986" s="48" t="s">
        <v>1594</v>
      </c>
      <c r="D1986" s="48" t="s">
        <v>520</v>
      </c>
    </row>
    <row r="1987" spans="1:4" x14ac:dyDescent="0.2">
      <c r="A1987" s="48" t="s">
        <v>1562</v>
      </c>
      <c r="B1987" s="48" t="s">
        <v>1347</v>
      </c>
      <c r="C1987" s="48" t="s">
        <v>1594</v>
      </c>
      <c r="D1987" s="48" t="s">
        <v>520</v>
      </c>
    </row>
    <row r="1988" spans="1:4" x14ac:dyDescent="0.2">
      <c r="A1988" s="48" t="s">
        <v>1419</v>
      </c>
      <c r="B1988" s="48" t="s">
        <v>1264</v>
      </c>
      <c r="C1988" s="48" t="s">
        <v>1594</v>
      </c>
      <c r="D1988" s="48" t="s">
        <v>520</v>
      </c>
    </row>
    <row r="1989" spans="1:4" x14ac:dyDescent="0.2">
      <c r="A1989" s="48" t="s">
        <v>1421</v>
      </c>
      <c r="B1989" s="48" t="s">
        <v>1269</v>
      </c>
      <c r="C1989" s="48" t="s">
        <v>1594</v>
      </c>
      <c r="D1989" s="48" t="s">
        <v>520</v>
      </c>
    </row>
    <row r="1990" spans="1:4" x14ac:dyDescent="0.2">
      <c r="A1990" s="48" t="s">
        <v>1550</v>
      </c>
      <c r="B1990" s="48" t="s">
        <v>1315</v>
      </c>
      <c r="C1990" s="48" t="s">
        <v>1594</v>
      </c>
      <c r="D1990" s="48" t="s">
        <v>520</v>
      </c>
    </row>
    <row r="1991" spans="1:4" x14ac:dyDescent="0.2">
      <c r="A1991" s="48" t="s">
        <v>1416</v>
      </c>
      <c r="B1991" s="48" t="s">
        <v>1261</v>
      </c>
      <c r="C1991" s="48" t="s">
        <v>1594</v>
      </c>
      <c r="D1991" s="48" t="s">
        <v>1331</v>
      </c>
    </row>
    <row r="1992" spans="1:4" x14ac:dyDescent="0.2">
      <c r="A1992" s="48"/>
      <c r="B1992" s="48"/>
      <c r="C1992" s="48"/>
      <c r="D1992" s="48" t="s">
        <v>520</v>
      </c>
    </row>
    <row r="1993" spans="1:4" x14ac:dyDescent="0.2">
      <c r="A1993" s="48" t="s">
        <v>1540</v>
      </c>
      <c r="B1993" s="48" t="s">
        <v>1302</v>
      </c>
      <c r="C1993" s="48" t="s">
        <v>1594</v>
      </c>
      <c r="D1993" s="48" t="s">
        <v>520</v>
      </c>
    </row>
    <row r="1994" spans="1:4" x14ac:dyDescent="0.2">
      <c r="A1994" s="48" t="s">
        <v>1432</v>
      </c>
      <c r="B1994" s="48" t="s">
        <v>1284</v>
      </c>
      <c r="C1994" s="48" t="s">
        <v>1594</v>
      </c>
      <c r="D1994" s="48" t="s">
        <v>520</v>
      </c>
    </row>
    <row r="1995" spans="1:4" x14ac:dyDescent="0.2">
      <c r="A1995" s="48" t="s">
        <v>1541</v>
      </c>
      <c r="B1995" s="48" t="s">
        <v>1303</v>
      </c>
      <c r="C1995" s="48" t="s">
        <v>1594</v>
      </c>
      <c r="D1995" s="48" t="s">
        <v>520</v>
      </c>
    </row>
    <row r="1996" spans="1:4" x14ac:dyDescent="0.2">
      <c r="A1996" s="48" t="s">
        <v>2248</v>
      </c>
      <c r="B1996" s="48" t="s">
        <v>1299</v>
      </c>
      <c r="C1996" s="48" t="s">
        <v>1594</v>
      </c>
      <c r="D1996" s="48" t="s">
        <v>1331</v>
      </c>
    </row>
    <row r="1997" spans="1:4" x14ac:dyDescent="0.2">
      <c r="A1997" s="48"/>
      <c r="B1997" s="48"/>
      <c r="C1997" s="48"/>
      <c r="D1997" s="48" t="s">
        <v>520</v>
      </c>
    </row>
    <row r="1998" spans="1:4" x14ac:dyDescent="0.2">
      <c r="A1998" s="48" t="s">
        <v>2249</v>
      </c>
      <c r="B1998" s="48" t="s">
        <v>1354</v>
      </c>
      <c r="C1998" s="48" t="s">
        <v>1594</v>
      </c>
      <c r="D1998" s="48" t="s">
        <v>520</v>
      </c>
    </row>
    <row r="1999" spans="1:4" x14ac:dyDescent="0.2">
      <c r="A1999" s="48" t="s">
        <v>2250</v>
      </c>
      <c r="B1999" s="48" t="s">
        <v>1287</v>
      </c>
      <c r="C1999" s="48" t="s">
        <v>1594</v>
      </c>
      <c r="D1999" s="48" t="s">
        <v>520</v>
      </c>
    </row>
    <row r="2000" spans="1:4" x14ac:dyDescent="0.2">
      <c r="A2000" s="48" t="s">
        <v>2251</v>
      </c>
      <c r="B2000" s="48" t="s">
        <v>1265</v>
      </c>
      <c r="C2000" s="48" t="s">
        <v>1594</v>
      </c>
      <c r="D2000" s="48" t="s">
        <v>520</v>
      </c>
    </row>
    <row r="2001" spans="1:4" x14ac:dyDescent="0.2">
      <c r="A2001" s="48" t="s">
        <v>2660</v>
      </c>
      <c r="B2001" s="48" t="s">
        <v>1295</v>
      </c>
      <c r="C2001" s="48" t="s">
        <v>1594</v>
      </c>
      <c r="D2001" s="48" t="s">
        <v>520</v>
      </c>
    </row>
    <row r="2002" spans="1:4" x14ac:dyDescent="0.2">
      <c r="A2002" s="48" t="s">
        <v>2252</v>
      </c>
      <c r="B2002" s="48" t="s">
        <v>1353</v>
      </c>
      <c r="C2002" s="48" t="s">
        <v>1594</v>
      </c>
      <c r="D2002" s="48" t="s">
        <v>520</v>
      </c>
    </row>
    <row r="2003" spans="1:4" x14ac:dyDescent="0.2">
      <c r="A2003" s="48" t="s">
        <v>1544</v>
      </c>
      <c r="B2003" s="48" t="s">
        <v>1308</v>
      </c>
      <c r="C2003" s="48" t="s">
        <v>1594</v>
      </c>
      <c r="D2003" s="48" t="s">
        <v>520</v>
      </c>
    </row>
    <row r="2004" spans="1:4" x14ac:dyDescent="0.2">
      <c r="A2004" s="48" t="s">
        <v>0</v>
      </c>
      <c r="B2004" s="48" t="s">
        <v>1381</v>
      </c>
      <c r="C2004" s="48" t="s">
        <v>1594</v>
      </c>
      <c r="D2004" s="48" t="s">
        <v>520</v>
      </c>
    </row>
    <row r="2005" spans="1:4" x14ac:dyDescent="0.2">
      <c r="A2005" s="48" t="s">
        <v>2253</v>
      </c>
      <c r="B2005" s="48" t="s">
        <v>1341</v>
      </c>
      <c r="C2005" s="48" t="s">
        <v>1594</v>
      </c>
      <c r="D2005" s="48" t="s">
        <v>520</v>
      </c>
    </row>
    <row r="2006" spans="1:4" x14ac:dyDescent="0.2">
      <c r="A2006" s="48" t="s">
        <v>2254</v>
      </c>
      <c r="B2006" s="48" t="s">
        <v>1248</v>
      </c>
      <c r="C2006" s="48" t="s">
        <v>1594</v>
      </c>
      <c r="D2006" s="48" t="s">
        <v>520</v>
      </c>
    </row>
    <row r="2007" spans="1:4" x14ac:dyDescent="0.2">
      <c r="A2007" s="48" t="s">
        <v>1533</v>
      </c>
      <c r="B2007" s="48" t="s">
        <v>1293</v>
      </c>
      <c r="C2007" s="48" t="s">
        <v>1594</v>
      </c>
      <c r="D2007" s="48" t="s">
        <v>520</v>
      </c>
    </row>
    <row r="2008" spans="1:4" x14ac:dyDescent="0.2">
      <c r="A2008" s="48" t="s">
        <v>2255</v>
      </c>
      <c r="B2008" s="48" t="s">
        <v>1344</v>
      </c>
      <c r="C2008" s="48" t="s">
        <v>1594</v>
      </c>
      <c r="D2008" s="48" t="s">
        <v>520</v>
      </c>
    </row>
    <row r="2009" spans="1:4" x14ac:dyDescent="0.2">
      <c r="A2009" s="48" t="s">
        <v>1548</v>
      </c>
      <c r="B2009" s="48" t="s">
        <v>1313</v>
      </c>
      <c r="C2009" s="48" t="s">
        <v>1594</v>
      </c>
      <c r="D2009" s="48" t="s">
        <v>520</v>
      </c>
    </row>
    <row r="2010" spans="1:4" x14ac:dyDescent="0.2">
      <c r="A2010" s="48" t="s">
        <v>2256</v>
      </c>
      <c r="B2010" s="48" t="s">
        <v>1291</v>
      </c>
      <c r="C2010" s="48" t="s">
        <v>1594</v>
      </c>
      <c r="D2010" s="48" t="s">
        <v>520</v>
      </c>
    </row>
    <row r="2011" spans="1:4" x14ac:dyDescent="0.2">
      <c r="A2011" s="48" t="s">
        <v>2257</v>
      </c>
      <c r="B2011" s="48" t="s">
        <v>1345</v>
      </c>
      <c r="C2011" s="48" t="s">
        <v>1594</v>
      </c>
      <c r="D2011" s="48" t="s">
        <v>520</v>
      </c>
    </row>
    <row r="2012" spans="1:4" x14ac:dyDescent="0.2">
      <c r="A2012" s="48" t="s">
        <v>2258</v>
      </c>
      <c r="B2012" s="48" t="s">
        <v>1339</v>
      </c>
      <c r="C2012" s="48" t="s">
        <v>1594</v>
      </c>
      <c r="D2012" s="48" t="s">
        <v>520</v>
      </c>
    </row>
    <row r="2013" spans="1:4" x14ac:dyDescent="0.2">
      <c r="A2013" s="48" t="s">
        <v>1</v>
      </c>
      <c r="B2013" s="48" t="s">
        <v>1382</v>
      </c>
      <c r="C2013" s="48" t="s">
        <v>1594</v>
      </c>
      <c r="D2013" s="48" t="s">
        <v>520</v>
      </c>
    </row>
    <row r="2014" spans="1:4" x14ac:dyDescent="0.2">
      <c r="A2014" s="48" t="s">
        <v>2259</v>
      </c>
      <c r="B2014" s="48" t="s">
        <v>1234</v>
      </c>
      <c r="C2014" s="48" t="s">
        <v>1594</v>
      </c>
      <c r="D2014" s="48" t="s">
        <v>520</v>
      </c>
    </row>
    <row r="2015" spans="1:4" x14ac:dyDescent="0.2">
      <c r="A2015" s="48" t="s">
        <v>2260</v>
      </c>
      <c r="B2015" s="48" t="s">
        <v>1288</v>
      </c>
      <c r="C2015" s="48" t="s">
        <v>1594</v>
      </c>
      <c r="D2015" s="48" t="s">
        <v>520</v>
      </c>
    </row>
    <row r="2016" spans="1:4" x14ac:dyDescent="0.2">
      <c r="A2016" s="48" t="s">
        <v>1539</v>
      </c>
      <c r="B2016" s="48" t="s">
        <v>1301</v>
      </c>
      <c r="C2016" s="48" t="s">
        <v>1594</v>
      </c>
      <c r="D2016" s="48" t="s">
        <v>520</v>
      </c>
    </row>
    <row r="2017" spans="1:4" x14ac:dyDescent="0.2">
      <c r="A2017" s="48" t="s">
        <v>1417</v>
      </c>
      <c r="B2017" s="48" t="s">
        <v>1262</v>
      </c>
      <c r="C2017" s="48" t="s">
        <v>1594</v>
      </c>
      <c r="D2017" s="48" t="s">
        <v>520</v>
      </c>
    </row>
    <row r="2018" spans="1:4" x14ac:dyDescent="0.2">
      <c r="A2018" s="48" t="s">
        <v>1554</v>
      </c>
      <c r="B2018" s="48" t="s">
        <v>1322</v>
      </c>
      <c r="C2018" s="48" t="s">
        <v>1594</v>
      </c>
      <c r="D2018" s="48" t="s">
        <v>520</v>
      </c>
    </row>
    <row r="2019" spans="1:4" x14ac:dyDescent="0.2">
      <c r="A2019" s="48" t="s">
        <v>2261</v>
      </c>
      <c r="B2019" s="48" t="s">
        <v>1244</v>
      </c>
      <c r="C2019" s="48" t="s">
        <v>1594</v>
      </c>
      <c r="D2019" s="48" t="s">
        <v>520</v>
      </c>
    </row>
    <row r="2020" spans="1:4" x14ac:dyDescent="0.2">
      <c r="A2020" s="48" t="s">
        <v>1567</v>
      </c>
      <c r="B2020" s="48" t="s">
        <v>1358</v>
      </c>
      <c r="C2020" s="48" t="s">
        <v>1594</v>
      </c>
      <c r="D2020" s="48" t="s">
        <v>520</v>
      </c>
    </row>
    <row r="2021" spans="1:4" x14ac:dyDescent="0.2">
      <c r="A2021" s="48" t="s">
        <v>2262</v>
      </c>
      <c r="B2021" s="48" t="s">
        <v>1306</v>
      </c>
      <c r="C2021" s="48" t="s">
        <v>1594</v>
      </c>
      <c r="D2021" s="48" t="s">
        <v>520</v>
      </c>
    </row>
    <row r="2022" spans="1:4" x14ac:dyDescent="0.2">
      <c r="A2022" s="48" t="s">
        <v>2263</v>
      </c>
      <c r="B2022" s="48" t="s">
        <v>1275</v>
      </c>
      <c r="C2022" s="48" t="s">
        <v>1594</v>
      </c>
      <c r="D2022" s="48" t="s">
        <v>520</v>
      </c>
    </row>
    <row r="2023" spans="1:4" x14ac:dyDescent="0.2">
      <c r="A2023" s="48" t="s">
        <v>2264</v>
      </c>
      <c r="B2023" s="48" t="s">
        <v>1312</v>
      </c>
      <c r="C2023" s="48" t="s">
        <v>1594</v>
      </c>
      <c r="D2023" s="48" t="s">
        <v>520</v>
      </c>
    </row>
    <row r="2024" spans="1:4" x14ac:dyDescent="0.2">
      <c r="A2024" s="48" t="s">
        <v>2265</v>
      </c>
      <c r="B2024" s="48" t="s">
        <v>1321</v>
      </c>
      <c r="C2024" s="48" t="s">
        <v>1594</v>
      </c>
      <c r="D2024" s="48" t="s">
        <v>520</v>
      </c>
    </row>
    <row r="2025" spans="1:4" x14ac:dyDescent="0.2">
      <c r="A2025" s="48" t="s">
        <v>2266</v>
      </c>
      <c r="B2025" s="48" t="s">
        <v>1273</v>
      </c>
      <c r="C2025" s="48" t="s">
        <v>1594</v>
      </c>
      <c r="D2025" s="48" t="s">
        <v>520</v>
      </c>
    </row>
    <row r="2026" spans="1:4" x14ac:dyDescent="0.2">
      <c r="A2026" s="48" t="s">
        <v>2560</v>
      </c>
      <c r="B2026" s="48" t="s">
        <v>1235</v>
      </c>
      <c r="C2026" s="48" t="s">
        <v>1594</v>
      </c>
      <c r="D2026" s="48" t="s">
        <v>1332</v>
      </c>
    </row>
    <row r="2027" spans="1:4" x14ac:dyDescent="0.2">
      <c r="A2027" s="48"/>
      <c r="B2027" s="48"/>
      <c r="C2027" s="48"/>
      <c r="D2027" s="48" t="s">
        <v>520</v>
      </c>
    </row>
    <row r="2028" spans="1:4" x14ac:dyDescent="0.2">
      <c r="A2028" s="48" t="s">
        <v>2267</v>
      </c>
      <c r="B2028" s="48" t="s">
        <v>1283</v>
      </c>
      <c r="C2028" s="48" t="s">
        <v>1594</v>
      </c>
      <c r="D2028" s="48" t="s">
        <v>520</v>
      </c>
    </row>
    <row r="2029" spans="1:4" x14ac:dyDescent="0.2">
      <c r="A2029" s="48" t="s">
        <v>1535</v>
      </c>
      <c r="B2029" s="48" t="s">
        <v>1296</v>
      </c>
      <c r="C2029" s="48" t="s">
        <v>1594</v>
      </c>
      <c r="D2029" s="48" t="s">
        <v>520</v>
      </c>
    </row>
    <row r="2030" spans="1:4" x14ac:dyDescent="0.2">
      <c r="A2030" s="48" t="s">
        <v>1536</v>
      </c>
      <c r="B2030" s="48" t="s">
        <v>1297</v>
      </c>
      <c r="C2030" s="48" t="s">
        <v>1594</v>
      </c>
      <c r="D2030" s="48" t="s">
        <v>520</v>
      </c>
    </row>
    <row r="2031" spans="1:4" x14ac:dyDescent="0.2">
      <c r="A2031" s="48" t="s">
        <v>1398</v>
      </c>
      <c r="B2031" s="48" t="s">
        <v>1225</v>
      </c>
      <c r="C2031" s="48" t="s">
        <v>1594</v>
      </c>
      <c r="D2031" s="48" t="s">
        <v>1331</v>
      </c>
    </row>
    <row r="2032" spans="1:4" x14ac:dyDescent="0.2">
      <c r="A2032" s="48"/>
      <c r="B2032" s="48"/>
      <c r="C2032" s="48"/>
      <c r="D2032" s="48" t="s">
        <v>520</v>
      </c>
    </row>
    <row r="2033" spans="1:4" x14ac:dyDescent="0.2">
      <c r="A2033" s="48" t="s">
        <v>1425</v>
      </c>
      <c r="B2033" s="48" t="s">
        <v>1274</v>
      </c>
      <c r="C2033" s="48" t="s">
        <v>1594</v>
      </c>
      <c r="D2033" s="48" t="s">
        <v>520</v>
      </c>
    </row>
    <row r="2034" spans="1:4" x14ac:dyDescent="0.2">
      <c r="A2034" s="48" t="s">
        <v>1551</v>
      </c>
      <c r="B2034" s="48" t="s">
        <v>1316</v>
      </c>
      <c r="C2034" s="48" t="s">
        <v>1594</v>
      </c>
      <c r="D2034" s="48" t="s">
        <v>520</v>
      </c>
    </row>
    <row r="2035" spans="1:4" x14ac:dyDescent="0.2">
      <c r="A2035" s="48" t="s">
        <v>1878</v>
      </c>
      <c r="B2035" s="48" t="s">
        <v>1879</v>
      </c>
      <c r="C2035" s="48" t="s">
        <v>1594</v>
      </c>
      <c r="D2035" s="48" t="s">
        <v>520</v>
      </c>
    </row>
    <row r="2036" spans="1:4" x14ac:dyDescent="0.2">
      <c r="A2036" s="48" t="s">
        <v>1397</v>
      </c>
      <c r="B2036" s="48" t="s">
        <v>1224</v>
      </c>
      <c r="C2036" s="48" t="s">
        <v>1594</v>
      </c>
      <c r="D2036" s="48" t="s">
        <v>1332</v>
      </c>
    </row>
    <row r="2037" spans="1:4" x14ac:dyDescent="0.2">
      <c r="A2037" s="48"/>
      <c r="B2037" s="48"/>
      <c r="C2037" s="48"/>
      <c r="D2037" s="48" t="s">
        <v>1330</v>
      </c>
    </row>
    <row r="2038" spans="1:4" x14ac:dyDescent="0.2">
      <c r="A2038" s="48"/>
      <c r="B2038" s="48"/>
      <c r="C2038" s="48"/>
      <c r="D2038" s="48" t="s">
        <v>520</v>
      </c>
    </row>
    <row r="2039" spans="1:4" x14ac:dyDescent="0.2">
      <c r="A2039" s="48" t="s">
        <v>1414</v>
      </c>
      <c r="B2039" s="48" t="s">
        <v>1258</v>
      </c>
      <c r="C2039" s="48" t="s">
        <v>1594</v>
      </c>
      <c r="D2039" s="48" t="s">
        <v>1331</v>
      </c>
    </row>
    <row r="2040" spans="1:4" x14ac:dyDescent="0.2">
      <c r="A2040" s="48"/>
      <c r="B2040" s="48"/>
      <c r="C2040" s="48"/>
      <c r="D2040" s="48" t="s">
        <v>520</v>
      </c>
    </row>
    <row r="2041" spans="1:4" x14ac:dyDescent="0.2">
      <c r="A2041" s="48" t="s">
        <v>1399</v>
      </c>
      <c r="B2041" s="48" t="s">
        <v>1236</v>
      </c>
      <c r="C2041" s="48" t="s">
        <v>1594</v>
      </c>
      <c r="D2041" s="48" t="s">
        <v>1330</v>
      </c>
    </row>
    <row r="2042" spans="1:4" x14ac:dyDescent="0.2">
      <c r="A2042" s="48"/>
      <c r="B2042" s="48"/>
      <c r="C2042" s="48"/>
      <c r="D2042" s="48" t="s">
        <v>1331</v>
      </c>
    </row>
    <row r="2043" spans="1:4" x14ac:dyDescent="0.2">
      <c r="A2043" s="48"/>
      <c r="B2043" s="48"/>
      <c r="C2043" s="48"/>
      <c r="D2043" s="48" t="s">
        <v>520</v>
      </c>
    </row>
    <row r="2044" spans="1:4" x14ac:dyDescent="0.2">
      <c r="A2044" s="48" t="s">
        <v>1412</v>
      </c>
      <c r="B2044" s="48" t="s">
        <v>1255</v>
      </c>
      <c r="C2044" s="48" t="s">
        <v>1594</v>
      </c>
      <c r="D2044" s="48" t="s">
        <v>1330</v>
      </c>
    </row>
    <row r="2045" spans="1:4" x14ac:dyDescent="0.2">
      <c r="A2045" s="48"/>
      <c r="B2045" s="48"/>
      <c r="C2045" s="48"/>
      <c r="D2045" s="48" t="s">
        <v>520</v>
      </c>
    </row>
    <row r="2046" spans="1:4" x14ac:dyDescent="0.2">
      <c r="A2046" s="48" t="s">
        <v>1396</v>
      </c>
      <c r="B2046" s="48" t="s">
        <v>1223</v>
      </c>
      <c r="C2046" s="48" t="s">
        <v>1594</v>
      </c>
      <c r="D2046" s="48" t="s">
        <v>1332</v>
      </c>
    </row>
    <row r="2047" spans="1:4" x14ac:dyDescent="0.2">
      <c r="A2047" s="48"/>
      <c r="B2047" s="48"/>
      <c r="C2047" s="48"/>
      <c r="D2047" s="48" t="s">
        <v>1331</v>
      </c>
    </row>
    <row r="2048" spans="1:4" x14ac:dyDescent="0.2">
      <c r="A2048" s="48"/>
      <c r="B2048" s="48"/>
      <c r="C2048" s="48"/>
      <c r="D2048" s="48" t="s">
        <v>520</v>
      </c>
    </row>
    <row r="2049" spans="1:4" x14ac:dyDescent="0.2">
      <c r="A2049" s="48" t="s">
        <v>2268</v>
      </c>
      <c r="B2049" s="48" t="s">
        <v>1266</v>
      </c>
      <c r="C2049" s="48" t="s">
        <v>1594</v>
      </c>
      <c r="D2049" s="48" t="s">
        <v>1330</v>
      </c>
    </row>
    <row r="2050" spans="1:4" x14ac:dyDescent="0.2">
      <c r="A2050" s="48"/>
      <c r="B2050" s="48"/>
      <c r="C2050" s="48"/>
      <c r="D2050" s="48" t="s">
        <v>520</v>
      </c>
    </row>
    <row r="2051" spans="1:4" x14ac:dyDescent="0.2">
      <c r="A2051" s="48" t="s">
        <v>1401</v>
      </c>
      <c r="B2051" s="48" t="s">
        <v>1240</v>
      </c>
      <c r="C2051" s="48" t="s">
        <v>1594</v>
      </c>
      <c r="D2051" s="48" t="s">
        <v>520</v>
      </c>
    </row>
    <row r="2052" spans="1:4" x14ac:dyDescent="0.2">
      <c r="A2052" s="48" t="s">
        <v>1563</v>
      </c>
      <c r="B2052" s="48" t="s">
        <v>1349</v>
      </c>
      <c r="C2052" s="48" t="s">
        <v>1594</v>
      </c>
      <c r="D2052" s="48" t="s">
        <v>520</v>
      </c>
    </row>
    <row r="2053" spans="1:4" x14ac:dyDescent="0.2">
      <c r="A2053" s="48" t="s">
        <v>1560</v>
      </c>
      <c r="B2053" s="48" t="s">
        <v>1343</v>
      </c>
      <c r="C2053" s="48" t="s">
        <v>1594</v>
      </c>
      <c r="D2053" s="48" t="s">
        <v>520</v>
      </c>
    </row>
    <row r="2054" spans="1:4" x14ac:dyDescent="0.2">
      <c r="A2054" s="48" t="s">
        <v>2269</v>
      </c>
      <c r="B2054" s="48" t="s">
        <v>1376</v>
      </c>
      <c r="C2054" s="48" t="s">
        <v>1594</v>
      </c>
      <c r="D2054" s="48" t="s">
        <v>520</v>
      </c>
    </row>
    <row r="2055" spans="1:4" x14ac:dyDescent="0.2">
      <c r="A2055" s="48" t="s">
        <v>2270</v>
      </c>
      <c r="B2055" s="48" t="s">
        <v>1319</v>
      </c>
      <c r="C2055" s="48" t="s">
        <v>1594</v>
      </c>
      <c r="D2055" s="48" t="s">
        <v>520</v>
      </c>
    </row>
    <row r="2056" spans="1:4" x14ac:dyDescent="0.2">
      <c r="A2056" s="48" t="s">
        <v>2271</v>
      </c>
      <c r="B2056" s="48" t="s">
        <v>1340</v>
      </c>
      <c r="C2056" s="48" t="s">
        <v>1594</v>
      </c>
      <c r="D2056" s="48" t="s">
        <v>520</v>
      </c>
    </row>
    <row r="2057" spans="1:4" x14ac:dyDescent="0.2">
      <c r="A2057" s="48" t="s">
        <v>1406</v>
      </c>
      <c r="B2057" s="48" t="s">
        <v>1247</v>
      </c>
      <c r="C2057" s="48" t="s">
        <v>1594</v>
      </c>
      <c r="D2057" s="48" t="s">
        <v>520</v>
      </c>
    </row>
    <row r="2058" spans="1:4" x14ac:dyDescent="0.2">
      <c r="A2058" s="48" t="s">
        <v>2272</v>
      </c>
      <c r="B2058" s="48" t="s">
        <v>1352</v>
      </c>
      <c r="C2058" s="48" t="s">
        <v>1594</v>
      </c>
      <c r="D2058" s="48" t="s">
        <v>520</v>
      </c>
    </row>
    <row r="2059" spans="1:4" x14ac:dyDescent="0.2">
      <c r="A2059" s="48" t="s">
        <v>2273</v>
      </c>
      <c r="B2059" s="48" t="s">
        <v>1327</v>
      </c>
      <c r="C2059" s="48" t="s">
        <v>1594</v>
      </c>
      <c r="D2059" s="48" t="s">
        <v>520</v>
      </c>
    </row>
    <row r="2060" spans="1:4" x14ac:dyDescent="0.2">
      <c r="A2060" s="48" t="s">
        <v>1538</v>
      </c>
      <c r="B2060" s="48" t="s">
        <v>1300</v>
      </c>
      <c r="C2060" s="48" t="s">
        <v>1594</v>
      </c>
      <c r="D2060" s="48" t="s">
        <v>520</v>
      </c>
    </row>
    <row r="2061" spans="1:4" x14ac:dyDescent="0.2">
      <c r="A2061" s="48" t="s">
        <v>1585</v>
      </c>
      <c r="B2061" s="48" t="s">
        <v>1372</v>
      </c>
      <c r="C2061" s="48" t="s">
        <v>1594</v>
      </c>
      <c r="D2061" s="48" t="s">
        <v>520</v>
      </c>
    </row>
    <row r="2062" spans="1:4" x14ac:dyDescent="0.2">
      <c r="A2062" s="48" t="s">
        <v>2274</v>
      </c>
      <c r="B2062" s="48" t="s">
        <v>1377</v>
      </c>
      <c r="C2062" s="48" t="s">
        <v>1594</v>
      </c>
      <c r="D2062" s="48" t="s">
        <v>520</v>
      </c>
    </row>
    <row r="2063" spans="1:4" x14ac:dyDescent="0.2">
      <c r="A2063" s="48" t="s">
        <v>2275</v>
      </c>
      <c r="B2063" s="48" t="s">
        <v>1253</v>
      </c>
      <c r="C2063" s="48" t="s">
        <v>1594</v>
      </c>
      <c r="D2063" s="48" t="s">
        <v>520</v>
      </c>
    </row>
    <row r="2064" spans="1:4" x14ac:dyDescent="0.2">
      <c r="A2064" s="48" t="s">
        <v>1586</v>
      </c>
      <c r="B2064" s="48" t="s">
        <v>1373</v>
      </c>
      <c r="C2064" s="48" t="s">
        <v>1594</v>
      </c>
      <c r="D2064" s="48" t="s">
        <v>520</v>
      </c>
    </row>
    <row r="2065" spans="1:4" x14ac:dyDescent="0.2">
      <c r="A2065" s="48" t="s">
        <v>2276</v>
      </c>
      <c r="B2065" s="48" t="s">
        <v>1378</v>
      </c>
      <c r="C2065" s="48" t="s">
        <v>1594</v>
      </c>
      <c r="D2065" s="48" t="s">
        <v>520</v>
      </c>
    </row>
    <row r="2066" spans="1:4" x14ac:dyDescent="0.2">
      <c r="A2066" s="48" t="s">
        <v>1492</v>
      </c>
      <c r="B2066" s="48" t="s">
        <v>1285</v>
      </c>
      <c r="C2066" s="48" t="s">
        <v>1594</v>
      </c>
      <c r="D2066" s="48" t="s">
        <v>520</v>
      </c>
    </row>
    <row r="2067" spans="1:4" x14ac:dyDescent="0.2">
      <c r="A2067" s="48" t="s">
        <v>2277</v>
      </c>
      <c r="B2067" s="48" t="s">
        <v>1324</v>
      </c>
      <c r="C2067" s="48" t="s">
        <v>1594</v>
      </c>
      <c r="D2067" s="48" t="s">
        <v>520</v>
      </c>
    </row>
    <row r="2068" spans="1:4" x14ac:dyDescent="0.2">
      <c r="A2068" s="48" t="s">
        <v>2278</v>
      </c>
      <c r="B2068" s="48" t="s">
        <v>1355</v>
      </c>
      <c r="C2068" s="48" t="s">
        <v>1594</v>
      </c>
      <c r="D2068" s="48" t="s">
        <v>520</v>
      </c>
    </row>
    <row r="2069" spans="1:4" x14ac:dyDescent="0.2">
      <c r="A2069" s="48" t="s">
        <v>2279</v>
      </c>
      <c r="B2069" s="48" t="s">
        <v>1379</v>
      </c>
      <c r="C2069" s="48" t="s">
        <v>1594</v>
      </c>
      <c r="D2069" s="48" t="s">
        <v>520</v>
      </c>
    </row>
    <row r="2070" spans="1:4" x14ac:dyDescent="0.2">
      <c r="A2070" s="48" t="s">
        <v>1587</v>
      </c>
      <c r="B2070" s="48" t="s">
        <v>1374</v>
      </c>
      <c r="C2070" s="48" t="s">
        <v>1594</v>
      </c>
      <c r="D2070" s="48" t="s">
        <v>520</v>
      </c>
    </row>
    <row r="2071" spans="1:4" x14ac:dyDescent="0.2">
      <c r="A2071" s="48" t="s">
        <v>2280</v>
      </c>
      <c r="B2071" s="48" t="s">
        <v>1268</v>
      </c>
      <c r="C2071" s="48" t="s">
        <v>1594</v>
      </c>
      <c r="D2071" s="48" t="s">
        <v>520</v>
      </c>
    </row>
    <row r="2072" spans="1:4" x14ac:dyDescent="0.2">
      <c r="A2072" s="48" t="s">
        <v>2281</v>
      </c>
      <c r="B2072" s="48" t="s">
        <v>1304</v>
      </c>
      <c r="C2072" s="48" t="s">
        <v>1594</v>
      </c>
      <c r="D2072" s="48" t="s">
        <v>520</v>
      </c>
    </row>
    <row r="2073" spans="1:4" x14ac:dyDescent="0.2">
      <c r="A2073" s="48" t="s">
        <v>1543</v>
      </c>
      <c r="B2073" s="48" t="s">
        <v>1307</v>
      </c>
      <c r="C2073" s="48" t="s">
        <v>1594</v>
      </c>
      <c r="D2073" s="48" t="s">
        <v>520</v>
      </c>
    </row>
    <row r="2074" spans="1:4" x14ac:dyDescent="0.2">
      <c r="A2074" s="48" t="s">
        <v>1555</v>
      </c>
      <c r="B2074" s="48" t="s">
        <v>1323</v>
      </c>
      <c r="C2074" s="48" t="s">
        <v>1594</v>
      </c>
      <c r="D2074" s="48" t="s">
        <v>520</v>
      </c>
    </row>
    <row r="2075" spans="1:4" x14ac:dyDescent="0.2">
      <c r="A2075" s="48" t="s">
        <v>1565</v>
      </c>
      <c r="B2075" s="48" t="s">
        <v>1351</v>
      </c>
      <c r="C2075" s="48" t="s">
        <v>1594</v>
      </c>
      <c r="D2075" s="48" t="s">
        <v>520</v>
      </c>
    </row>
    <row r="2076" spans="1:4" x14ac:dyDescent="0.2">
      <c r="A2076" s="48" t="s">
        <v>2282</v>
      </c>
      <c r="B2076" s="48" t="s">
        <v>1260</v>
      </c>
      <c r="C2076" s="48" t="s">
        <v>1594</v>
      </c>
      <c r="D2076" s="48" t="s">
        <v>520</v>
      </c>
    </row>
    <row r="2077" spans="1:4" x14ac:dyDescent="0.2">
      <c r="A2077" s="48" t="s">
        <v>1588</v>
      </c>
      <c r="B2077" s="48" t="s">
        <v>1375</v>
      </c>
      <c r="C2077" s="48" t="s">
        <v>1594</v>
      </c>
      <c r="D2077" s="48" t="s">
        <v>520</v>
      </c>
    </row>
    <row r="2078" spans="1:4" x14ac:dyDescent="0.2">
      <c r="A2078" s="48" t="s">
        <v>2283</v>
      </c>
      <c r="B2078" s="48" t="s">
        <v>1380</v>
      </c>
      <c r="C2078" s="48" t="s">
        <v>1594</v>
      </c>
      <c r="D2078" s="48" t="s">
        <v>520</v>
      </c>
    </row>
    <row r="2079" spans="1:4" x14ac:dyDescent="0.2">
      <c r="A2079" s="48" t="s">
        <v>2284</v>
      </c>
      <c r="B2079" s="48" t="s">
        <v>1356</v>
      </c>
      <c r="C2079" s="48" t="s">
        <v>1594</v>
      </c>
      <c r="D2079" s="48" t="s">
        <v>520</v>
      </c>
    </row>
    <row r="2080" spans="1:4" x14ac:dyDescent="0.2">
      <c r="A2080" s="48" t="s">
        <v>2285</v>
      </c>
      <c r="B2080" s="48" t="s">
        <v>1290</v>
      </c>
      <c r="C2080" s="48" t="s">
        <v>1594</v>
      </c>
      <c r="D2080" s="48" t="s">
        <v>520</v>
      </c>
    </row>
    <row r="2081" spans="1:4" x14ac:dyDescent="0.2">
      <c r="A2081" s="48" t="s">
        <v>2286</v>
      </c>
      <c r="B2081" s="48" t="s">
        <v>1348</v>
      </c>
      <c r="C2081" s="48" t="s">
        <v>1594</v>
      </c>
      <c r="D2081" s="48" t="s">
        <v>520</v>
      </c>
    </row>
    <row r="2082" spans="1:4" x14ac:dyDescent="0.2">
      <c r="A2082" s="48" t="s">
        <v>2287</v>
      </c>
      <c r="B2082" s="48" t="s">
        <v>1282</v>
      </c>
      <c r="C2082" s="48" t="s">
        <v>1594</v>
      </c>
      <c r="D2082" s="48" t="s">
        <v>520</v>
      </c>
    </row>
    <row r="2083" spans="1:4" x14ac:dyDescent="0.2">
      <c r="A2083" s="48" t="s">
        <v>2561</v>
      </c>
      <c r="B2083" s="48" t="s">
        <v>1256</v>
      </c>
      <c r="C2083" s="48" t="s">
        <v>1594</v>
      </c>
      <c r="D2083" s="48" t="s">
        <v>520</v>
      </c>
    </row>
    <row r="2084" spans="1:4" x14ac:dyDescent="0.2">
      <c r="A2084" s="48" t="s">
        <v>2288</v>
      </c>
      <c r="B2084" s="48" t="s">
        <v>1320</v>
      </c>
      <c r="C2084" s="48" t="s">
        <v>1594</v>
      </c>
      <c r="D2084" s="48" t="s">
        <v>520</v>
      </c>
    </row>
    <row r="2085" spans="1:4" x14ac:dyDescent="0.2">
      <c r="A2085" s="48" t="s">
        <v>1411</v>
      </c>
      <c r="B2085" s="48" t="s">
        <v>1254</v>
      </c>
      <c r="C2085" s="48" t="s">
        <v>1594</v>
      </c>
      <c r="D2085" s="48" t="s">
        <v>520</v>
      </c>
    </row>
    <row r="2086" spans="1:4" x14ac:dyDescent="0.2">
      <c r="A2086" s="48" t="s">
        <v>1426</v>
      </c>
      <c r="B2086" s="48" t="s">
        <v>1276</v>
      </c>
      <c r="C2086" s="48" t="s">
        <v>1594</v>
      </c>
      <c r="D2086" s="48" t="s">
        <v>520</v>
      </c>
    </row>
    <row r="2087" spans="1:4" x14ac:dyDescent="0.2">
      <c r="A2087" s="48" t="s">
        <v>1557</v>
      </c>
      <c r="B2087" s="48" t="s">
        <v>1326</v>
      </c>
      <c r="C2087" s="48" t="s">
        <v>1594</v>
      </c>
      <c r="D2087" s="48" t="s">
        <v>520</v>
      </c>
    </row>
    <row r="2088" spans="1:4" x14ac:dyDescent="0.2">
      <c r="A2088" s="48" t="s">
        <v>1556</v>
      </c>
      <c r="B2088" s="48" t="s">
        <v>1325</v>
      </c>
      <c r="C2088" s="48" t="s">
        <v>1594</v>
      </c>
      <c r="D2088" s="48" t="s">
        <v>520</v>
      </c>
    </row>
    <row r="2089" spans="1:4" x14ac:dyDescent="0.2">
      <c r="A2089" s="48" t="s">
        <v>1493</v>
      </c>
      <c r="B2089" s="48" t="s">
        <v>1286</v>
      </c>
      <c r="C2089" s="48" t="s">
        <v>1594</v>
      </c>
      <c r="D2089" s="48" t="s">
        <v>520</v>
      </c>
    </row>
    <row r="2090" spans="1:4" x14ac:dyDescent="0.2">
      <c r="A2090" s="48" t="s">
        <v>1415</v>
      </c>
      <c r="B2090" s="48" t="s">
        <v>1259</v>
      </c>
      <c r="C2090" s="48" t="s">
        <v>1594</v>
      </c>
      <c r="D2090" s="48" t="s">
        <v>520</v>
      </c>
    </row>
    <row r="2091" spans="1:4" x14ac:dyDescent="0.2">
      <c r="A2091" s="48" t="s">
        <v>2289</v>
      </c>
      <c r="B2091" s="48" t="s">
        <v>1242</v>
      </c>
      <c r="C2091" s="48" t="s">
        <v>1594</v>
      </c>
      <c r="D2091" s="48" t="s">
        <v>520</v>
      </c>
    </row>
    <row r="2092" spans="1:4" x14ac:dyDescent="0.2">
      <c r="A2092" s="48" t="s">
        <v>2562</v>
      </c>
      <c r="B2092" s="48" t="s">
        <v>1238</v>
      </c>
      <c r="C2092" s="48" t="s">
        <v>1594</v>
      </c>
      <c r="D2092" s="48" t="s">
        <v>1331</v>
      </c>
    </row>
    <row r="2093" spans="1:4" x14ac:dyDescent="0.2">
      <c r="A2093" s="48"/>
      <c r="B2093" s="48"/>
      <c r="C2093" s="48"/>
      <c r="D2093" s="48" t="s">
        <v>520</v>
      </c>
    </row>
    <row r="2094" spans="1:4" x14ac:dyDescent="0.2">
      <c r="A2094" s="48" t="s">
        <v>1531</v>
      </c>
      <c r="B2094" s="48" t="s">
        <v>1289</v>
      </c>
      <c r="C2094" s="48" t="s">
        <v>1594</v>
      </c>
      <c r="D2094" s="48" t="s">
        <v>520</v>
      </c>
    </row>
    <row r="2095" spans="1:4" x14ac:dyDescent="0.2">
      <c r="A2095" s="48" t="s">
        <v>1395</v>
      </c>
      <c r="B2095" s="48" t="s">
        <v>1222</v>
      </c>
      <c r="C2095" s="48" t="s">
        <v>1594</v>
      </c>
      <c r="D2095" s="48" t="s">
        <v>1332</v>
      </c>
    </row>
    <row r="2096" spans="1:4" x14ac:dyDescent="0.2">
      <c r="A2096" s="48"/>
      <c r="B2096" s="48"/>
      <c r="C2096" s="48"/>
      <c r="D2096" s="48" t="s">
        <v>1330</v>
      </c>
    </row>
    <row r="2097" spans="1:4" x14ac:dyDescent="0.2">
      <c r="A2097" s="48"/>
      <c r="B2097" s="48"/>
      <c r="C2097" s="48"/>
      <c r="D2097" s="48" t="s">
        <v>520</v>
      </c>
    </row>
    <row r="2098" spans="1:4" x14ac:dyDescent="0.2">
      <c r="A2098" s="48" t="s">
        <v>1568</v>
      </c>
      <c r="B2098" s="48" t="s">
        <v>1359</v>
      </c>
      <c r="C2098" s="48" t="s">
        <v>2480</v>
      </c>
      <c r="D2098" s="48" t="s">
        <v>520</v>
      </c>
    </row>
    <row r="2099" spans="1:4" x14ac:dyDescent="0.2">
      <c r="A2099" s="48" t="s">
        <v>1573</v>
      </c>
      <c r="B2099" s="48" t="s">
        <v>1364</v>
      </c>
      <c r="C2099" s="48" t="s">
        <v>2480</v>
      </c>
      <c r="D2099" s="48" t="s">
        <v>520</v>
      </c>
    </row>
    <row r="2100" spans="1:4" x14ac:dyDescent="0.2">
      <c r="A2100" s="48" t="s">
        <v>1572</v>
      </c>
      <c r="B2100" s="48" t="s">
        <v>1363</v>
      </c>
      <c r="C2100" s="48" t="s">
        <v>2480</v>
      </c>
      <c r="D2100" s="48" t="s">
        <v>520</v>
      </c>
    </row>
    <row r="2101" spans="1:4" x14ac:dyDescent="0.2">
      <c r="A2101" s="48" t="s">
        <v>1574</v>
      </c>
      <c r="B2101" s="48" t="s">
        <v>1365</v>
      </c>
      <c r="C2101" s="48" t="s">
        <v>2480</v>
      </c>
      <c r="D2101" s="48" t="s">
        <v>520</v>
      </c>
    </row>
    <row r="2102" spans="1:4" x14ac:dyDescent="0.2">
      <c r="A2102" s="48" t="s">
        <v>1569</v>
      </c>
      <c r="B2102" s="48" t="s">
        <v>1360</v>
      </c>
      <c r="C2102" s="48" t="s">
        <v>2480</v>
      </c>
      <c r="D2102" s="48" t="s">
        <v>520</v>
      </c>
    </row>
    <row r="2103" spans="1:4" x14ac:dyDescent="0.2">
      <c r="A2103" s="48" t="s">
        <v>1580</v>
      </c>
      <c r="B2103" s="48" t="s">
        <v>1367</v>
      </c>
      <c r="C2103" s="48" t="s">
        <v>2480</v>
      </c>
      <c r="D2103" s="48" t="s">
        <v>520</v>
      </c>
    </row>
    <row r="2104" spans="1:4" x14ac:dyDescent="0.2">
      <c r="A2104" s="48" t="s">
        <v>1570</v>
      </c>
      <c r="B2104" s="48" t="s">
        <v>1361</v>
      </c>
      <c r="C2104" s="48" t="s">
        <v>2480</v>
      </c>
      <c r="D2104" s="48" t="s">
        <v>520</v>
      </c>
    </row>
    <row r="2105" spans="1:4" x14ac:dyDescent="0.2">
      <c r="A2105" s="48" t="s">
        <v>1579</v>
      </c>
      <c r="B2105" s="48" t="s">
        <v>1366</v>
      </c>
      <c r="C2105" s="48" t="s">
        <v>2480</v>
      </c>
      <c r="D2105" s="48" t="s">
        <v>520</v>
      </c>
    </row>
    <row r="2106" spans="1:4" x14ac:dyDescent="0.2">
      <c r="A2106" s="48" t="s">
        <v>1571</v>
      </c>
      <c r="B2106" s="48" t="s">
        <v>1362</v>
      </c>
      <c r="C2106" s="48" t="s">
        <v>2480</v>
      </c>
      <c r="D2106" s="48" t="s">
        <v>520</v>
      </c>
    </row>
    <row r="2107" spans="1:4" x14ac:dyDescent="0.2">
      <c r="A2107" s="48" t="s">
        <v>2027</v>
      </c>
      <c r="B2107" s="48" t="s">
        <v>972</v>
      </c>
      <c r="C2107" s="48" t="s">
        <v>920</v>
      </c>
      <c r="D2107" s="48" t="s">
        <v>2184</v>
      </c>
    </row>
    <row r="2108" spans="1:4" x14ac:dyDescent="0.2">
      <c r="A2108" s="48" t="s">
        <v>2028</v>
      </c>
      <c r="B2108" s="48" t="s">
        <v>1174</v>
      </c>
      <c r="C2108" s="48" t="s">
        <v>920</v>
      </c>
      <c r="D2108" s="48" t="s">
        <v>2184</v>
      </c>
    </row>
    <row r="2109" spans="1:4" x14ac:dyDescent="0.2">
      <c r="A2109" s="48" t="s">
        <v>2003</v>
      </c>
      <c r="B2109" s="48" t="s">
        <v>974</v>
      </c>
      <c r="C2109" s="48" t="s">
        <v>920</v>
      </c>
      <c r="D2109" s="48" t="s">
        <v>2184</v>
      </c>
    </row>
    <row r="2110" spans="1:4" x14ac:dyDescent="0.2">
      <c r="A2110" s="48" t="s">
        <v>2006</v>
      </c>
      <c r="B2110" s="48" t="s">
        <v>977</v>
      </c>
      <c r="C2110" s="48" t="s">
        <v>920</v>
      </c>
      <c r="D2110" s="48" t="s">
        <v>2184</v>
      </c>
    </row>
    <row r="2111" spans="1:4" x14ac:dyDescent="0.2">
      <c r="A2111" s="48" t="s">
        <v>2005</v>
      </c>
      <c r="B2111" s="48" t="s">
        <v>976</v>
      </c>
      <c r="C2111" s="48" t="s">
        <v>920</v>
      </c>
      <c r="D2111" s="48" t="s">
        <v>2184</v>
      </c>
    </row>
    <row r="2112" spans="1:4" x14ac:dyDescent="0.2">
      <c r="A2112" s="48" t="s">
        <v>2002</v>
      </c>
      <c r="B2112" s="48" t="s">
        <v>973</v>
      </c>
      <c r="C2112" s="48" t="s">
        <v>920</v>
      </c>
      <c r="D2112" s="48" t="s">
        <v>2184</v>
      </c>
    </row>
    <row r="2113" spans="1:4" x14ac:dyDescent="0.2">
      <c r="A2113" s="48" t="s">
        <v>2004</v>
      </c>
      <c r="B2113" s="48" t="s">
        <v>975</v>
      </c>
      <c r="C2113" s="48" t="s">
        <v>920</v>
      </c>
      <c r="D2113" s="48" t="s">
        <v>2184</v>
      </c>
    </row>
    <row r="2114" spans="1:4" x14ac:dyDescent="0.2">
      <c r="A2114" s="48" t="s">
        <v>2008</v>
      </c>
      <c r="B2114" s="48" t="s">
        <v>979</v>
      </c>
      <c r="C2114" s="48" t="s">
        <v>920</v>
      </c>
      <c r="D2114" s="48" t="s">
        <v>2184</v>
      </c>
    </row>
    <row r="2115" spans="1:4" x14ac:dyDescent="0.2">
      <c r="A2115" s="48" t="s">
        <v>2007</v>
      </c>
      <c r="B2115" s="48" t="s">
        <v>978</v>
      </c>
      <c r="C2115" s="48" t="s">
        <v>920</v>
      </c>
      <c r="D2115" s="48" t="s">
        <v>2184</v>
      </c>
    </row>
    <row r="2116" spans="1:4" x14ac:dyDescent="0.2">
      <c r="A2116" s="48" t="s">
        <v>2009</v>
      </c>
      <c r="B2116" s="48" t="s">
        <v>980</v>
      </c>
      <c r="C2116" s="48" t="s">
        <v>920</v>
      </c>
      <c r="D2116" s="48" t="s">
        <v>2184</v>
      </c>
    </row>
    <row r="2117" spans="1:4" x14ac:dyDescent="0.2">
      <c r="A2117" s="48" t="s">
        <v>2010</v>
      </c>
      <c r="B2117" s="48" t="s">
        <v>981</v>
      </c>
      <c r="C2117" s="48" t="s">
        <v>920</v>
      </c>
      <c r="D2117" s="48" t="s">
        <v>2184</v>
      </c>
    </row>
    <row r="2118" spans="1:4" x14ac:dyDescent="0.2">
      <c r="A2118" s="48" t="s">
        <v>2011</v>
      </c>
      <c r="B2118" s="48" t="s">
        <v>982</v>
      </c>
      <c r="C2118" s="48" t="s">
        <v>920</v>
      </c>
      <c r="D2118" s="48" t="s">
        <v>2184</v>
      </c>
    </row>
    <row r="2119" spans="1:4" x14ac:dyDescent="0.2">
      <c r="A2119" s="48" t="s">
        <v>1422</v>
      </c>
      <c r="B2119" s="48" t="s">
        <v>1270</v>
      </c>
      <c r="C2119" s="48" t="s">
        <v>1591</v>
      </c>
      <c r="D2119" s="48" t="s">
        <v>1331</v>
      </c>
    </row>
    <row r="2120" spans="1:4" x14ac:dyDescent="0.2">
      <c r="A2120" s="48" t="s">
        <v>1431</v>
      </c>
      <c r="B2120" s="48" t="s">
        <v>1281</v>
      </c>
      <c r="C2120" s="48" t="s">
        <v>1591</v>
      </c>
      <c r="D2120" s="48" t="s">
        <v>1331</v>
      </c>
    </row>
    <row r="2121" spans="1:4" x14ac:dyDescent="0.2">
      <c r="A2121" s="48" t="s">
        <v>1427</v>
      </c>
      <c r="B2121" s="48" t="s">
        <v>1277</v>
      </c>
      <c r="C2121" s="48" t="s">
        <v>1591</v>
      </c>
      <c r="D2121" s="48" t="s">
        <v>1331</v>
      </c>
    </row>
    <row r="2122" spans="1:4" x14ac:dyDescent="0.2">
      <c r="A2122" s="48" t="s">
        <v>1547</v>
      </c>
      <c r="B2122" s="48" t="s">
        <v>1311</v>
      </c>
      <c r="C2122" s="48" t="s">
        <v>1591</v>
      </c>
      <c r="D2122" s="48" t="s">
        <v>1331</v>
      </c>
    </row>
    <row r="2123" spans="1:4" x14ac:dyDescent="0.2">
      <c r="A2123" s="48" t="s">
        <v>1400</v>
      </c>
      <c r="B2123" s="48" t="s">
        <v>1239</v>
      </c>
      <c r="C2123" s="48" t="s">
        <v>1591</v>
      </c>
      <c r="D2123" s="48" t="s">
        <v>1331</v>
      </c>
    </row>
    <row r="2124" spans="1:4" x14ac:dyDescent="0.2">
      <c r="A2124" s="48" t="s">
        <v>1552</v>
      </c>
      <c r="B2124" s="48" t="s">
        <v>1317</v>
      </c>
      <c r="C2124" s="48" t="s">
        <v>1591</v>
      </c>
      <c r="D2124" s="48" t="s">
        <v>1331</v>
      </c>
    </row>
    <row r="2125" spans="1:4" x14ac:dyDescent="0.2">
      <c r="A2125" s="48" t="s">
        <v>1410</v>
      </c>
      <c r="B2125" s="48" t="s">
        <v>1252</v>
      </c>
      <c r="C2125" s="48" t="s">
        <v>1591</v>
      </c>
      <c r="D2125" s="48" t="s">
        <v>1332</v>
      </c>
    </row>
    <row r="2126" spans="1:4" x14ac:dyDescent="0.2">
      <c r="A2126" s="48"/>
      <c r="B2126" s="48"/>
      <c r="C2126" s="48"/>
      <c r="D2126" s="48" t="s">
        <v>1331</v>
      </c>
    </row>
    <row r="2127" spans="1:4" x14ac:dyDescent="0.2">
      <c r="A2127" s="48" t="s">
        <v>1561</v>
      </c>
      <c r="B2127" s="48" t="s">
        <v>1346</v>
      </c>
      <c r="C2127" s="48" t="s">
        <v>1591</v>
      </c>
      <c r="D2127" s="48" t="s">
        <v>1331</v>
      </c>
    </row>
    <row r="2128" spans="1:4" x14ac:dyDescent="0.2">
      <c r="A2128" s="48" t="s">
        <v>1407</v>
      </c>
      <c r="B2128" s="48" t="s">
        <v>1249</v>
      </c>
      <c r="C2128" s="48" t="s">
        <v>1591</v>
      </c>
      <c r="D2128" s="48" t="s">
        <v>1331</v>
      </c>
    </row>
    <row r="2129" spans="1:4" x14ac:dyDescent="0.2">
      <c r="A2129" s="48" t="s">
        <v>1404</v>
      </c>
      <c r="B2129" s="48" t="s">
        <v>1245</v>
      </c>
      <c r="C2129" s="48" t="s">
        <v>1591</v>
      </c>
      <c r="D2129" s="48" t="s">
        <v>1332</v>
      </c>
    </row>
    <row r="2130" spans="1:4" x14ac:dyDescent="0.2">
      <c r="A2130" s="48"/>
      <c r="B2130" s="48"/>
      <c r="C2130" s="48"/>
      <c r="D2130" s="48" t="s">
        <v>1331</v>
      </c>
    </row>
    <row r="2131" spans="1:4" x14ac:dyDescent="0.2">
      <c r="A2131" s="48" t="s">
        <v>1413</v>
      </c>
      <c r="B2131" s="48" t="s">
        <v>1257</v>
      </c>
      <c r="C2131" s="48" t="s">
        <v>1591</v>
      </c>
      <c r="D2131" s="48" t="s">
        <v>1331</v>
      </c>
    </row>
    <row r="2132" spans="1:4" x14ac:dyDescent="0.2">
      <c r="A2132" s="48" t="s">
        <v>1423</v>
      </c>
      <c r="B2132" s="48" t="s">
        <v>1271</v>
      </c>
      <c r="C2132" s="48" t="s">
        <v>1591</v>
      </c>
      <c r="D2132" s="48" t="s">
        <v>1331</v>
      </c>
    </row>
    <row r="2133" spans="1:4" x14ac:dyDescent="0.2">
      <c r="A2133" s="48" t="s">
        <v>1537</v>
      </c>
      <c r="B2133" s="48" t="s">
        <v>1298</v>
      </c>
      <c r="C2133" s="48" t="s">
        <v>1591</v>
      </c>
      <c r="D2133" s="48" t="s">
        <v>1331</v>
      </c>
    </row>
    <row r="2134" spans="1:4" x14ac:dyDescent="0.2">
      <c r="A2134" s="48" t="s">
        <v>1420</v>
      </c>
      <c r="B2134" s="48" t="s">
        <v>1267</v>
      </c>
      <c r="C2134" s="48" t="s">
        <v>1591</v>
      </c>
      <c r="D2134" s="48" t="s">
        <v>1331</v>
      </c>
    </row>
    <row r="2135" spans="1:4" x14ac:dyDescent="0.2">
      <c r="A2135" s="48" t="s">
        <v>2</v>
      </c>
      <c r="B2135" s="48" t="s">
        <v>1383</v>
      </c>
      <c r="C2135" s="48" t="s">
        <v>1591</v>
      </c>
      <c r="D2135" s="48" t="s">
        <v>1331</v>
      </c>
    </row>
    <row r="2136" spans="1:4" x14ac:dyDescent="0.2">
      <c r="A2136" s="48" t="s">
        <v>4</v>
      </c>
      <c r="B2136" s="48" t="s">
        <v>1392</v>
      </c>
      <c r="C2136" s="48" t="s">
        <v>1591</v>
      </c>
      <c r="D2136" s="48" t="s">
        <v>1331</v>
      </c>
    </row>
    <row r="2137" spans="1:4" x14ac:dyDescent="0.2">
      <c r="A2137" s="48" t="s">
        <v>5</v>
      </c>
      <c r="B2137" s="48" t="s">
        <v>1393</v>
      </c>
      <c r="C2137" s="48" t="s">
        <v>1591</v>
      </c>
      <c r="D2137" s="48" t="s">
        <v>1331</v>
      </c>
    </row>
    <row r="2138" spans="1:4" x14ac:dyDescent="0.2">
      <c r="A2138" s="48" t="s">
        <v>1405</v>
      </c>
      <c r="B2138" s="48" t="s">
        <v>1246</v>
      </c>
      <c r="C2138" s="48" t="s">
        <v>1591</v>
      </c>
      <c r="D2138" s="48" t="s">
        <v>1331</v>
      </c>
    </row>
    <row r="2139" spans="1:4" x14ac:dyDescent="0.2">
      <c r="A2139" s="48" t="s">
        <v>1418</v>
      </c>
      <c r="B2139" s="48" t="s">
        <v>1263</v>
      </c>
      <c r="C2139" s="48" t="s">
        <v>1591</v>
      </c>
      <c r="D2139" s="48" t="s">
        <v>1331</v>
      </c>
    </row>
    <row r="2140" spans="1:4" x14ac:dyDescent="0.2">
      <c r="A2140" s="48" t="s">
        <v>1558</v>
      </c>
      <c r="B2140" s="48" t="s">
        <v>1338</v>
      </c>
      <c r="C2140" s="48" t="s">
        <v>1591</v>
      </c>
      <c r="D2140" s="48" t="s">
        <v>1331</v>
      </c>
    </row>
    <row r="2141" spans="1:4" x14ac:dyDescent="0.2">
      <c r="A2141" s="48" t="s">
        <v>1403</v>
      </c>
      <c r="B2141" s="48" t="s">
        <v>1243</v>
      </c>
      <c r="C2141" s="48" t="s">
        <v>1591</v>
      </c>
      <c r="D2141" s="48" t="s">
        <v>1331</v>
      </c>
    </row>
    <row r="2142" spans="1:4" x14ac:dyDescent="0.2">
      <c r="A2142" s="48" t="s">
        <v>1546</v>
      </c>
      <c r="B2142" s="48" t="s">
        <v>1310</v>
      </c>
      <c r="C2142" s="48" t="s">
        <v>1591</v>
      </c>
      <c r="D2142" s="48" t="s">
        <v>1331</v>
      </c>
    </row>
    <row r="2143" spans="1:4" x14ac:dyDescent="0.2">
      <c r="A2143" s="48" t="s">
        <v>1564</v>
      </c>
      <c r="B2143" s="48" t="s">
        <v>1350</v>
      </c>
      <c r="C2143" s="48" t="s">
        <v>1591</v>
      </c>
      <c r="D2143" s="48" t="s">
        <v>1331</v>
      </c>
    </row>
    <row r="2144" spans="1:4" x14ac:dyDescent="0.2">
      <c r="A2144" s="48" t="s">
        <v>3</v>
      </c>
      <c r="B2144" s="48" t="s">
        <v>1391</v>
      </c>
      <c r="C2144" s="48" t="s">
        <v>1591</v>
      </c>
      <c r="D2144" s="48" t="s">
        <v>1331</v>
      </c>
    </row>
    <row r="2145" spans="1:5" x14ac:dyDescent="0.2">
      <c r="A2145" s="48" t="s">
        <v>2711</v>
      </c>
      <c r="B2145" s="48" t="s">
        <v>2712</v>
      </c>
      <c r="C2145" s="48" t="s">
        <v>1591</v>
      </c>
      <c r="D2145" s="48" t="s">
        <v>1331</v>
      </c>
    </row>
    <row r="2146" spans="1:5" x14ac:dyDescent="0.2">
      <c r="A2146" s="48" t="s">
        <v>1394</v>
      </c>
      <c r="B2146" s="48" t="s">
        <v>1212</v>
      </c>
      <c r="C2146" s="48" t="s">
        <v>1979</v>
      </c>
      <c r="D2146" s="48" t="s">
        <v>515</v>
      </c>
    </row>
    <row r="2147" spans="1:5" x14ac:dyDescent="0.2">
      <c r="A2147" s="48"/>
      <c r="B2147" s="48"/>
      <c r="C2147" s="48"/>
      <c r="D2147" s="48" t="s">
        <v>1332</v>
      </c>
    </row>
    <row r="2148" spans="1:5" x14ac:dyDescent="0.2">
      <c r="A2148" s="49"/>
      <c r="B2148" s="49"/>
      <c r="C2148" s="49"/>
      <c r="D2148" s="49" t="s">
        <v>1331</v>
      </c>
    </row>
    <row r="2149" spans="1:5" x14ac:dyDescent="0.2">
      <c r="A2149" s="61"/>
      <c r="B2149" s="61"/>
      <c r="C2149" s="61"/>
      <c r="D2149" s="133"/>
    </row>
    <row r="2150" spans="1:5" x14ac:dyDescent="0.2">
      <c r="A2150" s="61"/>
      <c r="B2150" s="61"/>
      <c r="C2150" s="61"/>
      <c r="D2150" s="133"/>
    </row>
    <row r="2151" spans="1:5" x14ac:dyDescent="0.2">
      <c r="A2151" s="43" t="s">
        <v>1336</v>
      </c>
      <c r="B2151" s="44" t="s">
        <v>177</v>
      </c>
      <c r="C2151" s="45" t="s">
        <v>1617</v>
      </c>
      <c r="D2151" s="45" t="s">
        <v>1328</v>
      </c>
      <c r="E2151" s="144"/>
    </row>
    <row r="2152" spans="1:5" x14ac:dyDescent="0.2">
      <c r="A2152" s="46"/>
      <c r="B2152" s="46"/>
      <c r="C2152" s="47"/>
      <c r="D2152" s="47"/>
      <c r="E2152" s="144"/>
    </row>
    <row r="2153" spans="1:5" x14ac:dyDescent="0.2">
      <c r="A2153" s="48" t="s">
        <v>2636</v>
      </c>
      <c r="B2153" s="48" t="s">
        <v>2637</v>
      </c>
      <c r="C2153" s="48" t="s">
        <v>2077</v>
      </c>
      <c r="D2153" s="48" t="s">
        <v>1329</v>
      </c>
    </row>
    <row r="2154" spans="1:5" x14ac:dyDescent="0.2">
      <c r="A2154" s="48" t="s">
        <v>2640</v>
      </c>
      <c r="B2154" s="48" t="s">
        <v>2641</v>
      </c>
      <c r="C2154" s="48" t="s">
        <v>2077</v>
      </c>
      <c r="D2154" s="48" t="s">
        <v>1329</v>
      </c>
    </row>
    <row r="2155" spans="1:5" x14ac:dyDescent="0.2">
      <c r="A2155" s="48" t="s">
        <v>2652</v>
      </c>
      <c r="B2155" s="48" t="s">
        <v>2653</v>
      </c>
      <c r="C2155" s="48" t="s">
        <v>2077</v>
      </c>
      <c r="D2155" s="48" t="s">
        <v>1329</v>
      </c>
    </row>
    <row r="2156" spans="1:5" x14ac:dyDescent="0.2">
      <c r="A2156" s="48" t="s">
        <v>2656</v>
      </c>
      <c r="B2156" s="48" t="s">
        <v>2657</v>
      </c>
      <c r="C2156" s="48" t="s">
        <v>2077</v>
      </c>
      <c r="D2156" s="48" t="s">
        <v>1329</v>
      </c>
    </row>
    <row r="2157" spans="1:5" x14ac:dyDescent="0.2">
      <c r="A2157" s="48" t="s">
        <v>2644</v>
      </c>
      <c r="B2157" s="48" t="s">
        <v>2645</v>
      </c>
      <c r="C2157" s="48" t="s">
        <v>2077</v>
      </c>
      <c r="D2157" s="48" t="s">
        <v>1329</v>
      </c>
    </row>
    <row r="2158" spans="1:5" x14ac:dyDescent="0.2">
      <c r="A2158" s="48" t="s">
        <v>2648</v>
      </c>
      <c r="B2158" s="48" t="s">
        <v>2649</v>
      </c>
      <c r="C2158" s="48" t="s">
        <v>2077</v>
      </c>
      <c r="D2158" s="48" t="s">
        <v>1329</v>
      </c>
    </row>
    <row r="2159" spans="1:5" x14ac:dyDescent="0.2">
      <c r="A2159" s="48" t="s">
        <v>2638</v>
      </c>
      <c r="B2159" s="48" t="s">
        <v>2639</v>
      </c>
      <c r="C2159" s="48" t="s">
        <v>2077</v>
      </c>
      <c r="D2159" s="48" t="s">
        <v>1329</v>
      </c>
    </row>
    <row r="2160" spans="1:5" x14ac:dyDescent="0.2">
      <c r="A2160" s="48" t="s">
        <v>2642</v>
      </c>
      <c r="B2160" s="48" t="s">
        <v>2643</v>
      </c>
      <c r="C2160" s="48" t="s">
        <v>2077</v>
      </c>
      <c r="D2160" s="48" t="s">
        <v>1329</v>
      </c>
    </row>
    <row r="2161" spans="1:4" x14ac:dyDescent="0.2">
      <c r="A2161" s="48" t="s">
        <v>2654</v>
      </c>
      <c r="B2161" s="48" t="s">
        <v>2655</v>
      </c>
      <c r="C2161" s="48" t="s">
        <v>2077</v>
      </c>
      <c r="D2161" s="48" t="s">
        <v>1329</v>
      </c>
    </row>
    <row r="2162" spans="1:4" x14ac:dyDescent="0.2">
      <c r="A2162" s="48" t="s">
        <v>2658</v>
      </c>
      <c r="B2162" s="48" t="s">
        <v>2659</v>
      </c>
      <c r="C2162" s="48" t="s">
        <v>2077</v>
      </c>
      <c r="D2162" s="48" t="s">
        <v>1329</v>
      </c>
    </row>
    <row r="2163" spans="1:4" x14ac:dyDescent="0.2">
      <c r="A2163" s="48" t="s">
        <v>2646</v>
      </c>
      <c r="B2163" s="48" t="s">
        <v>2647</v>
      </c>
      <c r="C2163" s="48" t="s">
        <v>2077</v>
      </c>
      <c r="D2163" s="48" t="s">
        <v>1329</v>
      </c>
    </row>
    <row r="2164" spans="1:4" x14ac:dyDescent="0.2">
      <c r="A2164" s="48" t="s">
        <v>2650</v>
      </c>
      <c r="B2164" s="48" t="s">
        <v>2651</v>
      </c>
      <c r="C2164" s="48" t="s">
        <v>2077</v>
      </c>
      <c r="D2164" s="48" t="s">
        <v>1329</v>
      </c>
    </row>
    <row r="2165" spans="1:4" x14ac:dyDescent="0.2">
      <c r="A2165" s="48" t="s">
        <v>2456</v>
      </c>
      <c r="B2165" s="48" t="s">
        <v>2457</v>
      </c>
      <c r="C2165" s="48" t="s">
        <v>2077</v>
      </c>
      <c r="D2165" s="48" t="s">
        <v>1329</v>
      </c>
    </row>
    <row r="2166" spans="1:4" x14ac:dyDescent="0.2">
      <c r="A2166" s="48" t="s">
        <v>2462</v>
      </c>
      <c r="B2166" s="48" t="s">
        <v>2463</v>
      </c>
      <c r="C2166" s="48" t="s">
        <v>2077</v>
      </c>
      <c r="D2166" s="48" t="s">
        <v>1329</v>
      </c>
    </row>
    <row r="2167" spans="1:4" x14ac:dyDescent="0.2">
      <c r="A2167" s="48" t="s">
        <v>2468</v>
      </c>
      <c r="B2167" s="48" t="s">
        <v>2469</v>
      </c>
      <c r="C2167" s="48" t="s">
        <v>2077</v>
      </c>
      <c r="D2167" s="48" t="s">
        <v>1329</v>
      </c>
    </row>
    <row r="2168" spans="1:4" x14ac:dyDescent="0.2">
      <c r="A2168" s="48" t="s">
        <v>2474</v>
      </c>
      <c r="B2168" s="48" t="s">
        <v>2475</v>
      </c>
      <c r="C2168" s="48" t="s">
        <v>2077</v>
      </c>
      <c r="D2168" s="48" t="s">
        <v>1329</v>
      </c>
    </row>
    <row r="2169" spans="1:4" x14ac:dyDescent="0.2">
      <c r="A2169" s="48" t="s">
        <v>2458</v>
      </c>
      <c r="B2169" s="48" t="s">
        <v>2459</v>
      </c>
      <c r="C2169" s="48" t="s">
        <v>2077</v>
      </c>
      <c r="D2169" s="48" t="s">
        <v>1329</v>
      </c>
    </row>
    <row r="2170" spans="1:4" x14ac:dyDescent="0.2">
      <c r="A2170" s="48" t="s">
        <v>2464</v>
      </c>
      <c r="B2170" s="48" t="s">
        <v>2465</v>
      </c>
      <c r="C2170" s="48" t="s">
        <v>2077</v>
      </c>
      <c r="D2170" s="48" t="s">
        <v>1329</v>
      </c>
    </row>
    <row r="2171" spans="1:4" x14ac:dyDescent="0.2">
      <c r="A2171" s="48" t="s">
        <v>2470</v>
      </c>
      <c r="B2171" s="48" t="s">
        <v>2471</v>
      </c>
      <c r="C2171" s="48" t="s">
        <v>2077</v>
      </c>
      <c r="D2171" s="48" t="s">
        <v>1329</v>
      </c>
    </row>
    <row r="2172" spans="1:4" x14ac:dyDescent="0.2">
      <c r="A2172" s="48" t="s">
        <v>2476</v>
      </c>
      <c r="B2172" s="48" t="s">
        <v>2477</v>
      </c>
      <c r="C2172" s="48" t="s">
        <v>2077</v>
      </c>
      <c r="D2172" s="48" t="s">
        <v>1329</v>
      </c>
    </row>
    <row r="2173" spans="1:4" x14ac:dyDescent="0.2">
      <c r="A2173" s="48" t="s">
        <v>2092</v>
      </c>
      <c r="B2173" s="48" t="s">
        <v>2093</v>
      </c>
      <c r="C2173" s="48" t="s">
        <v>2077</v>
      </c>
      <c r="D2173" s="48" t="s">
        <v>1329</v>
      </c>
    </row>
    <row r="2174" spans="1:4" x14ac:dyDescent="0.2">
      <c r="A2174" s="48" t="s">
        <v>2096</v>
      </c>
      <c r="B2174" s="48" t="s">
        <v>2097</v>
      </c>
      <c r="C2174" s="48" t="s">
        <v>2077</v>
      </c>
      <c r="D2174" s="48" t="s">
        <v>1329</v>
      </c>
    </row>
    <row r="2175" spans="1:4" x14ac:dyDescent="0.2">
      <c r="A2175" s="48" t="s">
        <v>2291</v>
      </c>
      <c r="B2175" s="48" t="s">
        <v>2290</v>
      </c>
      <c r="C2175" s="48" t="s">
        <v>2077</v>
      </c>
      <c r="D2175" s="48" t="s">
        <v>1329</v>
      </c>
    </row>
    <row r="2176" spans="1:4" x14ac:dyDescent="0.2">
      <c r="A2176" s="48" t="s">
        <v>2293</v>
      </c>
      <c r="B2176" s="48" t="s">
        <v>2292</v>
      </c>
      <c r="C2176" s="48" t="s">
        <v>2077</v>
      </c>
      <c r="D2176" s="48" t="s">
        <v>1329</v>
      </c>
    </row>
    <row r="2177" spans="1:4" x14ac:dyDescent="0.2">
      <c r="A2177" s="48" t="s">
        <v>2391</v>
      </c>
      <c r="B2177" s="48" t="s">
        <v>2392</v>
      </c>
      <c r="C2177" s="48" t="s">
        <v>2077</v>
      </c>
      <c r="D2177" s="48" t="s">
        <v>1329</v>
      </c>
    </row>
    <row r="2178" spans="1:4" x14ac:dyDescent="0.2">
      <c r="A2178" s="48" t="s">
        <v>2395</v>
      </c>
      <c r="B2178" s="48" t="s">
        <v>2396</v>
      </c>
      <c r="C2178" s="48" t="s">
        <v>2077</v>
      </c>
      <c r="D2178" s="48" t="s">
        <v>1329</v>
      </c>
    </row>
    <row r="2179" spans="1:4" x14ac:dyDescent="0.2">
      <c r="A2179" s="48" t="s">
        <v>2383</v>
      </c>
      <c r="B2179" s="48" t="s">
        <v>2384</v>
      </c>
      <c r="C2179" s="48" t="s">
        <v>2077</v>
      </c>
      <c r="D2179" s="48" t="s">
        <v>1329</v>
      </c>
    </row>
    <row r="2180" spans="1:4" x14ac:dyDescent="0.2">
      <c r="A2180" s="48" t="s">
        <v>2387</v>
      </c>
      <c r="B2180" s="48" t="s">
        <v>2388</v>
      </c>
      <c r="C2180" s="48" t="s">
        <v>2077</v>
      </c>
      <c r="D2180" s="48" t="s">
        <v>1329</v>
      </c>
    </row>
    <row r="2181" spans="1:4" x14ac:dyDescent="0.2">
      <c r="A2181" s="48" t="s">
        <v>2100</v>
      </c>
      <c r="B2181" s="48" t="s">
        <v>2101</v>
      </c>
      <c r="C2181" s="48" t="s">
        <v>2077</v>
      </c>
      <c r="D2181" s="48" t="s">
        <v>1329</v>
      </c>
    </row>
    <row r="2182" spans="1:4" x14ac:dyDescent="0.2">
      <c r="A2182" s="48" t="s">
        <v>2104</v>
      </c>
      <c r="B2182" s="48" t="s">
        <v>2105</v>
      </c>
      <c r="C2182" s="48" t="s">
        <v>2077</v>
      </c>
      <c r="D2182" s="48" t="s">
        <v>1329</v>
      </c>
    </row>
    <row r="2183" spans="1:4" x14ac:dyDescent="0.2">
      <c r="A2183" s="48" t="s">
        <v>2295</v>
      </c>
      <c r="B2183" s="48" t="s">
        <v>2294</v>
      </c>
      <c r="C2183" s="48" t="s">
        <v>2077</v>
      </c>
      <c r="D2183" s="48" t="s">
        <v>1329</v>
      </c>
    </row>
    <row r="2184" spans="1:4" x14ac:dyDescent="0.2">
      <c r="A2184" s="48" t="s">
        <v>2297</v>
      </c>
      <c r="B2184" s="48" t="s">
        <v>2296</v>
      </c>
      <c r="C2184" s="48" t="s">
        <v>2077</v>
      </c>
      <c r="D2184" s="48" t="s">
        <v>1329</v>
      </c>
    </row>
    <row r="2185" spans="1:4" x14ac:dyDescent="0.2">
      <c r="A2185" s="48" t="s">
        <v>2299</v>
      </c>
      <c r="B2185" s="48" t="s">
        <v>2298</v>
      </c>
      <c r="C2185" s="48" t="s">
        <v>2077</v>
      </c>
      <c r="D2185" s="48" t="s">
        <v>1329</v>
      </c>
    </row>
    <row r="2186" spans="1:4" x14ac:dyDescent="0.2">
      <c r="A2186" s="48" t="s">
        <v>2301</v>
      </c>
      <c r="B2186" s="48" t="s">
        <v>2300</v>
      </c>
      <c r="C2186" s="48" t="s">
        <v>2077</v>
      </c>
      <c r="D2186" s="48" t="s">
        <v>1329</v>
      </c>
    </row>
    <row r="2187" spans="1:4" x14ac:dyDescent="0.2">
      <c r="A2187" s="48" t="s">
        <v>2303</v>
      </c>
      <c r="B2187" s="48" t="s">
        <v>2302</v>
      </c>
      <c r="C2187" s="48" t="s">
        <v>2077</v>
      </c>
      <c r="D2187" s="48" t="s">
        <v>1329</v>
      </c>
    </row>
    <row r="2188" spans="1:4" x14ac:dyDescent="0.2">
      <c r="A2188" s="48" t="s">
        <v>2305</v>
      </c>
      <c r="B2188" s="48" t="s">
        <v>2304</v>
      </c>
      <c r="C2188" s="48" t="s">
        <v>2077</v>
      </c>
      <c r="D2188" s="48" t="s">
        <v>1329</v>
      </c>
    </row>
    <row r="2189" spans="1:4" x14ac:dyDescent="0.2">
      <c r="A2189" s="48" t="s">
        <v>2307</v>
      </c>
      <c r="B2189" s="48" t="s">
        <v>2306</v>
      </c>
      <c r="C2189" s="48" t="s">
        <v>2077</v>
      </c>
      <c r="D2189" s="48" t="s">
        <v>1329</v>
      </c>
    </row>
    <row r="2190" spans="1:4" x14ac:dyDescent="0.2">
      <c r="A2190" s="48" t="s">
        <v>2309</v>
      </c>
      <c r="B2190" s="48" t="s">
        <v>2308</v>
      </c>
      <c r="C2190" s="48" t="s">
        <v>2077</v>
      </c>
      <c r="D2190" s="48" t="s">
        <v>1329</v>
      </c>
    </row>
    <row r="2191" spans="1:4" x14ac:dyDescent="0.2">
      <c r="A2191" s="48" t="s">
        <v>2108</v>
      </c>
      <c r="B2191" s="48" t="s">
        <v>2109</v>
      </c>
      <c r="C2191" s="48" t="s">
        <v>2077</v>
      </c>
      <c r="D2191" s="48" t="s">
        <v>1329</v>
      </c>
    </row>
    <row r="2192" spans="1:4" x14ac:dyDescent="0.2">
      <c r="A2192" s="48" t="s">
        <v>2112</v>
      </c>
      <c r="B2192" s="48" t="s">
        <v>2113</v>
      </c>
      <c r="C2192" s="48" t="s">
        <v>2077</v>
      </c>
      <c r="D2192" s="48" t="s">
        <v>1329</v>
      </c>
    </row>
    <row r="2193" spans="1:4" x14ac:dyDescent="0.2">
      <c r="A2193" s="48" t="s">
        <v>2311</v>
      </c>
      <c r="B2193" s="48" t="s">
        <v>2310</v>
      </c>
      <c r="C2193" s="48" t="s">
        <v>2077</v>
      </c>
      <c r="D2193" s="48" t="s">
        <v>1329</v>
      </c>
    </row>
    <row r="2194" spans="1:4" x14ac:dyDescent="0.2">
      <c r="A2194" s="48" t="s">
        <v>2313</v>
      </c>
      <c r="B2194" s="48" t="s">
        <v>2312</v>
      </c>
      <c r="C2194" s="48" t="s">
        <v>2077</v>
      </c>
      <c r="D2194" s="48" t="s">
        <v>1329</v>
      </c>
    </row>
    <row r="2195" spans="1:4" x14ac:dyDescent="0.2">
      <c r="A2195" s="48" t="s">
        <v>2315</v>
      </c>
      <c r="B2195" s="48" t="s">
        <v>2314</v>
      </c>
      <c r="C2195" s="48" t="s">
        <v>2077</v>
      </c>
      <c r="D2195" s="48" t="s">
        <v>1329</v>
      </c>
    </row>
    <row r="2196" spans="1:4" x14ac:dyDescent="0.2">
      <c r="A2196" s="48" t="s">
        <v>2317</v>
      </c>
      <c r="B2196" s="48" t="s">
        <v>2316</v>
      </c>
      <c r="C2196" s="48" t="s">
        <v>2077</v>
      </c>
      <c r="D2196" s="48" t="s">
        <v>1329</v>
      </c>
    </row>
    <row r="2197" spans="1:4" x14ac:dyDescent="0.2">
      <c r="A2197" s="48" t="s">
        <v>2094</v>
      </c>
      <c r="B2197" s="48" t="s">
        <v>2095</v>
      </c>
      <c r="C2197" s="48" t="s">
        <v>2077</v>
      </c>
      <c r="D2197" s="48" t="s">
        <v>1329</v>
      </c>
    </row>
    <row r="2198" spans="1:4" x14ac:dyDescent="0.2">
      <c r="A2198" s="48" t="s">
        <v>2098</v>
      </c>
      <c r="B2198" s="48" t="s">
        <v>2099</v>
      </c>
      <c r="C2198" s="48" t="s">
        <v>2077</v>
      </c>
      <c r="D2198" s="48" t="s">
        <v>1329</v>
      </c>
    </row>
    <row r="2199" spans="1:4" x14ac:dyDescent="0.2">
      <c r="A2199" s="48" t="s">
        <v>2319</v>
      </c>
      <c r="B2199" s="48" t="s">
        <v>2318</v>
      </c>
      <c r="C2199" s="48" t="s">
        <v>2077</v>
      </c>
      <c r="D2199" s="48" t="s">
        <v>1329</v>
      </c>
    </row>
    <row r="2200" spans="1:4" x14ac:dyDescent="0.2">
      <c r="A2200" s="48" t="s">
        <v>2321</v>
      </c>
      <c r="B2200" s="48" t="s">
        <v>2320</v>
      </c>
      <c r="C2200" s="48" t="s">
        <v>2077</v>
      </c>
      <c r="D2200" s="48" t="s">
        <v>1329</v>
      </c>
    </row>
    <row r="2201" spans="1:4" x14ac:dyDescent="0.2">
      <c r="A2201" s="48" t="s">
        <v>2393</v>
      </c>
      <c r="B2201" s="48" t="s">
        <v>2394</v>
      </c>
      <c r="C2201" s="48" t="s">
        <v>2077</v>
      </c>
      <c r="D2201" s="48" t="s">
        <v>1329</v>
      </c>
    </row>
    <row r="2202" spans="1:4" x14ac:dyDescent="0.2">
      <c r="A2202" s="48" t="s">
        <v>2397</v>
      </c>
      <c r="B2202" s="48" t="s">
        <v>2398</v>
      </c>
      <c r="C2202" s="48" t="s">
        <v>2077</v>
      </c>
      <c r="D2202" s="48" t="s">
        <v>1329</v>
      </c>
    </row>
    <row r="2203" spans="1:4" x14ac:dyDescent="0.2">
      <c r="A2203" s="48" t="s">
        <v>2385</v>
      </c>
      <c r="B2203" s="48" t="s">
        <v>2386</v>
      </c>
      <c r="C2203" s="48" t="s">
        <v>2077</v>
      </c>
      <c r="D2203" s="48" t="s">
        <v>1329</v>
      </c>
    </row>
    <row r="2204" spans="1:4" x14ac:dyDescent="0.2">
      <c r="A2204" s="48" t="s">
        <v>2389</v>
      </c>
      <c r="B2204" s="48" t="s">
        <v>2390</v>
      </c>
      <c r="C2204" s="48" t="s">
        <v>2077</v>
      </c>
      <c r="D2204" s="48" t="s">
        <v>1329</v>
      </c>
    </row>
    <row r="2205" spans="1:4" x14ac:dyDescent="0.2">
      <c r="A2205" s="48" t="s">
        <v>2102</v>
      </c>
      <c r="B2205" s="48" t="s">
        <v>2103</v>
      </c>
      <c r="C2205" s="48" t="s">
        <v>2077</v>
      </c>
      <c r="D2205" s="48" t="s">
        <v>1329</v>
      </c>
    </row>
    <row r="2206" spans="1:4" x14ac:dyDescent="0.2">
      <c r="A2206" s="48" t="s">
        <v>2106</v>
      </c>
      <c r="B2206" s="48" t="s">
        <v>2107</v>
      </c>
      <c r="C2206" s="48" t="s">
        <v>2077</v>
      </c>
      <c r="D2206" s="48" t="s">
        <v>1329</v>
      </c>
    </row>
    <row r="2207" spans="1:4" x14ac:dyDescent="0.2">
      <c r="A2207" s="48" t="s">
        <v>2323</v>
      </c>
      <c r="B2207" s="48" t="s">
        <v>2322</v>
      </c>
      <c r="C2207" s="48" t="s">
        <v>2077</v>
      </c>
      <c r="D2207" s="48" t="s">
        <v>1329</v>
      </c>
    </row>
    <row r="2208" spans="1:4" x14ac:dyDescent="0.2">
      <c r="A2208" s="48" t="s">
        <v>2325</v>
      </c>
      <c r="B2208" s="48" t="s">
        <v>2324</v>
      </c>
      <c r="C2208" s="48" t="s">
        <v>2077</v>
      </c>
      <c r="D2208" s="48" t="s">
        <v>1329</v>
      </c>
    </row>
    <row r="2209" spans="1:4" x14ac:dyDescent="0.2">
      <c r="A2209" s="48" t="s">
        <v>2327</v>
      </c>
      <c r="B2209" s="48" t="s">
        <v>2326</v>
      </c>
      <c r="C2209" s="48" t="s">
        <v>2077</v>
      </c>
      <c r="D2209" s="48" t="s">
        <v>1329</v>
      </c>
    </row>
    <row r="2210" spans="1:4" x14ac:dyDescent="0.2">
      <c r="A2210" s="48" t="s">
        <v>2329</v>
      </c>
      <c r="B2210" s="48" t="s">
        <v>2328</v>
      </c>
      <c r="C2210" s="48" t="s">
        <v>2077</v>
      </c>
      <c r="D2210" s="48" t="s">
        <v>1329</v>
      </c>
    </row>
    <row r="2211" spans="1:4" x14ac:dyDescent="0.2">
      <c r="A2211" s="48" t="s">
        <v>2331</v>
      </c>
      <c r="B2211" s="48" t="s">
        <v>2330</v>
      </c>
      <c r="C2211" s="48" t="s">
        <v>2077</v>
      </c>
      <c r="D2211" s="48" t="s">
        <v>1329</v>
      </c>
    </row>
    <row r="2212" spans="1:4" x14ac:dyDescent="0.2">
      <c r="A2212" s="48" t="s">
        <v>2333</v>
      </c>
      <c r="B2212" s="48" t="s">
        <v>2332</v>
      </c>
      <c r="C2212" s="48" t="s">
        <v>2077</v>
      </c>
      <c r="D2212" s="48" t="s">
        <v>1329</v>
      </c>
    </row>
    <row r="2213" spans="1:4" x14ac:dyDescent="0.2">
      <c r="A2213" s="48" t="s">
        <v>2335</v>
      </c>
      <c r="B2213" s="48" t="s">
        <v>2334</v>
      </c>
      <c r="C2213" s="48" t="s">
        <v>2077</v>
      </c>
      <c r="D2213" s="48" t="s">
        <v>1329</v>
      </c>
    </row>
    <row r="2214" spans="1:4" x14ac:dyDescent="0.2">
      <c r="A2214" s="48" t="s">
        <v>2337</v>
      </c>
      <c r="B2214" s="48" t="s">
        <v>2336</v>
      </c>
      <c r="C2214" s="48" t="s">
        <v>2077</v>
      </c>
      <c r="D2214" s="48" t="s">
        <v>1329</v>
      </c>
    </row>
    <row r="2215" spans="1:4" x14ac:dyDescent="0.2">
      <c r="A2215" s="48" t="s">
        <v>2110</v>
      </c>
      <c r="B2215" s="48" t="s">
        <v>2111</v>
      </c>
      <c r="C2215" s="48" t="s">
        <v>2077</v>
      </c>
      <c r="D2215" s="48" t="s">
        <v>1329</v>
      </c>
    </row>
    <row r="2216" spans="1:4" x14ac:dyDescent="0.2">
      <c r="A2216" s="48" t="s">
        <v>2114</v>
      </c>
      <c r="B2216" s="48" t="s">
        <v>2115</v>
      </c>
      <c r="C2216" s="48" t="s">
        <v>2077</v>
      </c>
      <c r="D2216" s="48" t="s">
        <v>1329</v>
      </c>
    </row>
    <row r="2217" spans="1:4" x14ac:dyDescent="0.2">
      <c r="A2217" s="48" t="s">
        <v>2339</v>
      </c>
      <c r="B2217" s="48" t="s">
        <v>2338</v>
      </c>
      <c r="C2217" s="48" t="s">
        <v>2077</v>
      </c>
      <c r="D2217" s="48" t="s">
        <v>1329</v>
      </c>
    </row>
    <row r="2218" spans="1:4" x14ac:dyDescent="0.2">
      <c r="A2218" s="48" t="s">
        <v>2341</v>
      </c>
      <c r="B2218" s="48" t="s">
        <v>2340</v>
      </c>
      <c r="C2218" s="48" t="s">
        <v>2077</v>
      </c>
      <c r="D2218" s="48" t="s">
        <v>1329</v>
      </c>
    </row>
    <row r="2219" spans="1:4" x14ac:dyDescent="0.2">
      <c r="A2219" s="48" t="s">
        <v>2343</v>
      </c>
      <c r="B2219" s="48" t="s">
        <v>2342</v>
      </c>
      <c r="C2219" s="48" t="s">
        <v>2077</v>
      </c>
      <c r="D2219" s="48" t="s">
        <v>1329</v>
      </c>
    </row>
    <row r="2220" spans="1:4" x14ac:dyDescent="0.2">
      <c r="A2220" s="48" t="s">
        <v>2345</v>
      </c>
      <c r="B2220" s="48" t="s">
        <v>2344</v>
      </c>
      <c r="C2220" s="48" t="s">
        <v>2077</v>
      </c>
      <c r="D2220" s="48" t="s">
        <v>1329</v>
      </c>
    </row>
    <row r="2221" spans="1:4" x14ac:dyDescent="0.2">
      <c r="A2221" s="48" t="s">
        <v>2419</v>
      </c>
      <c r="B2221" s="48" t="s">
        <v>2420</v>
      </c>
      <c r="C2221" s="48" t="s">
        <v>2077</v>
      </c>
      <c r="D2221" s="48" t="s">
        <v>1329</v>
      </c>
    </row>
    <row r="2222" spans="1:4" x14ac:dyDescent="0.2">
      <c r="A2222" s="48" t="s">
        <v>2423</v>
      </c>
      <c r="B2222" s="48" t="s">
        <v>2424</v>
      </c>
      <c r="C2222" s="48" t="s">
        <v>2077</v>
      </c>
      <c r="D2222" s="48" t="s">
        <v>1329</v>
      </c>
    </row>
    <row r="2223" spans="1:4" x14ac:dyDescent="0.2">
      <c r="A2223" s="48" t="s">
        <v>2729</v>
      </c>
      <c r="B2223" s="48" t="s">
        <v>2730</v>
      </c>
      <c r="C2223" s="48" t="s">
        <v>2077</v>
      </c>
      <c r="D2223" s="48" t="s">
        <v>1329</v>
      </c>
    </row>
    <row r="2224" spans="1:4" x14ac:dyDescent="0.2">
      <c r="A2224" s="48" t="s">
        <v>2733</v>
      </c>
      <c r="B2224" s="48" t="s">
        <v>2734</v>
      </c>
      <c r="C2224" s="48" t="s">
        <v>2077</v>
      </c>
      <c r="D2224" s="48" t="s">
        <v>1329</v>
      </c>
    </row>
    <row r="2225" spans="1:4" x14ac:dyDescent="0.2">
      <c r="A2225" s="48" t="s">
        <v>2721</v>
      </c>
      <c r="B2225" s="48" t="s">
        <v>2722</v>
      </c>
      <c r="C2225" s="48" t="s">
        <v>2077</v>
      </c>
      <c r="D2225" s="48" t="s">
        <v>1329</v>
      </c>
    </row>
    <row r="2226" spans="1:4" x14ac:dyDescent="0.2">
      <c r="A2226" s="48" t="s">
        <v>2725</v>
      </c>
      <c r="B2226" s="48" t="s">
        <v>2726</v>
      </c>
      <c r="C2226" s="48" t="s">
        <v>2077</v>
      </c>
      <c r="D2226" s="48" t="s">
        <v>1329</v>
      </c>
    </row>
    <row r="2227" spans="1:4" x14ac:dyDescent="0.2">
      <c r="A2227" s="48" t="s">
        <v>2438</v>
      </c>
      <c r="B2227" s="48" t="s">
        <v>2439</v>
      </c>
      <c r="C2227" s="48" t="s">
        <v>2077</v>
      </c>
      <c r="D2227" s="48" t="s">
        <v>1329</v>
      </c>
    </row>
    <row r="2228" spans="1:4" x14ac:dyDescent="0.2">
      <c r="A2228" s="48" t="s">
        <v>2442</v>
      </c>
      <c r="B2228" s="48" t="s">
        <v>2443</v>
      </c>
      <c r="C2228" s="48" t="s">
        <v>2077</v>
      </c>
      <c r="D2228" s="48" t="s">
        <v>1329</v>
      </c>
    </row>
    <row r="2229" spans="1:4" x14ac:dyDescent="0.2">
      <c r="A2229" s="48" t="s">
        <v>2713</v>
      </c>
      <c r="B2229" s="48" t="s">
        <v>2714</v>
      </c>
      <c r="C2229" s="48" t="s">
        <v>2077</v>
      </c>
      <c r="D2229" s="48" t="s">
        <v>1329</v>
      </c>
    </row>
    <row r="2230" spans="1:4" x14ac:dyDescent="0.2">
      <c r="A2230" s="48" t="s">
        <v>2717</v>
      </c>
      <c r="B2230" s="48" t="s">
        <v>2718</v>
      </c>
      <c r="C2230" s="48" t="s">
        <v>2077</v>
      </c>
      <c r="D2230" s="48" t="s">
        <v>1329</v>
      </c>
    </row>
    <row r="2231" spans="1:4" x14ac:dyDescent="0.2">
      <c r="A2231" s="48" t="s">
        <v>2427</v>
      </c>
      <c r="B2231" s="48" t="s">
        <v>2428</v>
      </c>
      <c r="C2231" s="48" t="s">
        <v>2077</v>
      </c>
      <c r="D2231" s="48" t="s">
        <v>1329</v>
      </c>
    </row>
    <row r="2232" spans="1:4" x14ac:dyDescent="0.2">
      <c r="A2232" s="48" t="s">
        <v>2431</v>
      </c>
      <c r="B2232" s="48" t="s">
        <v>2432</v>
      </c>
      <c r="C2232" s="48" t="s">
        <v>2077</v>
      </c>
      <c r="D2232" s="48" t="s">
        <v>1329</v>
      </c>
    </row>
    <row r="2233" spans="1:4" x14ac:dyDescent="0.2">
      <c r="A2233" s="48" t="s">
        <v>2446</v>
      </c>
      <c r="B2233" s="48" t="s">
        <v>2447</v>
      </c>
      <c r="C2233" s="48" t="s">
        <v>2077</v>
      </c>
      <c r="D2233" s="48" t="s">
        <v>1329</v>
      </c>
    </row>
    <row r="2234" spans="1:4" x14ac:dyDescent="0.2">
      <c r="A2234" s="48" t="s">
        <v>2450</v>
      </c>
      <c r="B2234" s="48" t="s">
        <v>2451</v>
      </c>
      <c r="C2234" s="48" t="s">
        <v>2077</v>
      </c>
      <c r="D2234" s="48" t="s">
        <v>1329</v>
      </c>
    </row>
    <row r="2235" spans="1:4" x14ac:dyDescent="0.2">
      <c r="A2235" s="48" t="s">
        <v>2421</v>
      </c>
      <c r="B2235" s="48" t="s">
        <v>2422</v>
      </c>
      <c r="C2235" s="48" t="s">
        <v>2077</v>
      </c>
      <c r="D2235" s="48" t="s">
        <v>1329</v>
      </c>
    </row>
    <row r="2236" spans="1:4" x14ac:dyDescent="0.2">
      <c r="A2236" s="48" t="s">
        <v>2425</v>
      </c>
      <c r="B2236" s="48" t="s">
        <v>2426</v>
      </c>
      <c r="C2236" s="48" t="s">
        <v>2077</v>
      </c>
      <c r="D2236" s="48" t="s">
        <v>1329</v>
      </c>
    </row>
    <row r="2237" spans="1:4" x14ac:dyDescent="0.2">
      <c r="A2237" s="48" t="s">
        <v>2731</v>
      </c>
      <c r="B2237" s="48" t="s">
        <v>2732</v>
      </c>
      <c r="C2237" s="48" t="s">
        <v>2077</v>
      </c>
      <c r="D2237" s="48" t="s">
        <v>1329</v>
      </c>
    </row>
    <row r="2238" spans="1:4" x14ac:dyDescent="0.2">
      <c r="A2238" s="48" t="s">
        <v>2735</v>
      </c>
      <c r="B2238" s="48" t="s">
        <v>2736</v>
      </c>
      <c r="C2238" s="48" t="s">
        <v>2077</v>
      </c>
      <c r="D2238" s="48" t="s">
        <v>1329</v>
      </c>
    </row>
    <row r="2239" spans="1:4" x14ac:dyDescent="0.2">
      <c r="A2239" s="48" t="s">
        <v>2723</v>
      </c>
      <c r="B2239" s="48" t="s">
        <v>2724</v>
      </c>
      <c r="C2239" s="48" t="s">
        <v>2077</v>
      </c>
      <c r="D2239" s="48" t="s">
        <v>1329</v>
      </c>
    </row>
    <row r="2240" spans="1:4" x14ac:dyDescent="0.2">
      <c r="A2240" s="48" t="s">
        <v>2727</v>
      </c>
      <c r="B2240" s="48" t="s">
        <v>2728</v>
      </c>
      <c r="C2240" s="48" t="s">
        <v>2077</v>
      </c>
      <c r="D2240" s="48" t="s">
        <v>1329</v>
      </c>
    </row>
    <row r="2241" spans="1:4" x14ac:dyDescent="0.2">
      <c r="A2241" s="48" t="s">
        <v>2440</v>
      </c>
      <c r="B2241" s="48" t="s">
        <v>2441</v>
      </c>
      <c r="C2241" s="48" t="s">
        <v>2077</v>
      </c>
      <c r="D2241" s="48" t="s">
        <v>1329</v>
      </c>
    </row>
    <row r="2242" spans="1:4" x14ac:dyDescent="0.2">
      <c r="A2242" s="48" t="s">
        <v>2444</v>
      </c>
      <c r="B2242" s="48" t="s">
        <v>2445</v>
      </c>
      <c r="C2242" s="48" t="s">
        <v>2077</v>
      </c>
      <c r="D2242" s="48" t="s">
        <v>1329</v>
      </c>
    </row>
    <row r="2243" spans="1:4" x14ac:dyDescent="0.2">
      <c r="A2243" s="48" t="s">
        <v>2715</v>
      </c>
      <c r="B2243" s="48" t="s">
        <v>2716</v>
      </c>
      <c r="C2243" s="48" t="s">
        <v>2077</v>
      </c>
      <c r="D2243" s="48" t="s">
        <v>1329</v>
      </c>
    </row>
    <row r="2244" spans="1:4" x14ac:dyDescent="0.2">
      <c r="A2244" s="48" t="s">
        <v>2719</v>
      </c>
      <c r="B2244" s="48" t="s">
        <v>2720</v>
      </c>
      <c r="C2244" s="48" t="s">
        <v>2077</v>
      </c>
      <c r="D2244" s="48" t="s">
        <v>1329</v>
      </c>
    </row>
    <row r="2245" spans="1:4" x14ac:dyDescent="0.2">
      <c r="A2245" s="48" t="s">
        <v>2429</v>
      </c>
      <c r="B2245" s="48" t="s">
        <v>2430</v>
      </c>
      <c r="C2245" s="48" t="s">
        <v>2077</v>
      </c>
      <c r="D2245" s="48" t="s">
        <v>1329</v>
      </c>
    </row>
    <row r="2246" spans="1:4" x14ac:dyDescent="0.2">
      <c r="A2246" s="48" t="s">
        <v>2433</v>
      </c>
      <c r="B2246" s="48" t="s">
        <v>2434</v>
      </c>
      <c r="C2246" s="48" t="s">
        <v>2077</v>
      </c>
      <c r="D2246" s="48" t="s">
        <v>1329</v>
      </c>
    </row>
    <row r="2247" spans="1:4" x14ac:dyDescent="0.2">
      <c r="A2247" s="48" t="s">
        <v>2448</v>
      </c>
      <c r="B2247" s="48" t="s">
        <v>2449</v>
      </c>
      <c r="C2247" s="48" t="s">
        <v>2077</v>
      </c>
      <c r="D2247" s="48" t="s">
        <v>1329</v>
      </c>
    </row>
    <row r="2248" spans="1:4" x14ac:dyDescent="0.2">
      <c r="A2248" s="48" t="s">
        <v>2452</v>
      </c>
      <c r="B2248" s="48" t="s">
        <v>2453</v>
      </c>
      <c r="C2248" s="48" t="s">
        <v>2077</v>
      </c>
      <c r="D2248" s="48" t="s">
        <v>1329</v>
      </c>
    </row>
    <row r="2249" spans="1:4" x14ac:dyDescent="0.2">
      <c r="A2249" s="48" t="s">
        <v>2454</v>
      </c>
      <c r="B2249" s="48" t="s">
        <v>2455</v>
      </c>
      <c r="C2249" s="48" t="s">
        <v>2077</v>
      </c>
      <c r="D2249" s="48" t="s">
        <v>1329</v>
      </c>
    </row>
    <row r="2250" spans="1:4" x14ac:dyDescent="0.2">
      <c r="A2250" s="48" t="s">
        <v>2460</v>
      </c>
      <c r="B2250" s="48" t="s">
        <v>2461</v>
      </c>
      <c r="C2250" s="48" t="s">
        <v>2077</v>
      </c>
      <c r="D2250" s="48" t="s">
        <v>1329</v>
      </c>
    </row>
    <row r="2251" spans="1:4" x14ac:dyDescent="0.2">
      <c r="A2251" s="48" t="s">
        <v>2466</v>
      </c>
      <c r="B2251" s="48" t="s">
        <v>2467</v>
      </c>
      <c r="C2251" s="48" t="s">
        <v>2077</v>
      </c>
      <c r="D2251" s="48" t="s">
        <v>1329</v>
      </c>
    </row>
    <row r="2252" spans="1:4" x14ac:dyDescent="0.2">
      <c r="A2252" s="48" t="s">
        <v>2472</v>
      </c>
      <c r="B2252" s="48" t="s">
        <v>2473</v>
      </c>
      <c r="C2252" s="48" t="s">
        <v>2077</v>
      </c>
      <c r="D2252" s="48" t="s">
        <v>1329</v>
      </c>
    </row>
    <row r="2253" spans="1:4" x14ac:dyDescent="0.2">
      <c r="A2253" s="48" t="s">
        <v>1189</v>
      </c>
      <c r="B2253" s="48" t="s">
        <v>1177</v>
      </c>
      <c r="C2253" s="48" t="s">
        <v>1594</v>
      </c>
      <c r="D2253" s="48" t="s">
        <v>1330</v>
      </c>
    </row>
    <row r="2254" spans="1:4" x14ac:dyDescent="0.2">
      <c r="A2254" s="48"/>
      <c r="B2254" s="48"/>
      <c r="C2254" s="48"/>
      <c r="D2254" s="48" t="s">
        <v>520</v>
      </c>
    </row>
    <row r="2255" spans="1:4" x14ac:dyDescent="0.2">
      <c r="A2255" s="48" t="s">
        <v>1190</v>
      </c>
      <c r="B2255" s="48" t="s">
        <v>1178</v>
      </c>
      <c r="C2255" s="48" t="s">
        <v>1594</v>
      </c>
      <c r="D2255" s="48" t="s">
        <v>1330</v>
      </c>
    </row>
    <row r="2256" spans="1:4" x14ac:dyDescent="0.2">
      <c r="A2256" s="48"/>
      <c r="B2256" s="48"/>
      <c r="C2256" s="48"/>
      <c r="D2256" s="48" t="s">
        <v>520</v>
      </c>
    </row>
    <row r="2257" spans="1:4" x14ac:dyDescent="0.2">
      <c r="A2257" s="48" t="s">
        <v>865</v>
      </c>
      <c r="B2257" s="48" t="s">
        <v>846</v>
      </c>
      <c r="C2257" s="48" t="s">
        <v>1594</v>
      </c>
      <c r="D2257" s="48" t="s">
        <v>1330</v>
      </c>
    </row>
    <row r="2258" spans="1:4" x14ac:dyDescent="0.2">
      <c r="A2258" s="48"/>
      <c r="B2258" s="48"/>
      <c r="C2258" s="48"/>
      <c r="D2258" s="48" t="s">
        <v>520</v>
      </c>
    </row>
    <row r="2259" spans="1:4" x14ac:dyDescent="0.2">
      <c r="A2259" s="48" t="s">
        <v>1191</v>
      </c>
      <c r="B2259" s="48" t="s">
        <v>1179</v>
      </c>
      <c r="C2259" s="48" t="s">
        <v>1594</v>
      </c>
      <c r="D2259" s="48" t="s">
        <v>520</v>
      </c>
    </row>
    <row r="2260" spans="1:4" x14ac:dyDescent="0.2">
      <c r="A2260" s="48" t="s">
        <v>869</v>
      </c>
      <c r="B2260" s="48" t="s">
        <v>850</v>
      </c>
      <c r="C2260" s="48" t="s">
        <v>1594</v>
      </c>
      <c r="D2260" s="48" t="s">
        <v>1330</v>
      </c>
    </row>
    <row r="2261" spans="1:4" x14ac:dyDescent="0.2">
      <c r="A2261" s="48"/>
      <c r="B2261" s="48"/>
      <c r="C2261" s="48"/>
      <c r="D2261" s="48" t="s">
        <v>520</v>
      </c>
    </row>
    <row r="2262" spans="1:4" x14ac:dyDescent="0.2">
      <c r="A2262" s="48" t="s">
        <v>1192</v>
      </c>
      <c r="B2262" s="48" t="s">
        <v>1180</v>
      </c>
      <c r="C2262" s="48" t="s">
        <v>1594</v>
      </c>
      <c r="D2262" s="48" t="s">
        <v>520</v>
      </c>
    </row>
    <row r="2263" spans="1:4" x14ac:dyDescent="0.2">
      <c r="A2263" s="48" t="s">
        <v>870</v>
      </c>
      <c r="B2263" s="48" t="s">
        <v>851</v>
      </c>
      <c r="C2263" s="48" t="s">
        <v>1594</v>
      </c>
      <c r="D2263" s="48" t="s">
        <v>1330</v>
      </c>
    </row>
    <row r="2264" spans="1:4" x14ac:dyDescent="0.2">
      <c r="A2264" s="48"/>
      <c r="B2264" s="48"/>
      <c r="C2264" s="48"/>
      <c r="D2264" s="48" t="s">
        <v>520</v>
      </c>
    </row>
    <row r="2265" spans="1:4" x14ac:dyDescent="0.2">
      <c r="A2265" s="48" t="s">
        <v>866</v>
      </c>
      <c r="B2265" s="48" t="s">
        <v>847</v>
      </c>
      <c r="C2265" s="48" t="s">
        <v>1594</v>
      </c>
      <c r="D2265" s="48" t="s">
        <v>1330</v>
      </c>
    </row>
    <row r="2266" spans="1:4" x14ac:dyDescent="0.2">
      <c r="A2266" s="48"/>
      <c r="B2266" s="48"/>
      <c r="C2266" s="48"/>
      <c r="D2266" s="48" t="s">
        <v>520</v>
      </c>
    </row>
    <row r="2267" spans="1:4" x14ac:dyDescent="0.2">
      <c r="A2267" s="48" t="s">
        <v>1193</v>
      </c>
      <c r="B2267" s="48" t="s">
        <v>1181</v>
      </c>
      <c r="C2267" s="48" t="s">
        <v>1594</v>
      </c>
      <c r="D2267" s="48" t="s">
        <v>1330</v>
      </c>
    </row>
    <row r="2268" spans="1:4" x14ac:dyDescent="0.2">
      <c r="A2268" s="48"/>
      <c r="B2268" s="48"/>
      <c r="C2268" s="48"/>
      <c r="D2268" s="48" t="s">
        <v>520</v>
      </c>
    </row>
    <row r="2269" spans="1:4" x14ac:dyDescent="0.2">
      <c r="A2269" s="48" t="s">
        <v>871</v>
      </c>
      <c r="B2269" s="48" t="s">
        <v>852</v>
      </c>
      <c r="C2269" s="48" t="s">
        <v>1594</v>
      </c>
      <c r="D2269" s="48" t="s">
        <v>1330</v>
      </c>
    </row>
    <row r="2270" spans="1:4" x14ac:dyDescent="0.2">
      <c r="A2270" s="48"/>
      <c r="B2270" s="48"/>
      <c r="C2270" s="48"/>
      <c r="D2270" s="48" t="s">
        <v>520</v>
      </c>
    </row>
    <row r="2271" spans="1:4" x14ac:dyDescent="0.2">
      <c r="A2271" s="48" t="s">
        <v>1194</v>
      </c>
      <c r="B2271" s="48" t="s">
        <v>1182</v>
      </c>
      <c r="C2271" s="48" t="s">
        <v>1594</v>
      </c>
      <c r="D2271" s="48" t="s">
        <v>1330</v>
      </c>
    </row>
    <row r="2272" spans="1:4" x14ac:dyDescent="0.2">
      <c r="A2272" s="48"/>
      <c r="B2272" s="48"/>
      <c r="C2272" s="48"/>
      <c r="D2272" s="48" t="s">
        <v>520</v>
      </c>
    </row>
    <row r="2273" spans="1:4" x14ac:dyDescent="0.2">
      <c r="A2273" s="48" t="s">
        <v>1337</v>
      </c>
      <c r="B2273" s="48" t="s">
        <v>1183</v>
      </c>
      <c r="C2273" s="48" t="s">
        <v>1594</v>
      </c>
      <c r="D2273" s="48" t="s">
        <v>1330</v>
      </c>
    </row>
    <row r="2274" spans="1:4" x14ac:dyDescent="0.2">
      <c r="A2274" s="48"/>
      <c r="B2274" s="48"/>
      <c r="C2274" s="48"/>
      <c r="D2274" s="48" t="s">
        <v>520</v>
      </c>
    </row>
    <row r="2275" spans="1:4" x14ac:dyDescent="0.2">
      <c r="A2275" s="48" t="s">
        <v>1195</v>
      </c>
      <c r="B2275" s="48" t="s">
        <v>1184</v>
      </c>
      <c r="C2275" s="48" t="s">
        <v>1594</v>
      </c>
      <c r="D2275" s="48" t="s">
        <v>1330</v>
      </c>
    </row>
    <row r="2276" spans="1:4" x14ac:dyDescent="0.2">
      <c r="A2276" s="48"/>
      <c r="B2276" s="48"/>
      <c r="C2276" s="48"/>
      <c r="D2276" s="48" t="s">
        <v>520</v>
      </c>
    </row>
    <row r="2277" spans="1:4" x14ac:dyDescent="0.2">
      <c r="A2277" s="48" t="s">
        <v>867</v>
      </c>
      <c r="B2277" s="48" t="s">
        <v>848</v>
      </c>
      <c r="C2277" s="48" t="s">
        <v>1594</v>
      </c>
      <c r="D2277" s="48" t="s">
        <v>1330</v>
      </c>
    </row>
    <row r="2278" spans="1:4" x14ac:dyDescent="0.2">
      <c r="A2278" s="48"/>
      <c r="B2278" s="48"/>
      <c r="C2278" s="48"/>
      <c r="D2278" s="48" t="s">
        <v>520</v>
      </c>
    </row>
    <row r="2279" spans="1:4" x14ac:dyDescent="0.2">
      <c r="A2279" s="48" t="s">
        <v>1196</v>
      </c>
      <c r="B2279" s="48" t="s">
        <v>1185</v>
      </c>
      <c r="C2279" s="48" t="s">
        <v>1594</v>
      </c>
      <c r="D2279" s="48" t="s">
        <v>520</v>
      </c>
    </row>
    <row r="2280" spans="1:4" x14ac:dyDescent="0.2">
      <c r="A2280" s="48" t="s">
        <v>864</v>
      </c>
      <c r="B2280" s="48" t="s">
        <v>845</v>
      </c>
      <c r="C2280" s="48" t="s">
        <v>1594</v>
      </c>
      <c r="D2280" s="48" t="s">
        <v>1330</v>
      </c>
    </row>
    <row r="2281" spans="1:4" x14ac:dyDescent="0.2">
      <c r="A2281" s="48"/>
      <c r="B2281" s="48"/>
      <c r="C2281" s="48"/>
      <c r="D2281" s="48" t="s">
        <v>520</v>
      </c>
    </row>
    <row r="2282" spans="1:4" x14ac:dyDescent="0.2">
      <c r="A2282" s="48" t="s">
        <v>1197</v>
      </c>
      <c r="B2282" s="48" t="s">
        <v>1186</v>
      </c>
      <c r="C2282" s="48" t="s">
        <v>1594</v>
      </c>
      <c r="D2282" s="48" t="s">
        <v>520</v>
      </c>
    </row>
    <row r="2283" spans="1:4" x14ac:dyDescent="0.2">
      <c r="A2283" s="48" t="s">
        <v>868</v>
      </c>
      <c r="B2283" s="48" t="s">
        <v>849</v>
      </c>
      <c r="C2283" s="48" t="s">
        <v>1594</v>
      </c>
      <c r="D2283" s="48" t="s">
        <v>1330</v>
      </c>
    </row>
    <row r="2284" spans="1:4" x14ac:dyDescent="0.2">
      <c r="A2284" s="48"/>
      <c r="B2284" s="48"/>
      <c r="C2284" s="48"/>
      <c r="D2284" s="48" t="s">
        <v>520</v>
      </c>
    </row>
    <row r="2285" spans="1:4" x14ac:dyDescent="0.2">
      <c r="A2285" s="48" t="s">
        <v>873</v>
      </c>
      <c r="B2285" s="48" t="s">
        <v>856</v>
      </c>
      <c r="C2285" s="48" t="s">
        <v>1594</v>
      </c>
      <c r="D2285" s="48" t="s">
        <v>1330</v>
      </c>
    </row>
    <row r="2286" spans="1:4" x14ac:dyDescent="0.2">
      <c r="A2286" s="48"/>
      <c r="B2286" s="48"/>
      <c r="C2286" s="48"/>
      <c r="D2286" s="48" t="s">
        <v>520</v>
      </c>
    </row>
    <row r="2287" spans="1:4" x14ac:dyDescent="0.2">
      <c r="A2287" s="48" t="s">
        <v>1198</v>
      </c>
      <c r="B2287" s="48" t="s">
        <v>1187</v>
      </c>
      <c r="C2287" s="48" t="s">
        <v>1594</v>
      </c>
      <c r="D2287" s="48" t="s">
        <v>1330</v>
      </c>
    </row>
    <row r="2288" spans="1:4" x14ac:dyDescent="0.2">
      <c r="A2288" s="48"/>
      <c r="B2288" s="48"/>
      <c r="C2288" s="48"/>
      <c r="D2288" s="48" t="s">
        <v>520</v>
      </c>
    </row>
    <row r="2289" spans="1:4" x14ac:dyDescent="0.2">
      <c r="A2289" s="48" t="s">
        <v>874</v>
      </c>
      <c r="B2289" s="48" t="s">
        <v>857</v>
      </c>
      <c r="C2289" s="48" t="s">
        <v>1594</v>
      </c>
      <c r="D2289" s="48" t="s">
        <v>1330</v>
      </c>
    </row>
    <row r="2290" spans="1:4" x14ac:dyDescent="0.2">
      <c r="A2290" s="48"/>
      <c r="B2290" s="48"/>
      <c r="C2290" s="48"/>
      <c r="D2290" s="48" t="s">
        <v>520</v>
      </c>
    </row>
    <row r="2291" spans="1:4" x14ac:dyDescent="0.2">
      <c r="A2291" s="48" t="s">
        <v>1199</v>
      </c>
      <c r="B2291" s="48" t="s">
        <v>1188</v>
      </c>
      <c r="C2291" s="48" t="s">
        <v>1594</v>
      </c>
      <c r="D2291" s="48" t="s">
        <v>1330</v>
      </c>
    </row>
    <row r="2292" spans="1:4" x14ac:dyDescent="0.2">
      <c r="A2292" s="48"/>
      <c r="B2292" s="48"/>
      <c r="C2292" s="48"/>
      <c r="D2292" s="48" t="s">
        <v>520</v>
      </c>
    </row>
    <row r="2293" spans="1:4" x14ac:dyDescent="0.2">
      <c r="A2293" s="48" t="s">
        <v>863</v>
      </c>
      <c r="B2293" s="48" t="s">
        <v>844</v>
      </c>
      <c r="C2293" s="48" t="s">
        <v>2481</v>
      </c>
      <c r="D2293" s="48" t="s">
        <v>523</v>
      </c>
    </row>
    <row r="2294" spans="1:4" x14ac:dyDescent="0.2">
      <c r="A2294" s="48" t="s">
        <v>875</v>
      </c>
      <c r="B2294" s="48" t="s">
        <v>858</v>
      </c>
      <c r="C2294" s="48" t="s">
        <v>2482</v>
      </c>
      <c r="D2294" s="48" t="s">
        <v>1330</v>
      </c>
    </row>
    <row r="2295" spans="1:4" x14ac:dyDescent="0.2">
      <c r="A2295" s="48"/>
      <c r="B2295" s="48"/>
      <c r="C2295" s="48"/>
      <c r="D2295" s="48" t="s">
        <v>520</v>
      </c>
    </row>
    <row r="2296" spans="1:4" x14ac:dyDescent="0.2">
      <c r="A2296" s="48" t="s">
        <v>872</v>
      </c>
      <c r="B2296" s="48" t="s">
        <v>855</v>
      </c>
      <c r="C2296" s="48" t="s">
        <v>2482</v>
      </c>
      <c r="D2296" s="48" t="s">
        <v>1330</v>
      </c>
    </row>
    <row r="2297" spans="1:4" x14ac:dyDescent="0.2">
      <c r="A2297" s="48"/>
      <c r="B2297" s="48"/>
      <c r="C2297" s="48"/>
      <c r="D2297" s="48" t="s">
        <v>520</v>
      </c>
    </row>
    <row r="2298" spans="1:4" x14ac:dyDescent="0.2">
      <c r="A2298" s="48" t="s">
        <v>591</v>
      </c>
      <c r="B2298" s="48" t="s">
        <v>592</v>
      </c>
      <c r="C2298" s="48" t="s">
        <v>2482</v>
      </c>
      <c r="D2298" s="48" t="s">
        <v>1330</v>
      </c>
    </row>
    <row r="2299" spans="1:4" x14ac:dyDescent="0.2">
      <c r="A2299" s="48"/>
      <c r="B2299" s="48"/>
      <c r="C2299" s="48"/>
      <c r="D2299" s="48" t="s">
        <v>520</v>
      </c>
    </row>
    <row r="2300" spans="1:4" x14ac:dyDescent="0.2">
      <c r="A2300" s="48" t="s">
        <v>862</v>
      </c>
      <c r="B2300" s="48" t="s">
        <v>843</v>
      </c>
      <c r="C2300" s="48" t="s">
        <v>2482</v>
      </c>
      <c r="D2300" s="48" t="s">
        <v>1330</v>
      </c>
    </row>
    <row r="2301" spans="1:4" x14ac:dyDescent="0.2">
      <c r="A2301" s="48"/>
      <c r="B2301" s="48"/>
      <c r="C2301" s="48"/>
      <c r="D2301" s="48" t="s">
        <v>520</v>
      </c>
    </row>
    <row r="2302" spans="1:4" x14ac:dyDescent="0.2">
      <c r="A2302" s="48" t="s">
        <v>347</v>
      </c>
      <c r="B2302" s="48" t="s">
        <v>350</v>
      </c>
      <c r="C2302" s="48" t="s">
        <v>2483</v>
      </c>
      <c r="D2302" s="48" t="s">
        <v>2184</v>
      </c>
    </row>
    <row r="2303" spans="1:4" x14ac:dyDescent="0.2">
      <c r="A2303" s="48" t="s">
        <v>348</v>
      </c>
      <c r="B2303" s="48" t="s">
        <v>351</v>
      </c>
      <c r="C2303" s="48" t="s">
        <v>2483</v>
      </c>
      <c r="D2303" s="48" t="s">
        <v>2184</v>
      </c>
    </row>
    <row r="2304" spans="1:4" x14ac:dyDescent="0.2">
      <c r="A2304" s="48" t="s">
        <v>524</v>
      </c>
      <c r="B2304" s="48" t="s">
        <v>861</v>
      </c>
      <c r="C2304" s="48" t="s">
        <v>2483</v>
      </c>
      <c r="D2304" s="48" t="s">
        <v>2184</v>
      </c>
    </row>
    <row r="2305" spans="1:4" x14ac:dyDescent="0.2">
      <c r="A2305" s="48" t="s">
        <v>346</v>
      </c>
      <c r="B2305" s="48" t="s">
        <v>349</v>
      </c>
      <c r="C2305" s="48" t="s">
        <v>2483</v>
      </c>
      <c r="D2305" s="48" t="s">
        <v>2184</v>
      </c>
    </row>
    <row r="2306" spans="1:4" x14ac:dyDescent="0.2">
      <c r="A2306" s="48" t="s">
        <v>525</v>
      </c>
      <c r="B2306" s="48" t="s">
        <v>853</v>
      </c>
      <c r="C2306" s="48" t="s">
        <v>2483</v>
      </c>
      <c r="D2306" s="48" t="s">
        <v>2184</v>
      </c>
    </row>
    <row r="2307" spans="1:4" x14ac:dyDescent="0.2">
      <c r="A2307" s="48" t="s">
        <v>526</v>
      </c>
      <c r="B2307" s="48" t="s">
        <v>859</v>
      </c>
      <c r="C2307" s="48" t="s">
        <v>2483</v>
      </c>
      <c r="D2307" s="48" t="s">
        <v>2184</v>
      </c>
    </row>
    <row r="2308" spans="1:4" x14ac:dyDescent="0.2">
      <c r="A2308" s="48" t="s">
        <v>527</v>
      </c>
      <c r="B2308" s="48" t="s">
        <v>860</v>
      </c>
      <c r="C2308" s="48" t="s">
        <v>2483</v>
      </c>
      <c r="D2308" s="48" t="s">
        <v>2184</v>
      </c>
    </row>
    <row r="2309" spans="1:4" x14ac:dyDescent="0.2">
      <c r="A2309" s="49" t="s">
        <v>528</v>
      </c>
      <c r="B2309" s="49" t="s">
        <v>854</v>
      </c>
      <c r="C2309" s="49" t="s">
        <v>2483</v>
      </c>
      <c r="D2309" s="49" t="s">
        <v>2184</v>
      </c>
    </row>
    <row r="2311" spans="1:4" x14ac:dyDescent="0.2">
      <c r="A2311" s="177" t="s">
        <v>124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Vasylchenko Ivan</cp:lastModifiedBy>
  <cp:lastPrinted>2011-03-11T08:43:20Z</cp:lastPrinted>
  <dcterms:created xsi:type="dcterms:W3CDTF">2008-04-23T07:36:26Z</dcterms:created>
  <dcterms:modified xsi:type="dcterms:W3CDTF">2012-07-11T07:31:11Z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