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aveExternalLinkValues="0" codeName="ThisWorkbook" defaultThemeVersion="124226"/>
  <bookViews>
    <workbookView xWindow="-15" yWindow="-15" windowWidth="12600" windowHeight="11505" tabRatio="682"/>
  </bookViews>
  <sheets>
    <sheet name="Summary" sheetId="5" r:id="rId1"/>
    <sheet name="XTF Exchange Traded Funds" sheetId="15" r:id="rId2"/>
    <sheet name="XTF - Cascade OTC" sheetId="20" r:id="rId3"/>
    <sheet name="Exchange Traded Commodities" sheetId="21" r:id="rId4"/>
    <sheet name="Exchange Traded Notes" sheetId="22" r:id="rId5"/>
    <sheet name="Designated Sponsors" sheetId="23" r:id="rId6"/>
  </sheets>
  <definedNames>
    <definedName name="_xlnm._FilterDatabase" localSheetId="3" hidden="1">'Exchange Traded Commodities'!$A$6:$M$280</definedName>
    <definedName name="_xlnm._FilterDatabase" localSheetId="4" hidden="1">'Exchange Traded Notes'!$A$6:$H$141</definedName>
    <definedName name="_xlnm._FilterDatabase" localSheetId="2" hidden="1">'XTF - Cascade OTC'!$A$6:$L$999</definedName>
    <definedName name="_xlnm._FilterDatabase" localSheetId="1" hidden="1">'XTF Exchange Traded Funds'!$A$6:$K$1000</definedName>
    <definedName name="_xlnm.Print_Titles" localSheetId="2">'XTF - Cascade OTC'!$5:$6</definedName>
    <definedName name="_xlnm.Print_Titles" localSheetId="1">'XTF Exchange Traded Funds'!$5:$559</definedName>
  </definedNames>
  <calcPr calcId="145621"/>
</workbook>
</file>

<file path=xl/calcChain.xml><?xml version="1.0" encoding="utf-8"?>
<calcChain xmlns="http://schemas.openxmlformats.org/spreadsheetml/2006/main">
  <c r="K1006" i="20" l="1"/>
  <c r="K1007" i="20"/>
  <c r="K1008" i="20"/>
  <c r="K1009" i="20"/>
  <c r="L1006" i="20"/>
  <c r="L1007" i="20"/>
  <c r="L1008" i="20"/>
  <c r="L1009" i="20"/>
  <c r="M280" i="21" l="1"/>
  <c r="L280" i="21"/>
  <c r="E280" i="21"/>
  <c r="J1010" i="15" l="1"/>
  <c r="E36" i="22" l="1"/>
  <c r="E51" i="22"/>
  <c r="E24" i="22"/>
  <c r="E13" i="22"/>
  <c r="E52" i="22"/>
  <c r="E34" i="22"/>
  <c r="E50" i="22"/>
  <c r="E53" i="22"/>
  <c r="E64" i="22"/>
  <c r="E25" i="22"/>
  <c r="E37" i="22"/>
  <c r="E65" i="22"/>
  <c r="E22" i="22"/>
  <c r="E66" i="22"/>
  <c r="E67" i="22"/>
  <c r="E68" i="22"/>
  <c r="E69" i="22"/>
  <c r="E70" i="22"/>
  <c r="E7" i="22"/>
  <c r="E48" i="22"/>
  <c r="E17" i="22"/>
  <c r="E71" i="22"/>
  <c r="E49" i="22"/>
  <c r="E10" i="22"/>
  <c r="E28" i="22"/>
  <c r="E47" i="22"/>
  <c r="E72" i="22"/>
  <c r="E59" i="22"/>
  <c r="E43" i="22"/>
  <c r="E14" i="22"/>
  <c r="E73" i="22"/>
  <c r="E74" i="22"/>
  <c r="E75" i="22"/>
  <c r="E12" i="22"/>
  <c r="E76" i="22"/>
  <c r="E77" i="22"/>
  <c r="E29" i="22"/>
  <c r="E78" i="22"/>
  <c r="E79" i="22"/>
  <c r="E80" i="22"/>
  <c r="E81" i="22"/>
  <c r="E60" i="22"/>
  <c r="E82" i="22"/>
  <c r="E83" i="22"/>
  <c r="E84" i="22"/>
  <c r="E85" i="22"/>
  <c r="E86" i="22"/>
  <c r="E87" i="22"/>
  <c r="E88" i="22"/>
  <c r="E89" i="22"/>
  <c r="E21" i="22"/>
  <c r="E35" i="22"/>
  <c r="E90" i="22"/>
  <c r="E39" i="22"/>
  <c r="E91" i="22"/>
  <c r="E30" i="22"/>
  <c r="E92" i="22"/>
  <c r="E93" i="22"/>
  <c r="E94" i="22"/>
  <c r="E95" i="22"/>
  <c r="E96" i="22"/>
  <c r="E97" i="22"/>
  <c r="E98" i="22"/>
  <c r="E99" i="22"/>
  <c r="E100" i="22"/>
  <c r="E101" i="22"/>
  <c r="E31" i="22"/>
  <c r="E56" i="22"/>
  <c r="E102" i="22"/>
  <c r="E9" i="22"/>
  <c r="E55" i="22"/>
  <c r="E19" i="22"/>
  <c r="E103" i="22"/>
  <c r="E15" i="22"/>
  <c r="E104" i="22"/>
  <c r="E105" i="22"/>
  <c r="E106" i="22"/>
  <c r="E26" i="22"/>
  <c r="E107" i="22"/>
  <c r="E38" i="22"/>
  <c r="E108" i="22"/>
  <c r="E33" i="22"/>
  <c r="E109" i="22"/>
  <c r="E44" i="22"/>
  <c r="E63" i="22"/>
  <c r="E58" i="22"/>
  <c r="E110" i="22"/>
  <c r="E111" i="22"/>
  <c r="E112" i="22"/>
  <c r="E113" i="22"/>
  <c r="E114" i="22"/>
  <c r="E57" i="22"/>
  <c r="E42" i="22"/>
  <c r="E11" i="22"/>
  <c r="E40" i="22"/>
  <c r="E16" i="22"/>
  <c r="E27" i="22"/>
  <c r="E115" i="22"/>
  <c r="E45" i="22"/>
  <c r="E20" i="22"/>
  <c r="E62" i="22"/>
  <c r="E8" i="22"/>
  <c r="E61" i="22"/>
  <c r="E54" i="22"/>
  <c r="E116" i="22"/>
  <c r="E117" i="22"/>
  <c r="E118" i="22"/>
  <c r="E119" i="22"/>
  <c r="E120" i="22"/>
  <c r="E121" i="22"/>
  <c r="E41" i="22"/>
  <c r="E122" i="22"/>
  <c r="E32" i="22"/>
  <c r="E123" i="22"/>
  <c r="E124" i="22"/>
  <c r="E46" i="22"/>
  <c r="E125" i="22"/>
  <c r="E126" i="22"/>
  <c r="E18" i="22"/>
  <c r="E127" i="22"/>
  <c r="E128" i="22"/>
  <c r="E129" i="22"/>
  <c r="E130" i="22"/>
  <c r="E131" i="22"/>
  <c r="E132" i="22"/>
  <c r="E133" i="22"/>
  <c r="E134" i="22"/>
  <c r="E135" i="22"/>
  <c r="E136" i="22"/>
  <c r="E137" i="22"/>
  <c r="E138" i="22"/>
  <c r="E139" i="22"/>
  <c r="E140" i="22"/>
  <c r="K450" i="20"/>
  <c r="L450" i="20"/>
  <c r="K295" i="20"/>
  <c r="L295" i="20"/>
  <c r="K350" i="20"/>
  <c r="L350" i="20"/>
  <c r="K722" i="20"/>
  <c r="L722" i="20"/>
  <c r="K40" i="20"/>
  <c r="L40" i="20"/>
  <c r="K78" i="20"/>
  <c r="L78" i="20"/>
  <c r="K54" i="20"/>
  <c r="L54" i="20"/>
  <c r="K7" i="20"/>
  <c r="L7" i="20"/>
  <c r="K124" i="20"/>
  <c r="L124" i="20"/>
  <c r="K16" i="20"/>
  <c r="L16" i="20"/>
  <c r="K725" i="20"/>
  <c r="L725" i="20"/>
  <c r="K613" i="20"/>
  <c r="L613" i="20"/>
  <c r="K358" i="20"/>
  <c r="L358" i="20"/>
  <c r="K270" i="20"/>
  <c r="L270" i="20"/>
  <c r="K25" i="20"/>
  <c r="L25" i="20"/>
  <c r="K745" i="20"/>
  <c r="L745" i="20"/>
  <c r="K640" i="20"/>
  <c r="L640" i="20"/>
  <c r="K309" i="20"/>
  <c r="L309" i="20"/>
  <c r="K292" i="20"/>
  <c r="L292" i="20"/>
  <c r="K199" i="20"/>
  <c r="L199" i="20"/>
  <c r="K97" i="20"/>
  <c r="L97" i="20"/>
  <c r="K38" i="20"/>
  <c r="L38" i="20"/>
  <c r="K44" i="20"/>
  <c r="L44" i="20"/>
  <c r="K92" i="20"/>
  <c r="L92" i="20"/>
  <c r="K29" i="20"/>
  <c r="L29" i="20"/>
  <c r="K401" i="20"/>
  <c r="L401" i="20"/>
  <c r="K763" i="20"/>
  <c r="L763" i="20"/>
  <c r="K340" i="20"/>
  <c r="L340" i="20"/>
  <c r="K230" i="20"/>
  <c r="L230" i="20"/>
  <c r="K328" i="20"/>
  <c r="L328" i="20"/>
  <c r="K123" i="20"/>
  <c r="L123" i="20"/>
  <c r="K820" i="20"/>
  <c r="L820" i="20"/>
  <c r="K552" i="20"/>
  <c r="L552" i="20"/>
  <c r="K12" i="20"/>
  <c r="L12" i="20"/>
  <c r="K487" i="20"/>
  <c r="L487" i="20"/>
  <c r="K400" i="20"/>
  <c r="L400" i="20"/>
  <c r="K726" i="20"/>
  <c r="L726" i="20"/>
  <c r="K134" i="20"/>
  <c r="L134" i="20"/>
  <c r="K33" i="20"/>
  <c r="L33" i="20"/>
  <c r="K127" i="20"/>
  <c r="L127" i="20"/>
  <c r="K144" i="20"/>
  <c r="L144" i="20"/>
  <c r="K371" i="20"/>
  <c r="L371" i="20"/>
  <c r="K42" i="20"/>
  <c r="L42" i="20"/>
  <c r="K201" i="20"/>
  <c r="L201" i="20"/>
  <c r="K130" i="20"/>
  <c r="L130" i="20"/>
  <c r="K442" i="20"/>
  <c r="L442" i="20"/>
  <c r="K206" i="20"/>
  <c r="L206" i="20"/>
  <c r="K705" i="20"/>
  <c r="L705" i="20"/>
  <c r="K742" i="20"/>
  <c r="L742" i="20"/>
  <c r="K180" i="20"/>
  <c r="L180" i="20"/>
  <c r="K628" i="20"/>
  <c r="L628" i="20"/>
  <c r="K139" i="20"/>
  <c r="L139" i="20"/>
  <c r="K257" i="20"/>
  <c r="L257" i="20"/>
  <c r="K723" i="20"/>
  <c r="L723" i="20"/>
  <c r="K173" i="20"/>
  <c r="L173" i="20"/>
  <c r="K607" i="20"/>
  <c r="L607" i="20"/>
  <c r="K433" i="20"/>
  <c r="L433" i="20"/>
  <c r="K577" i="20"/>
  <c r="L577" i="20"/>
  <c r="K21" i="20"/>
  <c r="L21" i="20"/>
  <c r="K170" i="20"/>
  <c r="L170" i="20"/>
  <c r="K247" i="20"/>
  <c r="L247" i="20"/>
  <c r="K283" i="20"/>
  <c r="L283" i="20"/>
  <c r="K373" i="20"/>
  <c r="L373" i="20"/>
  <c r="K668" i="20"/>
  <c r="L668" i="20"/>
  <c r="K315" i="20"/>
  <c r="L315" i="20"/>
  <c r="K367" i="20"/>
  <c r="L367" i="20"/>
  <c r="K239" i="20"/>
  <c r="L239" i="20"/>
  <c r="K515" i="20"/>
  <c r="L515" i="20"/>
  <c r="K197" i="20"/>
  <c r="L197" i="20"/>
  <c r="K219" i="20"/>
  <c r="L219" i="20"/>
  <c r="K647" i="20"/>
  <c r="L647" i="20"/>
  <c r="K485" i="20"/>
  <c r="L485" i="20"/>
  <c r="K69" i="20"/>
  <c r="L69" i="20"/>
  <c r="K551" i="20"/>
  <c r="L551" i="20"/>
  <c r="K192" i="20"/>
  <c r="L192" i="20"/>
  <c r="K178" i="20"/>
  <c r="L178" i="20"/>
  <c r="K14" i="20"/>
  <c r="L14" i="20"/>
  <c r="K562" i="20"/>
  <c r="L562" i="20"/>
  <c r="K585" i="20"/>
  <c r="L585" i="20"/>
  <c r="K375" i="20"/>
  <c r="L375" i="20"/>
  <c r="K62" i="20"/>
  <c r="L62" i="20"/>
  <c r="K24" i="20"/>
  <c r="L24" i="20"/>
  <c r="K231" i="20"/>
  <c r="L231" i="20"/>
  <c r="K152" i="20"/>
  <c r="L152" i="20"/>
  <c r="K47" i="20"/>
  <c r="L47" i="20"/>
  <c r="K20" i="20"/>
  <c r="L20" i="20"/>
  <c r="K227" i="20"/>
  <c r="L227" i="20"/>
  <c r="K324" i="20"/>
  <c r="L324" i="20"/>
  <c r="K74" i="20"/>
  <c r="L74" i="20"/>
  <c r="K39" i="20"/>
  <c r="L39" i="20"/>
  <c r="K278" i="20"/>
  <c r="L278" i="20"/>
  <c r="K348" i="20"/>
  <c r="L348" i="20"/>
  <c r="K195" i="20"/>
  <c r="L195" i="20"/>
  <c r="K715" i="20"/>
  <c r="L715" i="20"/>
  <c r="K204" i="20"/>
  <c r="L204" i="20"/>
  <c r="K336" i="20"/>
  <c r="L336" i="20"/>
  <c r="K299" i="20"/>
  <c r="L299" i="20"/>
  <c r="K259" i="20"/>
  <c r="L259" i="20"/>
  <c r="K555" i="20"/>
  <c r="L555" i="20"/>
  <c r="K452" i="20"/>
  <c r="L452" i="20"/>
  <c r="K506" i="20"/>
  <c r="L506" i="20"/>
  <c r="K674" i="20"/>
  <c r="L674" i="20"/>
  <c r="K709" i="20"/>
  <c r="L709" i="20"/>
  <c r="K676" i="20"/>
  <c r="L676" i="20"/>
  <c r="K639" i="20"/>
  <c r="L639" i="20"/>
  <c r="K615" i="20"/>
  <c r="L615" i="20"/>
  <c r="K126" i="20"/>
  <c r="L126" i="20"/>
  <c r="K46" i="20"/>
  <c r="L46" i="20"/>
  <c r="K104" i="20"/>
  <c r="L104" i="20"/>
  <c r="K13" i="20"/>
  <c r="L13" i="20"/>
  <c r="K642" i="20"/>
  <c r="L642" i="20"/>
  <c r="K807" i="20"/>
  <c r="L807" i="20"/>
  <c r="K821" i="20"/>
  <c r="L821" i="20"/>
  <c r="K697" i="20"/>
  <c r="L697" i="20"/>
  <c r="K571" i="20"/>
  <c r="L571" i="20"/>
  <c r="K589" i="20"/>
  <c r="L589" i="20"/>
  <c r="K300" i="20"/>
  <c r="L300" i="20"/>
  <c r="K621" i="20"/>
  <c r="L621" i="20"/>
  <c r="K379" i="20"/>
  <c r="L379" i="20"/>
  <c r="K625" i="20"/>
  <c r="L625" i="20"/>
  <c r="K310" i="20"/>
  <c r="L310" i="20"/>
  <c r="K196" i="20"/>
  <c r="L196" i="20"/>
  <c r="K346" i="20"/>
  <c r="L346" i="20"/>
  <c r="K317" i="20"/>
  <c r="L317" i="20"/>
  <c r="K286" i="20"/>
  <c r="L286" i="20"/>
  <c r="K798" i="20"/>
  <c r="L798" i="20"/>
  <c r="K509" i="20"/>
  <c r="L509" i="20"/>
  <c r="K68" i="20"/>
  <c r="L68" i="20"/>
  <c r="K168" i="20"/>
  <c r="L168" i="20"/>
  <c r="K159" i="20"/>
  <c r="L159" i="20"/>
  <c r="K64" i="20"/>
  <c r="L64" i="20"/>
  <c r="K604" i="20"/>
  <c r="L604" i="20"/>
  <c r="K431" i="20"/>
  <c r="L431" i="20"/>
  <c r="K289" i="20"/>
  <c r="L289" i="20"/>
  <c r="K274" i="20"/>
  <c r="L274" i="20"/>
  <c r="K166" i="20"/>
  <c r="L166" i="20"/>
  <c r="K445" i="20"/>
  <c r="L445" i="20"/>
  <c r="K364" i="20"/>
  <c r="L364" i="20"/>
  <c r="K18" i="20"/>
  <c r="L18" i="20"/>
  <c r="K326" i="20"/>
  <c r="L326" i="20"/>
  <c r="K785" i="20"/>
  <c r="L785" i="20"/>
  <c r="K146" i="20"/>
  <c r="L146" i="20"/>
  <c r="K252" i="20"/>
  <c r="L252" i="20"/>
  <c r="K734" i="20"/>
  <c r="L734" i="20"/>
  <c r="K249" i="20"/>
  <c r="L249" i="20"/>
  <c r="K822" i="20"/>
  <c r="L822" i="20"/>
  <c r="K181" i="20"/>
  <c r="L181" i="20"/>
  <c r="K218" i="20"/>
  <c r="L218" i="20"/>
  <c r="K99" i="20"/>
  <c r="L99" i="20"/>
  <c r="K71" i="20"/>
  <c r="L71" i="20"/>
  <c r="K165" i="20"/>
  <c r="L165" i="20"/>
  <c r="K256" i="20"/>
  <c r="L256" i="20"/>
  <c r="K823" i="20"/>
  <c r="L823" i="20"/>
  <c r="K598" i="20"/>
  <c r="L598" i="20"/>
  <c r="K824" i="20"/>
  <c r="L824" i="20"/>
  <c r="K752" i="20"/>
  <c r="L752" i="20"/>
  <c r="K825" i="20"/>
  <c r="L825" i="20"/>
  <c r="K361" i="20"/>
  <c r="L361" i="20"/>
  <c r="K601" i="20"/>
  <c r="L601" i="20"/>
  <c r="K673" i="20"/>
  <c r="L673" i="20"/>
  <c r="K212" i="20"/>
  <c r="L212" i="20"/>
  <c r="K398" i="20"/>
  <c r="L398" i="20"/>
  <c r="K478" i="20"/>
  <c r="L478" i="20"/>
  <c r="K545" i="20"/>
  <c r="L545" i="20"/>
  <c r="K287" i="20"/>
  <c r="L287" i="20"/>
  <c r="K706" i="20"/>
  <c r="L706" i="20"/>
  <c r="K826" i="20"/>
  <c r="L826" i="20"/>
  <c r="K796" i="20"/>
  <c r="L796" i="20"/>
  <c r="K494" i="20"/>
  <c r="L494" i="20"/>
  <c r="K335" i="20"/>
  <c r="L335" i="20"/>
  <c r="K224" i="20"/>
  <c r="L224" i="20"/>
  <c r="K660" i="20"/>
  <c r="L660" i="20"/>
  <c r="K827" i="20"/>
  <c r="L827" i="20"/>
  <c r="K828" i="20"/>
  <c r="L828" i="20"/>
  <c r="K634" i="20"/>
  <c r="L634" i="20"/>
  <c r="K783" i="20"/>
  <c r="L783" i="20"/>
  <c r="K394" i="20"/>
  <c r="L394" i="20"/>
  <c r="K829" i="20"/>
  <c r="L829" i="20"/>
  <c r="K254" i="20"/>
  <c r="L254" i="20"/>
  <c r="K171" i="20"/>
  <c r="L171" i="20"/>
  <c r="K23" i="20"/>
  <c r="L23" i="20"/>
  <c r="K333" i="20"/>
  <c r="L333" i="20"/>
  <c r="K86" i="20"/>
  <c r="L86" i="20"/>
  <c r="K618" i="20"/>
  <c r="L618" i="20"/>
  <c r="K632" i="20"/>
  <c r="L632" i="20"/>
  <c r="K617" i="20"/>
  <c r="L617" i="20"/>
  <c r="K655" i="20"/>
  <c r="L655" i="20"/>
  <c r="K132" i="20"/>
  <c r="L132" i="20"/>
  <c r="K17" i="20"/>
  <c r="L17" i="20"/>
  <c r="K482" i="20"/>
  <c r="L482" i="20"/>
  <c r="K382" i="20"/>
  <c r="L382" i="20"/>
  <c r="K582" i="20"/>
  <c r="L582" i="20"/>
  <c r="K314" i="20"/>
  <c r="L314" i="20"/>
  <c r="K463" i="20"/>
  <c r="L463" i="20"/>
  <c r="K459" i="20"/>
  <c r="L459" i="20"/>
  <c r="K228" i="20"/>
  <c r="L228" i="20"/>
  <c r="K612" i="20"/>
  <c r="L612" i="20"/>
  <c r="K830" i="20"/>
  <c r="L830" i="20"/>
  <c r="K414" i="20"/>
  <c r="L414" i="20"/>
  <c r="K440" i="20"/>
  <c r="L440" i="20"/>
  <c r="K831" i="20"/>
  <c r="L831" i="20"/>
  <c r="K832" i="20"/>
  <c r="L832" i="20"/>
  <c r="K627" i="20"/>
  <c r="L627" i="20"/>
  <c r="K77" i="20"/>
  <c r="L77" i="20"/>
  <c r="K198" i="20"/>
  <c r="L198" i="20"/>
  <c r="K102" i="20"/>
  <c r="L102" i="20"/>
  <c r="K728" i="20"/>
  <c r="L728" i="20"/>
  <c r="K58" i="20"/>
  <c r="L58" i="20"/>
  <c r="K164" i="20"/>
  <c r="L164" i="20"/>
  <c r="K343" i="20"/>
  <c r="L343" i="20"/>
  <c r="K550" i="20"/>
  <c r="L550" i="20"/>
  <c r="K391" i="20"/>
  <c r="L391" i="20"/>
  <c r="K645" i="20"/>
  <c r="L645" i="20"/>
  <c r="K774" i="20"/>
  <c r="L774" i="20"/>
  <c r="K570" i="20"/>
  <c r="L570" i="20"/>
  <c r="K569" i="20"/>
  <c r="L569" i="20"/>
  <c r="K833" i="20"/>
  <c r="L833" i="20"/>
  <c r="K489" i="20"/>
  <c r="L489" i="20"/>
  <c r="K322" i="20"/>
  <c r="L322" i="20"/>
  <c r="K786" i="20"/>
  <c r="L786" i="20"/>
  <c r="K730" i="20"/>
  <c r="L730" i="20"/>
  <c r="K834" i="20"/>
  <c r="L834" i="20"/>
  <c r="K229" i="20"/>
  <c r="L229" i="20"/>
  <c r="K835" i="20"/>
  <c r="L835" i="20"/>
  <c r="K692" i="20"/>
  <c r="L692" i="20"/>
  <c r="K543" i="20"/>
  <c r="L543" i="20"/>
  <c r="K650" i="20"/>
  <c r="L650" i="20"/>
  <c r="K769" i="20"/>
  <c r="L769" i="20"/>
  <c r="K233" i="20"/>
  <c r="L233" i="20"/>
  <c r="K696" i="20"/>
  <c r="L696" i="20"/>
  <c r="K836" i="20"/>
  <c r="L836" i="20"/>
  <c r="K591" i="20"/>
  <c r="L591" i="20"/>
  <c r="K593" i="20"/>
  <c r="L593" i="20"/>
  <c r="K837" i="20"/>
  <c r="L837" i="20"/>
  <c r="K602" i="20"/>
  <c r="L602" i="20"/>
  <c r="K215" i="20"/>
  <c r="L215" i="20"/>
  <c r="K651" i="20"/>
  <c r="L651" i="20"/>
  <c r="K679" i="20"/>
  <c r="L679" i="20"/>
  <c r="K235" i="20"/>
  <c r="L235" i="20"/>
  <c r="K370" i="20"/>
  <c r="L370" i="20"/>
  <c r="K182" i="20"/>
  <c r="L182" i="20"/>
  <c r="K439" i="20"/>
  <c r="L439" i="20"/>
  <c r="K561" i="20"/>
  <c r="L561" i="20"/>
  <c r="K648" i="20"/>
  <c r="L648" i="20"/>
  <c r="K546" i="20"/>
  <c r="L546" i="20"/>
  <c r="K838" i="20"/>
  <c r="L838" i="20"/>
  <c r="K839" i="20"/>
  <c r="L839" i="20"/>
  <c r="K276" i="20"/>
  <c r="L276" i="20"/>
  <c r="K260" i="20"/>
  <c r="L260" i="20"/>
  <c r="K597" i="20"/>
  <c r="L597" i="20"/>
  <c r="K471" i="20"/>
  <c r="L471" i="20"/>
  <c r="K527" i="20"/>
  <c r="L527" i="20"/>
  <c r="K408" i="20"/>
  <c r="L408" i="20"/>
  <c r="K338" i="20"/>
  <c r="L338" i="20"/>
  <c r="K576" i="20"/>
  <c r="L576" i="20"/>
  <c r="K475" i="20"/>
  <c r="L475" i="20"/>
  <c r="K112" i="20"/>
  <c r="L112" i="20"/>
  <c r="K789" i="20"/>
  <c r="L789" i="20"/>
  <c r="K416" i="20"/>
  <c r="L416" i="20"/>
  <c r="K405" i="20"/>
  <c r="L405" i="20"/>
  <c r="K80" i="20"/>
  <c r="L80" i="20"/>
  <c r="K157" i="20"/>
  <c r="L157" i="20"/>
  <c r="K155" i="20"/>
  <c r="L155" i="20"/>
  <c r="K277" i="20"/>
  <c r="L277" i="20"/>
  <c r="K815" i="20"/>
  <c r="L815" i="20"/>
  <c r="K840" i="20"/>
  <c r="L840" i="20"/>
  <c r="K510" i="20"/>
  <c r="L510" i="20"/>
  <c r="K630" i="20"/>
  <c r="L630" i="20"/>
  <c r="K495" i="20"/>
  <c r="L495" i="20"/>
  <c r="K680" i="20"/>
  <c r="L680" i="20"/>
  <c r="K15" i="20"/>
  <c r="L15" i="20"/>
  <c r="K841" i="20"/>
  <c r="L841" i="20"/>
  <c r="K754" i="20"/>
  <c r="L754" i="20"/>
  <c r="K566" i="20"/>
  <c r="L566" i="20"/>
  <c r="K409" i="20"/>
  <c r="L409" i="20"/>
  <c r="K19" i="20"/>
  <c r="L19" i="20"/>
  <c r="K261" i="20"/>
  <c r="L261" i="20"/>
  <c r="K507" i="20"/>
  <c r="L507" i="20"/>
  <c r="K177" i="20"/>
  <c r="L177" i="20"/>
  <c r="K664" i="20"/>
  <c r="L664" i="20"/>
  <c r="K384" i="20"/>
  <c r="L384" i="20"/>
  <c r="K751" i="20"/>
  <c r="L751" i="20"/>
  <c r="K149" i="20"/>
  <c r="L149" i="20"/>
  <c r="K410" i="20"/>
  <c r="L410" i="20"/>
  <c r="K522" i="20"/>
  <c r="L522" i="20"/>
  <c r="K291" i="20"/>
  <c r="L291" i="20"/>
  <c r="K407" i="20"/>
  <c r="L407" i="20"/>
  <c r="K817" i="20"/>
  <c r="L817" i="20"/>
  <c r="K265" i="20"/>
  <c r="L265" i="20"/>
  <c r="K819" i="20"/>
  <c r="L819" i="20"/>
  <c r="K694" i="20"/>
  <c r="L694" i="20"/>
  <c r="K455" i="20"/>
  <c r="L455" i="20"/>
  <c r="K623" i="20"/>
  <c r="L623" i="20"/>
  <c r="K521" i="20"/>
  <c r="L521" i="20"/>
  <c r="K209" i="20"/>
  <c r="L209" i="20"/>
  <c r="K842" i="20"/>
  <c r="L842" i="20"/>
  <c r="K685" i="20"/>
  <c r="L685" i="20"/>
  <c r="K736" i="20"/>
  <c r="L736" i="20"/>
  <c r="K472" i="20"/>
  <c r="L472" i="20"/>
  <c r="K49" i="20"/>
  <c r="L49" i="20"/>
  <c r="K740" i="20"/>
  <c r="L740" i="20"/>
  <c r="K313" i="20"/>
  <c r="L313" i="20"/>
  <c r="K624" i="20"/>
  <c r="L624" i="20"/>
  <c r="K816" i="20"/>
  <c r="L816" i="20"/>
  <c r="K65" i="20"/>
  <c r="L65" i="20"/>
  <c r="K185" i="20"/>
  <c r="L185" i="20"/>
  <c r="K539" i="20"/>
  <c r="L539" i="20"/>
  <c r="K567" i="20"/>
  <c r="L567" i="20"/>
  <c r="K614" i="20"/>
  <c r="L614" i="20"/>
  <c r="K641" i="20"/>
  <c r="L641" i="20"/>
  <c r="K719" i="20"/>
  <c r="L719" i="20"/>
  <c r="K711" i="20"/>
  <c r="L711" i="20"/>
  <c r="K55" i="20"/>
  <c r="L55" i="20"/>
  <c r="K536" i="20"/>
  <c r="L536" i="20"/>
  <c r="K96" i="20"/>
  <c r="L96" i="20"/>
  <c r="K480" i="20"/>
  <c r="L480" i="20"/>
  <c r="K75" i="20"/>
  <c r="L75" i="20"/>
  <c r="K107" i="20"/>
  <c r="L107" i="20"/>
  <c r="K61" i="20"/>
  <c r="L61" i="20"/>
  <c r="K760" i="20"/>
  <c r="L760" i="20"/>
  <c r="K541" i="20"/>
  <c r="L541" i="20"/>
  <c r="K222" i="20"/>
  <c r="L222" i="20"/>
  <c r="K298" i="20"/>
  <c r="L298" i="20"/>
  <c r="K843" i="20"/>
  <c r="L843" i="20"/>
  <c r="K363" i="20"/>
  <c r="L363" i="20"/>
  <c r="K341" i="20"/>
  <c r="L341" i="20"/>
  <c r="K844" i="20"/>
  <c r="L844" i="20"/>
  <c r="K671" i="20"/>
  <c r="L671" i="20"/>
  <c r="K800" i="20"/>
  <c r="L800" i="20"/>
  <c r="K378" i="20"/>
  <c r="L378" i="20"/>
  <c r="K387" i="20"/>
  <c r="L387" i="20"/>
  <c r="K493" i="20"/>
  <c r="L493" i="20"/>
  <c r="K619" i="20"/>
  <c r="L619" i="20"/>
  <c r="K779" i="20"/>
  <c r="L779" i="20"/>
  <c r="K486" i="20"/>
  <c r="L486" i="20"/>
  <c r="K303" i="20"/>
  <c r="L303" i="20"/>
  <c r="K203" i="20"/>
  <c r="L203" i="20"/>
  <c r="K451" i="20"/>
  <c r="L451" i="20"/>
  <c r="K677" i="20"/>
  <c r="L677" i="20"/>
  <c r="K750" i="20"/>
  <c r="L750" i="20"/>
  <c r="K532" i="20"/>
  <c r="L532" i="20"/>
  <c r="K812" i="20"/>
  <c r="L812" i="20"/>
  <c r="K275" i="20"/>
  <c r="L275" i="20"/>
  <c r="K700" i="20"/>
  <c r="L700" i="20"/>
  <c r="K845" i="20"/>
  <c r="L845" i="20"/>
  <c r="K846" i="20"/>
  <c r="L846" i="20"/>
  <c r="K847" i="20"/>
  <c r="L847" i="20"/>
  <c r="K848" i="20"/>
  <c r="L848" i="20"/>
  <c r="K115" i="20"/>
  <c r="L115" i="20"/>
  <c r="K849" i="20"/>
  <c r="L849" i="20"/>
  <c r="K850" i="20"/>
  <c r="L850" i="20"/>
  <c r="K665" i="20"/>
  <c r="L665" i="20"/>
  <c r="K517" i="20"/>
  <c r="L517" i="20"/>
  <c r="K267" i="20"/>
  <c r="L267" i="20"/>
  <c r="K538" i="20"/>
  <c r="L538" i="20"/>
  <c r="K560" i="20"/>
  <c r="L560" i="20"/>
  <c r="K434" i="20"/>
  <c r="L434" i="20"/>
  <c r="K464" i="20"/>
  <c r="L464" i="20"/>
  <c r="K568" i="20"/>
  <c r="L568" i="20"/>
  <c r="K186" i="20"/>
  <c r="L186" i="20"/>
  <c r="K406" i="20"/>
  <c r="L406" i="20"/>
  <c r="K334" i="20"/>
  <c r="L334" i="20"/>
  <c r="K851" i="20"/>
  <c r="L851" i="20"/>
  <c r="K695" i="20"/>
  <c r="L695" i="20"/>
  <c r="K241" i="20"/>
  <c r="L241" i="20"/>
  <c r="K237" i="20"/>
  <c r="L237" i="20"/>
  <c r="K755" i="20"/>
  <c r="L755" i="20"/>
  <c r="K183" i="20"/>
  <c r="L183" i="20"/>
  <c r="K649" i="20"/>
  <c r="L649" i="20"/>
  <c r="K423" i="20"/>
  <c r="L423" i="20"/>
  <c r="K852" i="20"/>
  <c r="L852" i="20"/>
  <c r="K468" i="20"/>
  <c r="L468" i="20"/>
  <c r="K444" i="20"/>
  <c r="L444" i="20"/>
  <c r="K599" i="20"/>
  <c r="L599" i="20"/>
  <c r="K853" i="20"/>
  <c r="L853" i="20"/>
  <c r="K793" i="20"/>
  <c r="L793" i="20"/>
  <c r="K141" i="20"/>
  <c r="L141" i="20"/>
  <c r="K154" i="20"/>
  <c r="L154" i="20"/>
  <c r="K854" i="20"/>
  <c r="L854" i="20"/>
  <c r="K818" i="20"/>
  <c r="L818" i="20"/>
  <c r="K559" i="20"/>
  <c r="L559" i="20"/>
  <c r="K717" i="20"/>
  <c r="L717" i="20"/>
  <c r="K690" i="20"/>
  <c r="L690" i="20"/>
  <c r="K656" i="20"/>
  <c r="L656" i="20"/>
  <c r="K773" i="20"/>
  <c r="L773" i="20"/>
  <c r="K161" i="20"/>
  <c r="L161" i="20"/>
  <c r="K855" i="20"/>
  <c r="L855" i="20"/>
  <c r="K744" i="20"/>
  <c r="L744" i="20"/>
  <c r="K392" i="20"/>
  <c r="L392" i="20"/>
  <c r="K778" i="20"/>
  <c r="L778" i="20"/>
  <c r="K428" i="20"/>
  <c r="L428" i="20"/>
  <c r="K349" i="20"/>
  <c r="L349" i="20"/>
  <c r="K520" i="20"/>
  <c r="L520" i="20"/>
  <c r="K525" i="20"/>
  <c r="L525" i="20"/>
  <c r="K714" i="20"/>
  <c r="L714" i="20"/>
  <c r="K466" i="20"/>
  <c r="L466" i="20"/>
  <c r="K592" i="20"/>
  <c r="L592" i="20"/>
  <c r="K658" i="20"/>
  <c r="L658" i="20"/>
  <c r="K558" i="20"/>
  <c r="L558" i="20"/>
  <c r="K446" i="20"/>
  <c r="L446" i="20"/>
  <c r="K631" i="20"/>
  <c r="L631" i="20"/>
  <c r="K856" i="20"/>
  <c r="L856" i="20"/>
  <c r="K547" i="20"/>
  <c r="L547" i="20"/>
  <c r="K574" i="20"/>
  <c r="L574" i="20"/>
  <c r="K162" i="20"/>
  <c r="L162" i="20"/>
  <c r="K813" i="20"/>
  <c r="L813" i="20"/>
  <c r="K662" i="20"/>
  <c r="L662" i="20"/>
  <c r="K500" i="20"/>
  <c r="L500" i="20"/>
  <c r="K857" i="20"/>
  <c r="L857" i="20"/>
  <c r="K262" i="20"/>
  <c r="L262" i="20"/>
  <c r="K584" i="20"/>
  <c r="L584" i="20"/>
  <c r="K548" i="20"/>
  <c r="L548" i="20"/>
  <c r="K858" i="20"/>
  <c r="L858" i="20"/>
  <c r="K859" i="20"/>
  <c r="L859" i="20"/>
  <c r="K860" i="20"/>
  <c r="L860" i="20"/>
  <c r="K861" i="20"/>
  <c r="L861" i="20"/>
  <c r="K356" i="20"/>
  <c r="L356" i="20"/>
  <c r="K784" i="20"/>
  <c r="L784" i="20"/>
  <c r="K862" i="20"/>
  <c r="L862" i="20"/>
  <c r="K863" i="20"/>
  <c r="L863" i="20"/>
  <c r="K682" i="20"/>
  <c r="L682" i="20"/>
  <c r="K864" i="20"/>
  <c r="L864" i="20"/>
  <c r="K865" i="20"/>
  <c r="L865" i="20"/>
  <c r="K672" i="20"/>
  <c r="L672" i="20"/>
  <c r="K268" i="20"/>
  <c r="L268" i="20"/>
  <c r="K31" i="20"/>
  <c r="L31" i="20"/>
  <c r="K316" i="20"/>
  <c r="L316" i="20"/>
  <c r="K529" i="20"/>
  <c r="L529" i="20"/>
  <c r="K866" i="20"/>
  <c r="L866" i="20"/>
  <c r="K610" i="20"/>
  <c r="L610" i="20"/>
  <c r="K678" i="20"/>
  <c r="L678" i="20"/>
  <c r="K583" i="20"/>
  <c r="L583" i="20"/>
  <c r="K867" i="20"/>
  <c r="L867" i="20"/>
  <c r="K675" i="20"/>
  <c r="L675" i="20"/>
  <c r="K868" i="20"/>
  <c r="L868" i="20"/>
  <c r="K869" i="20"/>
  <c r="L869" i="20"/>
  <c r="K870" i="20"/>
  <c r="L870" i="20"/>
  <c r="K727" i="20"/>
  <c r="L727" i="20"/>
  <c r="K518" i="20"/>
  <c r="L518" i="20"/>
  <c r="K194" i="20"/>
  <c r="L194" i="20"/>
  <c r="K412" i="20"/>
  <c r="L412" i="20"/>
  <c r="K871" i="20"/>
  <c r="L871" i="20"/>
  <c r="K34" i="20"/>
  <c r="L34" i="20"/>
  <c r="K376" i="20"/>
  <c r="L376" i="20"/>
  <c r="K872" i="20"/>
  <c r="L872" i="20"/>
  <c r="K681" i="20"/>
  <c r="L681" i="20"/>
  <c r="K873" i="20"/>
  <c r="L873" i="20"/>
  <c r="K693" i="20"/>
  <c r="L693" i="20"/>
  <c r="K683" i="20"/>
  <c r="L683" i="20"/>
  <c r="K874" i="20"/>
  <c r="L874" i="20"/>
  <c r="K223" i="20"/>
  <c r="L223" i="20"/>
  <c r="K579" i="20"/>
  <c r="L579" i="20"/>
  <c r="K684" i="20"/>
  <c r="L684" i="20"/>
  <c r="K622" i="20"/>
  <c r="L622" i="20"/>
  <c r="K768" i="20"/>
  <c r="L768" i="20"/>
  <c r="K686" i="20"/>
  <c r="L686" i="20"/>
  <c r="K875" i="20"/>
  <c r="L875" i="20"/>
  <c r="K876" i="20"/>
  <c r="L876" i="20"/>
  <c r="K688" i="20"/>
  <c r="L688" i="20"/>
  <c r="K877" i="20"/>
  <c r="L877" i="20"/>
  <c r="K596" i="20"/>
  <c r="L596" i="20"/>
  <c r="K564" i="20"/>
  <c r="L564" i="20"/>
  <c r="K357" i="20"/>
  <c r="L357" i="20"/>
  <c r="K294" i="20"/>
  <c r="L294" i="20"/>
  <c r="K22" i="20"/>
  <c r="L22" i="20"/>
  <c r="K720" i="20"/>
  <c r="L720" i="20"/>
  <c r="K749" i="20"/>
  <c r="L749" i="20"/>
  <c r="K586" i="20"/>
  <c r="L586" i="20"/>
  <c r="K272" i="20"/>
  <c r="L272" i="20"/>
  <c r="K353" i="20"/>
  <c r="L353" i="20"/>
  <c r="K481" i="20"/>
  <c r="L481" i="20"/>
  <c r="K878" i="20"/>
  <c r="L878" i="20"/>
  <c r="K167" i="20"/>
  <c r="L167" i="20"/>
  <c r="K79" i="20"/>
  <c r="L79" i="20"/>
  <c r="K145" i="20"/>
  <c r="L145" i="20"/>
  <c r="K879" i="20"/>
  <c r="L879" i="20"/>
  <c r="K565" i="20"/>
  <c r="L565" i="20"/>
  <c r="K764" i="20"/>
  <c r="L764" i="20"/>
  <c r="K188" i="20"/>
  <c r="L188" i="20"/>
  <c r="K160" i="20"/>
  <c r="L160" i="20"/>
  <c r="K669" i="20"/>
  <c r="L669" i="20"/>
  <c r="K880" i="20"/>
  <c r="L880" i="20"/>
  <c r="K590" i="20"/>
  <c r="L590" i="20"/>
  <c r="K881" i="20"/>
  <c r="L881" i="20"/>
  <c r="K882" i="20"/>
  <c r="L882" i="20"/>
  <c r="K611" i="20"/>
  <c r="L611" i="20"/>
  <c r="K307" i="20"/>
  <c r="L307" i="20"/>
  <c r="K883" i="20"/>
  <c r="L883" i="20"/>
  <c r="K746" i="20"/>
  <c r="L746" i="20"/>
  <c r="K504" i="20"/>
  <c r="L504" i="20"/>
  <c r="K884" i="20"/>
  <c r="L884" i="20"/>
  <c r="K687" i="20"/>
  <c r="L687" i="20"/>
  <c r="K885" i="20"/>
  <c r="L885" i="20"/>
  <c r="K886" i="20"/>
  <c r="L886" i="20"/>
  <c r="K465" i="20"/>
  <c r="L465" i="20"/>
  <c r="K887" i="20"/>
  <c r="L887" i="20"/>
  <c r="K770" i="20"/>
  <c r="L770" i="20"/>
  <c r="K563" i="20"/>
  <c r="L563" i="20"/>
  <c r="K799" i="20"/>
  <c r="L799" i="20"/>
  <c r="K731" i="20"/>
  <c r="L731" i="20"/>
  <c r="K573" i="20"/>
  <c r="L573" i="20"/>
  <c r="K176" i="20"/>
  <c r="L176" i="20"/>
  <c r="K578" i="20"/>
  <c r="L578" i="20"/>
  <c r="K362" i="20"/>
  <c r="L362" i="20"/>
  <c r="K753" i="20"/>
  <c r="L753" i="20"/>
  <c r="K158" i="20"/>
  <c r="L158" i="20"/>
  <c r="K782" i="20"/>
  <c r="L782" i="20"/>
  <c r="K57" i="20"/>
  <c r="L57" i="20"/>
  <c r="K689" i="20"/>
  <c r="L689" i="20"/>
  <c r="K635" i="20"/>
  <c r="L635" i="20"/>
  <c r="K60" i="20"/>
  <c r="L60" i="20"/>
  <c r="K657" i="20"/>
  <c r="L657" i="20"/>
  <c r="K888" i="20"/>
  <c r="L888" i="20"/>
  <c r="K490" i="20"/>
  <c r="L490" i="20"/>
  <c r="K221" i="20"/>
  <c r="L221" i="20"/>
  <c r="K479" i="20"/>
  <c r="L479" i="20"/>
  <c r="K385" i="20"/>
  <c r="L385" i="20"/>
  <c r="K748" i="20"/>
  <c r="L748" i="20"/>
  <c r="K889" i="20"/>
  <c r="L889" i="20"/>
  <c r="K136" i="20"/>
  <c r="L136" i="20"/>
  <c r="K421" i="20"/>
  <c r="L421" i="20"/>
  <c r="K10" i="20"/>
  <c r="L10" i="20"/>
  <c r="K27" i="20"/>
  <c r="L27" i="20"/>
  <c r="K351" i="20"/>
  <c r="L351" i="20"/>
  <c r="K43" i="20"/>
  <c r="L43" i="20"/>
  <c r="K94" i="20"/>
  <c r="L94" i="20"/>
  <c r="K654" i="20"/>
  <c r="L654" i="20"/>
  <c r="K151" i="20"/>
  <c r="L151" i="20"/>
  <c r="K114" i="20"/>
  <c r="L114" i="20"/>
  <c r="K45" i="20"/>
  <c r="L45" i="20"/>
  <c r="K113" i="20"/>
  <c r="L113" i="20"/>
  <c r="K663" i="20"/>
  <c r="L663" i="20"/>
  <c r="K11" i="20"/>
  <c r="L11" i="20"/>
  <c r="K189" i="20"/>
  <c r="L189" i="20"/>
  <c r="K355" i="20"/>
  <c r="L355" i="20"/>
  <c r="K105" i="20"/>
  <c r="L105" i="20"/>
  <c r="K457" i="20"/>
  <c r="L457" i="20"/>
  <c r="K56" i="20"/>
  <c r="L56" i="20"/>
  <c r="K321" i="20"/>
  <c r="L321" i="20"/>
  <c r="K652" i="20"/>
  <c r="L652" i="20"/>
  <c r="K397" i="20"/>
  <c r="L397" i="20"/>
  <c r="K600" i="20"/>
  <c r="L600" i="20"/>
  <c r="K702" i="20"/>
  <c r="L702" i="20"/>
  <c r="K890" i="20"/>
  <c r="L890" i="20"/>
  <c r="K891" i="20"/>
  <c r="L891" i="20"/>
  <c r="K761" i="20"/>
  <c r="L761" i="20"/>
  <c r="K424" i="20"/>
  <c r="L424" i="20"/>
  <c r="K48" i="20"/>
  <c r="L48" i="20"/>
  <c r="K67" i="20"/>
  <c r="L67" i="20"/>
  <c r="K216" i="20"/>
  <c r="L216" i="20"/>
  <c r="K436" i="20"/>
  <c r="L436" i="20"/>
  <c r="K28" i="20"/>
  <c r="L28" i="20"/>
  <c r="K109" i="20"/>
  <c r="L109" i="20"/>
  <c r="K426" i="20"/>
  <c r="L426" i="20"/>
  <c r="K184" i="20"/>
  <c r="L184" i="20"/>
  <c r="K253" i="20"/>
  <c r="L253" i="20"/>
  <c r="K892" i="20"/>
  <c r="L892" i="20"/>
  <c r="K644" i="20"/>
  <c r="L644" i="20"/>
  <c r="K893" i="20"/>
  <c r="L893" i="20"/>
  <c r="K775" i="20"/>
  <c r="L775" i="20"/>
  <c r="K894" i="20"/>
  <c r="L894" i="20"/>
  <c r="K368" i="20"/>
  <c r="L368" i="20"/>
  <c r="K707" i="20"/>
  <c r="L707" i="20"/>
  <c r="K708" i="20"/>
  <c r="L708" i="20"/>
  <c r="K895" i="20"/>
  <c r="L895" i="20"/>
  <c r="K710" i="20"/>
  <c r="L710" i="20"/>
  <c r="K896" i="20"/>
  <c r="L896" i="20"/>
  <c r="K712" i="20"/>
  <c r="L712" i="20"/>
  <c r="K713" i="20"/>
  <c r="L713" i="20"/>
  <c r="K516" i="20"/>
  <c r="L516" i="20"/>
  <c r="K193" i="20"/>
  <c r="L193" i="20"/>
  <c r="K172" i="20"/>
  <c r="L172" i="20"/>
  <c r="K498" i="20"/>
  <c r="L498" i="20"/>
  <c r="K897" i="20"/>
  <c r="L897" i="20"/>
  <c r="K269" i="20"/>
  <c r="L269" i="20"/>
  <c r="K461" i="20"/>
  <c r="L461" i="20"/>
  <c r="K898" i="20"/>
  <c r="L898" i="20"/>
  <c r="K899" i="20"/>
  <c r="L899" i="20"/>
  <c r="K900" i="20"/>
  <c r="L900" i="20"/>
  <c r="K901" i="20"/>
  <c r="L901" i="20"/>
  <c r="K797" i="20"/>
  <c r="L797" i="20"/>
  <c r="K721" i="20"/>
  <c r="L721" i="20"/>
  <c r="K902" i="20"/>
  <c r="L902" i="20"/>
  <c r="K903" i="20"/>
  <c r="L903" i="20"/>
  <c r="K396" i="20"/>
  <c r="L396" i="20"/>
  <c r="K429" i="20"/>
  <c r="L429" i="20"/>
  <c r="K606" i="20"/>
  <c r="L606" i="20"/>
  <c r="K135" i="20"/>
  <c r="L135" i="20"/>
  <c r="K739" i="20"/>
  <c r="L739" i="20"/>
  <c r="K492" i="20"/>
  <c r="L492" i="20"/>
  <c r="K213" i="20"/>
  <c r="L213" i="20"/>
  <c r="K643" i="20"/>
  <c r="L643" i="20"/>
  <c r="K306" i="20"/>
  <c r="L306" i="20"/>
  <c r="K417" i="20"/>
  <c r="L417" i="20"/>
  <c r="K389" i="20"/>
  <c r="L389" i="20"/>
  <c r="K374" i="20"/>
  <c r="L374" i="20"/>
  <c r="K98" i="20"/>
  <c r="L98" i="20"/>
  <c r="K661" i="20"/>
  <c r="L661" i="20"/>
  <c r="K404" i="20"/>
  <c r="L404" i="20"/>
  <c r="K704" i="20"/>
  <c r="L704" i="20"/>
  <c r="K129" i="20"/>
  <c r="L129" i="20"/>
  <c r="K383" i="20"/>
  <c r="L383" i="20"/>
  <c r="K724" i="20"/>
  <c r="L724" i="20"/>
  <c r="K273" i="20"/>
  <c r="L273" i="20"/>
  <c r="K41" i="20"/>
  <c r="L41" i="20"/>
  <c r="K258" i="20"/>
  <c r="L258" i="20"/>
  <c r="K904" i="20"/>
  <c r="L904" i="20"/>
  <c r="K588" i="20"/>
  <c r="L588" i="20"/>
  <c r="K63" i="20"/>
  <c r="L63" i="20"/>
  <c r="K757" i="20"/>
  <c r="L757" i="20"/>
  <c r="K110" i="20"/>
  <c r="L110" i="20"/>
  <c r="K8" i="20"/>
  <c r="L8" i="20"/>
  <c r="K37" i="20"/>
  <c r="L37" i="20"/>
  <c r="K255" i="20"/>
  <c r="L255" i="20"/>
  <c r="K537" i="20"/>
  <c r="L537" i="20"/>
  <c r="K108" i="20"/>
  <c r="L108" i="20"/>
  <c r="K32" i="20"/>
  <c r="L32" i="20"/>
  <c r="K441" i="20"/>
  <c r="L441" i="20"/>
  <c r="K251" i="20"/>
  <c r="L251" i="20"/>
  <c r="K390" i="20"/>
  <c r="L390" i="20"/>
  <c r="K905" i="20"/>
  <c r="L905" i="20"/>
  <c r="K595" i="20"/>
  <c r="L595" i="20"/>
  <c r="K175" i="20"/>
  <c r="L175" i="20"/>
  <c r="K89" i="20"/>
  <c r="L89" i="20"/>
  <c r="K288" i="20"/>
  <c r="L288" i="20"/>
  <c r="K415" i="20"/>
  <c r="L415" i="20"/>
  <c r="K187" i="20"/>
  <c r="L187" i="20"/>
  <c r="K556" i="20"/>
  <c r="L556" i="20"/>
  <c r="K633" i="20"/>
  <c r="L633" i="20"/>
  <c r="K84" i="20"/>
  <c r="L84" i="20"/>
  <c r="K36" i="20"/>
  <c r="L36" i="20"/>
  <c r="K246" i="20"/>
  <c r="L246" i="20"/>
  <c r="K26" i="20"/>
  <c r="L26" i="20"/>
  <c r="K244" i="20"/>
  <c r="L244" i="20"/>
  <c r="K395" i="20"/>
  <c r="L395" i="20"/>
  <c r="K101" i="20"/>
  <c r="L101" i="20"/>
  <c r="K501" i="20"/>
  <c r="L501" i="20"/>
  <c r="K530" i="20"/>
  <c r="L530" i="20"/>
  <c r="K653" i="20"/>
  <c r="L653" i="20"/>
  <c r="K528" i="20"/>
  <c r="L528" i="20"/>
  <c r="K111" i="20"/>
  <c r="L111" i="20"/>
  <c r="K311" i="20"/>
  <c r="L311" i="20"/>
  <c r="K359" i="20"/>
  <c r="L359" i="20"/>
  <c r="K191" i="20"/>
  <c r="L191" i="20"/>
  <c r="K156" i="20"/>
  <c r="L156" i="20"/>
  <c r="K73" i="20"/>
  <c r="L73" i="20"/>
  <c r="K544" i="20"/>
  <c r="L544" i="20"/>
  <c r="K399" i="20"/>
  <c r="L399" i="20"/>
  <c r="K377" i="20"/>
  <c r="L377" i="20"/>
  <c r="K264" i="20"/>
  <c r="L264" i="20"/>
  <c r="K9" i="20"/>
  <c r="L9" i="20"/>
  <c r="K200" i="20"/>
  <c r="L200" i="20"/>
  <c r="K88" i="20"/>
  <c r="L88" i="20"/>
  <c r="K90" i="20"/>
  <c r="L90" i="20"/>
  <c r="K53" i="20"/>
  <c r="L53" i="20"/>
  <c r="K66" i="20"/>
  <c r="L66" i="20"/>
  <c r="K106" i="20"/>
  <c r="L106" i="20"/>
  <c r="K402" i="20"/>
  <c r="L402" i="20"/>
  <c r="K95" i="20"/>
  <c r="L95" i="20"/>
  <c r="K214" i="20"/>
  <c r="L214" i="20"/>
  <c r="K242" i="20"/>
  <c r="L242" i="20"/>
  <c r="K477" i="20"/>
  <c r="L477" i="20"/>
  <c r="K150" i="20"/>
  <c r="L150" i="20"/>
  <c r="K906" i="20"/>
  <c r="L906" i="20"/>
  <c r="K587" i="20"/>
  <c r="L587" i="20"/>
  <c r="K637" i="20"/>
  <c r="L637" i="20"/>
  <c r="K809" i="20"/>
  <c r="L809" i="20"/>
  <c r="K297" i="20"/>
  <c r="L297" i="20"/>
  <c r="K250" i="20"/>
  <c r="L250" i="20"/>
  <c r="K329" i="20"/>
  <c r="L329" i="20"/>
  <c r="K301" i="20"/>
  <c r="L301" i="20"/>
  <c r="K220" i="20"/>
  <c r="L220" i="20"/>
  <c r="K629" i="20"/>
  <c r="L629" i="20"/>
  <c r="K202" i="20"/>
  <c r="L202" i="20"/>
  <c r="K413" i="20"/>
  <c r="L413" i="20"/>
  <c r="K122" i="20"/>
  <c r="L122" i="20"/>
  <c r="K125" i="20"/>
  <c r="L125" i="20"/>
  <c r="K91" i="20"/>
  <c r="L91" i="20"/>
  <c r="K163" i="20"/>
  <c r="L163" i="20"/>
  <c r="K581" i="20"/>
  <c r="L581" i="20"/>
  <c r="K691" i="20"/>
  <c r="L691" i="20"/>
  <c r="K137" i="20"/>
  <c r="L137" i="20"/>
  <c r="K284" i="20"/>
  <c r="L284" i="20"/>
  <c r="K279" i="20"/>
  <c r="L279" i="20"/>
  <c r="K337" i="20"/>
  <c r="L337" i="20"/>
  <c r="K131" i="20"/>
  <c r="L131" i="20"/>
  <c r="K128" i="20"/>
  <c r="L128" i="20"/>
  <c r="K393" i="20"/>
  <c r="L393" i="20"/>
  <c r="K210" i="20"/>
  <c r="L210" i="20"/>
  <c r="K430" i="20"/>
  <c r="L430" i="20"/>
  <c r="K304" i="20"/>
  <c r="L304" i="20"/>
  <c r="K103" i="20"/>
  <c r="L103" i="20"/>
  <c r="K50" i="20"/>
  <c r="L50" i="20"/>
  <c r="K771" i="20"/>
  <c r="L771" i="20"/>
  <c r="K741" i="20"/>
  <c r="L741" i="20"/>
  <c r="K432" i="20"/>
  <c r="L432" i="20"/>
  <c r="K780" i="20"/>
  <c r="L780" i="20"/>
  <c r="K81" i="20"/>
  <c r="L81" i="20"/>
  <c r="K469" i="20"/>
  <c r="L469" i="20"/>
  <c r="K762" i="20"/>
  <c r="L762" i="20"/>
  <c r="K540" i="20"/>
  <c r="L540" i="20"/>
  <c r="K467" i="20"/>
  <c r="L467" i="20"/>
  <c r="K232" i="20"/>
  <c r="L232" i="20"/>
  <c r="K266" i="20"/>
  <c r="L266" i="20"/>
  <c r="K174" i="20"/>
  <c r="L174" i="20"/>
  <c r="K737" i="20"/>
  <c r="L737" i="20"/>
  <c r="K534" i="20"/>
  <c r="L534" i="20"/>
  <c r="K747" i="20"/>
  <c r="L747" i="20"/>
  <c r="K519" i="20"/>
  <c r="L519" i="20"/>
  <c r="K323" i="20"/>
  <c r="L323" i="20"/>
  <c r="K443" i="20"/>
  <c r="L443" i="20"/>
  <c r="K907" i="20"/>
  <c r="L907" i="20"/>
  <c r="K666" i="20"/>
  <c r="L666" i="20"/>
  <c r="K473" i="20"/>
  <c r="L473" i="20"/>
  <c r="K908" i="20"/>
  <c r="L908" i="20"/>
  <c r="K531" i="20"/>
  <c r="L531" i="20"/>
  <c r="K484" i="20"/>
  <c r="L484" i="20"/>
  <c r="K345" i="20"/>
  <c r="L345" i="20"/>
  <c r="K608" i="20"/>
  <c r="L608" i="20"/>
  <c r="K743" i="20"/>
  <c r="L743" i="20"/>
  <c r="K133" i="20"/>
  <c r="L133" i="20"/>
  <c r="K636" i="20"/>
  <c r="L636" i="20"/>
  <c r="K380" i="20"/>
  <c r="L380" i="20"/>
  <c r="K523" i="20"/>
  <c r="L523" i="20"/>
  <c r="K332" i="20"/>
  <c r="L332" i="20"/>
  <c r="K909" i="20"/>
  <c r="L909" i="20"/>
  <c r="K386" i="20"/>
  <c r="L386" i="20"/>
  <c r="K626" i="20"/>
  <c r="L626" i="20"/>
  <c r="K282" i="20"/>
  <c r="L282" i="20"/>
  <c r="K496" i="20"/>
  <c r="L496" i="20"/>
  <c r="K70" i="20"/>
  <c r="L70" i="20"/>
  <c r="K460" i="20"/>
  <c r="L460" i="20"/>
  <c r="K51" i="20"/>
  <c r="L51" i="20"/>
  <c r="K208" i="20"/>
  <c r="L208" i="20"/>
  <c r="K491" i="20"/>
  <c r="L491" i="20"/>
  <c r="K217" i="20"/>
  <c r="L217" i="20"/>
  <c r="K802" i="20"/>
  <c r="L802" i="20"/>
  <c r="K910" i="20"/>
  <c r="L910" i="20"/>
  <c r="K667" i="20"/>
  <c r="L667" i="20"/>
  <c r="K438" i="20"/>
  <c r="L438" i="20"/>
  <c r="K524" i="20"/>
  <c r="L524" i="20"/>
  <c r="K514" i="20"/>
  <c r="L514" i="20"/>
  <c r="K93" i="20"/>
  <c r="L93" i="20"/>
  <c r="K207" i="20"/>
  <c r="L207" i="20"/>
  <c r="K535" i="20"/>
  <c r="L535" i="20"/>
  <c r="K119" i="20"/>
  <c r="L119" i="20"/>
  <c r="K305" i="20"/>
  <c r="L305" i="20"/>
  <c r="K646" i="20"/>
  <c r="L646" i="20"/>
  <c r="K777" i="20"/>
  <c r="L777" i="20"/>
  <c r="K271" i="20"/>
  <c r="L271" i="20"/>
  <c r="K503" i="20"/>
  <c r="L503" i="20"/>
  <c r="K211" i="20"/>
  <c r="L211" i="20"/>
  <c r="K435" i="20"/>
  <c r="L435" i="20"/>
  <c r="K263" i="20"/>
  <c r="L263" i="20"/>
  <c r="K911" i="20"/>
  <c r="L911" i="20"/>
  <c r="K804" i="20"/>
  <c r="L804" i="20"/>
  <c r="K718" i="20"/>
  <c r="L718" i="20"/>
  <c r="K912" i="20"/>
  <c r="L912" i="20"/>
  <c r="K913" i="20"/>
  <c r="L913" i="20"/>
  <c r="K806" i="20"/>
  <c r="L806" i="20"/>
  <c r="K803" i="20"/>
  <c r="L803" i="20"/>
  <c r="K766" i="20"/>
  <c r="L766" i="20"/>
  <c r="K914" i="20"/>
  <c r="L914" i="20"/>
  <c r="K781" i="20"/>
  <c r="L781" i="20"/>
  <c r="K759" i="20"/>
  <c r="L759" i="20"/>
  <c r="K342" i="20"/>
  <c r="L342" i="20"/>
  <c r="K245" i="20"/>
  <c r="L245" i="20"/>
  <c r="K354" i="20"/>
  <c r="L354" i="20"/>
  <c r="K169" i="20"/>
  <c r="L169" i="20"/>
  <c r="K296" i="20"/>
  <c r="L296" i="20"/>
  <c r="K366" i="20"/>
  <c r="L366" i="20"/>
  <c r="K512" i="20"/>
  <c r="L512" i="20"/>
  <c r="K458" i="20"/>
  <c r="L458" i="20"/>
  <c r="K594" i="20"/>
  <c r="L594" i="20"/>
  <c r="K190" i="20"/>
  <c r="L190" i="20"/>
  <c r="K226" i="20"/>
  <c r="L226" i="20"/>
  <c r="K142" i="20"/>
  <c r="L142" i="20"/>
  <c r="K738" i="20"/>
  <c r="L738" i="20"/>
  <c r="K810" i="20"/>
  <c r="L810" i="20"/>
  <c r="K331" i="20"/>
  <c r="L331" i="20"/>
  <c r="K318" i="20"/>
  <c r="L318" i="20"/>
  <c r="K179" i="20"/>
  <c r="L179" i="20"/>
  <c r="K302" i="20"/>
  <c r="L302" i="20"/>
  <c r="K605" i="20"/>
  <c r="L605" i="20"/>
  <c r="K240" i="20"/>
  <c r="L240" i="20"/>
  <c r="K118" i="20"/>
  <c r="L118" i="20"/>
  <c r="K325" i="20"/>
  <c r="L325" i="20"/>
  <c r="K312" i="20"/>
  <c r="L312" i="20"/>
  <c r="K915" i="20"/>
  <c r="L915" i="20"/>
  <c r="K699" i="20"/>
  <c r="L699" i="20"/>
  <c r="K365" i="20"/>
  <c r="L365" i="20"/>
  <c r="K153" i="20"/>
  <c r="L153" i="20"/>
  <c r="K35" i="20"/>
  <c r="L35" i="20"/>
  <c r="K638" i="20"/>
  <c r="L638" i="20"/>
  <c r="K381" i="20"/>
  <c r="L381" i="20"/>
  <c r="K916" i="20"/>
  <c r="L916" i="20"/>
  <c r="K403" i="20"/>
  <c r="L403" i="20"/>
  <c r="K917" i="20"/>
  <c r="L917" i="20"/>
  <c r="K918" i="20"/>
  <c r="L918" i="20"/>
  <c r="K319" i="20"/>
  <c r="L319" i="20"/>
  <c r="K449" i="20"/>
  <c r="L449" i="20"/>
  <c r="K225" i="20"/>
  <c r="L225" i="20"/>
  <c r="K919" i="20"/>
  <c r="L919" i="20"/>
  <c r="K920" i="20"/>
  <c r="L920" i="20"/>
  <c r="K921" i="20"/>
  <c r="L921" i="20"/>
  <c r="K922" i="20"/>
  <c r="L922" i="20"/>
  <c r="K923" i="20"/>
  <c r="L923" i="20"/>
  <c r="K148" i="20"/>
  <c r="L148" i="20"/>
  <c r="K320" i="20"/>
  <c r="L320" i="20"/>
  <c r="K924" i="20"/>
  <c r="L924" i="20"/>
  <c r="K925" i="20"/>
  <c r="L925" i="20"/>
  <c r="K448" i="20"/>
  <c r="L448" i="20"/>
  <c r="K85" i="20"/>
  <c r="L85" i="20"/>
  <c r="K100" i="20"/>
  <c r="L100" i="20"/>
  <c r="K347" i="20"/>
  <c r="L347" i="20"/>
  <c r="K121" i="20"/>
  <c r="L121" i="20"/>
  <c r="K388" i="20"/>
  <c r="L388" i="20"/>
  <c r="K138" i="20"/>
  <c r="L138" i="20"/>
  <c r="K248" i="20"/>
  <c r="L248" i="20"/>
  <c r="K372" i="20"/>
  <c r="L372" i="20"/>
  <c r="K926" i="20"/>
  <c r="L926" i="20"/>
  <c r="K140" i="20"/>
  <c r="L140" i="20"/>
  <c r="K352" i="20"/>
  <c r="L352" i="20"/>
  <c r="K505" i="20"/>
  <c r="L505" i="20"/>
  <c r="K776" i="20"/>
  <c r="L776" i="20"/>
  <c r="K447" i="20"/>
  <c r="L447" i="20"/>
  <c r="K927" i="20"/>
  <c r="L927" i="20"/>
  <c r="K928" i="20"/>
  <c r="L928" i="20"/>
  <c r="K929" i="20"/>
  <c r="L929" i="20"/>
  <c r="K930" i="20"/>
  <c r="L930" i="20"/>
  <c r="K931" i="20"/>
  <c r="L931" i="20"/>
  <c r="K620" i="20"/>
  <c r="L620" i="20"/>
  <c r="K932" i="20"/>
  <c r="L932" i="20"/>
  <c r="K290" i="20"/>
  <c r="L290" i="20"/>
  <c r="K933" i="20"/>
  <c r="L933" i="20"/>
  <c r="K934" i="20"/>
  <c r="L934" i="20"/>
  <c r="K935" i="20"/>
  <c r="L935" i="20"/>
  <c r="K936" i="20"/>
  <c r="L936" i="20"/>
  <c r="K502" i="20"/>
  <c r="L502" i="20"/>
  <c r="K238" i="20"/>
  <c r="L238" i="20"/>
  <c r="K427" i="20"/>
  <c r="L427" i="20"/>
  <c r="K59" i="20"/>
  <c r="L59" i="20"/>
  <c r="K30" i="20"/>
  <c r="L30" i="20"/>
  <c r="K120" i="20"/>
  <c r="L120" i="20"/>
  <c r="K243" i="20"/>
  <c r="L243" i="20"/>
  <c r="K792" i="20"/>
  <c r="L792" i="20"/>
  <c r="K470" i="20"/>
  <c r="L470" i="20"/>
  <c r="K72" i="20"/>
  <c r="L72" i="20"/>
  <c r="K616" i="20"/>
  <c r="L616" i="20"/>
  <c r="K729" i="20"/>
  <c r="L729" i="20"/>
  <c r="K476" i="20"/>
  <c r="L476" i="20"/>
  <c r="K418" i="20"/>
  <c r="L418" i="20"/>
  <c r="K411" i="20"/>
  <c r="L411" i="20"/>
  <c r="K937" i="20"/>
  <c r="L937" i="20"/>
  <c r="K143" i="20"/>
  <c r="L143" i="20"/>
  <c r="K758" i="20"/>
  <c r="L758" i="20"/>
  <c r="K308" i="20"/>
  <c r="L308" i="20"/>
  <c r="K327" i="20"/>
  <c r="L327" i="20"/>
  <c r="K344" i="20"/>
  <c r="L344" i="20"/>
  <c r="K808" i="20"/>
  <c r="L808" i="20"/>
  <c r="K938" i="20"/>
  <c r="L938" i="20"/>
  <c r="K765" i="20"/>
  <c r="L765" i="20"/>
  <c r="K572" i="20"/>
  <c r="L572" i="20"/>
  <c r="K437" i="20"/>
  <c r="L437" i="20"/>
  <c r="K557" i="20"/>
  <c r="L557" i="20"/>
  <c r="K939" i="20"/>
  <c r="L939" i="20"/>
  <c r="K940" i="20"/>
  <c r="L940" i="20"/>
  <c r="K941" i="20"/>
  <c r="L941" i="20"/>
  <c r="K942" i="20"/>
  <c r="L942" i="20"/>
  <c r="K943" i="20"/>
  <c r="L943" i="20"/>
  <c r="K488" i="20"/>
  <c r="L488" i="20"/>
  <c r="K234" i="20"/>
  <c r="L234" i="20"/>
  <c r="K425" i="20"/>
  <c r="L425" i="20"/>
  <c r="K339" i="20"/>
  <c r="L339" i="20"/>
  <c r="K497" i="20"/>
  <c r="L497" i="20"/>
  <c r="K117" i="20"/>
  <c r="L117" i="20"/>
  <c r="K788" i="20"/>
  <c r="L788" i="20"/>
  <c r="K575" i="20"/>
  <c r="L575" i="20"/>
  <c r="K508" i="20"/>
  <c r="L508" i="20"/>
  <c r="K513" i="20"/>
  <c r="L513" i="20"/>
  <c r="K580" i="20"/>
  <c r="L580" i="20"/>
  <c r="K944" i="20"/>
  <c r="L944" i="20"/>
  <c r="K945" i="20"/>
  <c r="L945" i="20"/>
  <c r="K946" i="20"/>
  <c r="L946" i="20"/>
  <c r="K811" i="20"/>
  <c r="L811" i="20"/>
  <c r="K947" i="20"/>
  <c r="L947" i="20"/>
  <c r="K948" i="20"/>
  <c r="L948" i="20"/>
  <c r="K949" i="20"/>
  <c r="L949" i="20"/>
  <c r="K950" i="20"/>
  <c r="L950" i="20"/>
  <c r="K951" i="20"/>
  <c r="L951" i="20"/>
  <c r="K420" i="20"/>
  <c r="L420" i="20"/>
  <c r="K732" i="20"/>
  <c r="L732" i="20"/>
  <c r="K952" i="20"/>
  <c r="L952" i="20"/>
  <c r="K701" i="20"/>
  <c r="L701" i="20"/>
  <c r="K790" i="20"/>
  <c r="L790" i="20"/>
  <c r="K280" i="20"/>
  <c r="L280" i="20"/>
  <c r="K801" i="20"/>
  <c r="L801" i="20"/>
  <c r="K499" i="20"/>
  <c r="L499" i="20"/>
  <c r="K767" i="20"/>
  <c r="L767" i="20"/>
  <c r="K814" i="20"/>
  <c r="L814" i="20"/>
  <c r="K554" i="20"/>
  <c r="L554" i="20"/>
  <c r="K474" i="20"/>
  <c r="L474" i="20"/>
  <c r="K422" i="20"/>
  <c r="L422" i="20"/>
  <c r="K772" i="20"/>
  <c r="L772" i="20"/>
  <c r="K735" i="20"/>
  <c r="L735" i="20"/>
  <c r="K454" i="20"/>
  <c r="L454" i="20"/>
  <c r="K716" i="20"/>
  <c r="L716" i="20"/>
  <c r="K609" i="20"/>
  <c r="L609" i="20"/>
  <c r="K953" i="20"/>
  <c r="L953" i="20"/>
  <c r="K285" i="20"/>
  <c r="L285" i="20"/>
  <c r="K116" i="20"/>
  <c r="L116" i="20"/>
  <c r="K795" i="20"/>
  <c r="L795" i="20"/>
  <c r="K954" i="20"/>
  <c r="L954" i="20"/>
  <c r="K293" i="20"/>
  <c r="L293" i="20"/>
  <c r="K369" i="20"/>
  <c r="L369" i="20"/>
  <c r="K82" i="20"/>
  <c r="L82" i="20"/>
  <c r="K955" i="20"/>
  <c r="L955" i="20"/>
  <c r="K791" i="20"/>
  <c r="L791" i="20"/>
  <c r="K956" i="20"/>
  <c r="L956" i="20"/>
  <c r="K83" i="20"/>
  <c r="L83" i="20"/>
  <c r="K483" i="20"/>
  <c r="L483" i="20"/>
  <c r="K703" i="20"/>
  <c r="L703" i="20"/>
  <c r="K698" i="20"/>
  <c r="L698" i="20"/>
  <c r="K419" i="20"/>
  <c r="L419" i="20"/>
  <c r="K787" i="20"/>
  <c r="L787" i="20"/>
  <c r="K957" i="20"/>
  <c r="L957" i="20"/>
  <c r="K330" i="20"/>
  <c r="L330" i="20"/>
  <c r="K670" i="20"/>
  <c r="L670" i="20"/>
  <c r="K756" i="20"/>
  <c r="L756" i="20"/>
  <c r="K549" i="20"/>
  <c r="L549" i="20"/>
  <c r="K958" i="20"/>
  <c r="L958" i="20"/>
  <c r="K553" i="20"/>
  <c r="L553" i="20"/>
  <c r="K959" i="20"/>
  <c r="L959" i="20"/>
  <c r="K960" i="20"/>
  <c r="L960" i="20"/>
  <c r="K961" i="20"/>
  <c r="L961" i="20"/>
  <c r="K962" i="20"/>
  <c r="L962" i="20"/>
  <c r="K963" i="20"/>
  <c r="L963" i="20"/>
  <c r="K964" i="20"/>
  <c r="L964" i="20"/>
  <c r="K456" i="20"/>
  <c r="L456" i="20"/>
  <c r="K453" i="20"/>
  <c r="L453" i="20"/>
  <c r="K965" i="20"/>
  <c r="L965" i="20"/>
  <c r="K966" i="20"/>
  <c r="L966" i="20"/>
  <c r="K967" i="20"/>
  <c r="L967" i="20"/>
  <c r="K603" i="20"/>
  <c r="L603" i="20"/>
  <c r="K968" i="20"/>
  <c r="L968" i="20"/>
  <c r="K969" i="20"/>
  <c r="L969" i="20"/>
  <c r="K526" i="20"/>
  <c r="L526" i="20"/>
  <c r="K970" i="20"/>
  <c r="L970" i="20"/>
  <c r="K659" i="20"/>
  <c r="L659" i="20"/>
  <c r="K733" i="20"/>
  <c r="L733" i="20"/>
  <c r="K205" i="20"/>
  <c r="L205" i="20"/>
  <c r="K971" i="20"/>
  <c r="L971" i="20"/>
  <c r="K972" i="20"/>
  <c r="L972" i="20"/>
  <c r="K794" i="20"/>
  <c r="L794" i="20"/>
  <c r="K973" i="20"/>
  <c r="L973" i="20"/>
  <c r="K974" i="20"/>
  <c r="L974" i="20"/>
  <c r="K975" i="20"/>
  <c r="L975" i="20"/>
  <c r="K976" i="20"/>
  <c r="L976" i="20"/>
  <c r="K977" i="20"/>
  <c r="L977" i="20"/>
  <c r="K76" i="20"/>
  <c r="L76" i="20"/>
  <c r="K978" i="20"/>
  <c r="L978" i="20"/>
  <c r="K805" i="20"/>
  <c r="L805" i="20"/>
  <c r="K979" i="20"/>
  <c r="L979" i="20"/>
  <c r="K980" i="20"/>
  <c r="L980" i="20"/>
  <c r="K981" i="20"/>
  <c r="L981" i="20"/>
  <c r="K542" i="20"/>
  <c r="L542" i="20"/>
  <c r="K982" i="20"/>
  <c r="L982" i="20"/>
  <c r="K360" i="20"/>
  <c r="L360" i="20"/>
  <c r="K983" i="20"/>
  <c r="L983" i="20"/>
  <c r="K236" i="20"/>
  <c r="L236" i="20"/>
  <c r="K87" i="20"/>
  <c r="L87" i="20"/>
  <c r="K533" i="20"/>
  <c r="L533" i="20"/>
  <c r="K984" i="20"/>
  <c r="L984" i="20"/>
  <c r="K985" i="20"/>
  <c r="L985" i="20"/>
  <c r="K52" i="20"/>
  <c r="L52" i="20"/>
  <c r="K986" i="20"/>
  <c r="L986" i="20"/>
  <c r="K987" i="20"/>
  <c r="L987" i="20"/>
  <c r="K281" i="20"/>
  <c r="L281" i="20"/>
  <c r="K988" i="20"/>
  <c r="L988" i="20"/>
  <c r="K511" i="20"/>
  <c r="L511" i="20"/>
  <c r="K989" i="20"/>
  <c r="L989" i="20"/>
  <c r="K990" i="20"/>
  <c r="L990" i="20"/>
  <c r="K462" i="20"/>
  <c r="L462" i="20"/>
  <c r="K991" i="20"/>
  <c r="L991" i="20"/>
  <c r="K992" i="20"/>
  <c r="L992" i="20"/>
  <c r="K993" i="20"/>
  <c r="L993" i="20"/>
  <c r="K994" i="20"/>
  <c r="L994" i="20"/>
  <c r="K995" i="20"/>
  <c r="L995" i="20"/>
  <c r="K996" i="20"/>
  <c r="L996" i="20"/>
  <c r="K997" i="20"/>
  <c r="L997" i="20"/>
  <c r="K998" i="20"/>
  <c r="L998" i="20"/>
  <c r="K999" i="20"/>
  <c r="L999" i="20"/>
  <c r="I1010" i="20"/>
  <c r="H1006" i="20"/>
  <c r="H1007" i="20"/>
  <c r="H1008" i="20"/>
  <c r="H1009" i="20"/>
  <c r="J1010" i="20"/>
  <c r="G1010" i="20"/>
  <c r="F1010" i="20"/>
  <c r="B1010" i="20"/>
  <c r="K147" i="20"/>
  <c r="H7" i="20" l="1"/>
  <c r="H90" i="20"/>
  <c r="H32" i="20"/>
  <c r="H16" i="20"/>
  <c r="H31" i="20"/>
  <c r="H51" i="20"/>
  <c r="H132" i="20"/>
  <c r="H53" i="20"/>
  <c r="H25" i="20"/>
  <c r="H54" i="20"/>
  <c r="H66" i="20"/>
  <c r="H166" i="20"/>
  <c r="H108" i="20"/>
  <c r="H29" i="20"/>
  <c r="H661" i="20"/>
  <c r="H26" i="20"/>
  <c r="H728" i="20"/>
  <c r="H78" i="20"/>
  <c r="H98" i="20"/>
  <c r="H8" i="20"/>
  <c r="H369" i="20"/>
  <c r="H44" i="20"/>
  <c r="H14" i="20"/>
  <c r="H585" i="20"/>
  <c r="H274" i="20"/>
  <c r="H40" i="20"/>
  <c r="H38" i="20"/>
  <c r="H37" i="20"/>
  <c r="H92" i="20"/>
  <c r="H13" i="20"/>
  <c r="H472" i="20"/>
  <c r="H314" i="20"/>
  <c r="H112" i="20"/>
  <c r="H131" i="20"/>
  <c r="H124" i="20"/>
  <c r="H147" i="20"/>
  <c r="H99" i="20"/>
  <c r="H255" i="20"/>
  <c r="H125" i="20"/>
  <c r="H245" i="20"/>
  <c r="H77" i="20"/>
  <c r="H295" i="20"/>
  <c r="H73" i="20"/>
  <c r="H299" i="20"/>
  <c r="H266" i="20"/>
  <c r="H17" i="20"/>
  <c r="H401" i="20"/>
  <c r="H12" i="20"/>
  <c r="H747" i="20"/>
  <c r="H88" i="20"/>
  <c r="H106" i="20"/>
  <c r="H69" i="20"/>
  <c r="H450" i="20"/>
  <c r="H175" i="20"/>
  <c r="H93" i="20"/>
  <c r="H232" i="20"/>
  <c r="H230" i="20"/>
  <c r="H127" i="20"/>
  <c r="H537" i="20"/>
  <c r="H359" i="20"/>
  <c r="H20" i="20"/>
  <c r="H243" i="20"/>
  <c r="H242" i="20"/>
  <c r="H198" i="20"/>
  <c r="H235" i="20"/>
  <c r="H157" i="20"/>
  <c r="H241" i="20"/>
  <c r="H58" i="20"/>
  <c r="H402" i="20"/>
  <c r="H155" i="20"/>
  <c r="H208" i="20"/>
  <c r="H30" i="20"/>
  <c r="H24" i="20"/>
  <c r="H49" i="20"/>
  <c r="H201" i="20"/>
  <c r="H23" i="20"/>
  <c r="H576" i="20"/>
  <c r="H71" i="20"/>
  <c r="H656" i="20"/>
  <c r="H228" i="20"/>
  <c r="H164" i="20"/>
  <c r="H322" i="20"/>
  <c r="H306" i="20"/>
  <c r="H34" i="20"/>
  <c r="H624" i="20"/>
  <c r="H41" i="20"/>
  <c r="H162" i="20"/>
  <c r="H62" i="20"/>
  <c r="H290" i="20"/>
  <c r="H161" i="20"/>
  <c r="H521" i="20"/>
  <c r="H664" i="20"/>
  <c r="H477" i="20"/>
  <c r="H335" i="20"/>
  <c r="H545" i="20"/>
  <c r="H36" i="20"/>
  <c r="H219" i="20"/>
  <c r="H43" i="20"/>
  <c r="H270" i="20"/>
  <c r="H68" i="20"/>
  <c r="H283" i="20"/>
  <c r="H723" i="20"/>
  <c r="H679" i="20"/>
  <c r="H152" i="20"/>
  <c r="H329" i="20"/>
  <c r="H522" i="20"/>
  <c r="H96" i="20"/>
  <c r="H252" i="20"/>
  <c r="H965" i="20"/>
  <c r="H562" i="20"/>
  <c r="H191" i="20"/>
  <c r="H268" i="20"/>
  <c r="H354" i="20"/>
  <c r="H46" i="20"/>
  <c r="H577" i="20"/>
  <c r="H89" i="20"/>
  <c r="H400" i="20"/>
  <c r="H156" i="20"/>
  <c r="H789" i="20"/>
  <c r="H202" i="20"/>
  <c r="H634" i="20"/>
  <c r="H123" i="20"/>
  <c r="H168" i="20"/>
  <c r="H45" i="20"/>
  <c r="H337" i="20"/>
  <c r="H177" i="20"/>
  <c r="H70" i="20"/>
  <c r="H42" i="20"/>
  <c r="H216" i="20"/>
  <c r="H100" i="20"/>
  <c r="H128" i="20"/>
  <c r="H281" i="20"/>
  <c r="H193" i="20"/>
  <c r="H674" i="20"/>
  <c r="H185" i="20"/>
  <c r="H415" i="20"/>
  <c r="H130" i="20"/>
  <c r="H199" i="20"/>
  <c r="H122" i="20"/>
  <c r="H310" i="20"/>
  <c r="H365" i="20"/>
  <c r="H176" i="20"/>
  <c r="H64" i="20"/>
  <c r="H229" i="20"/>
  <c r="H94" i="20"/>
  <c r="H150" i="20"/>
  <c r="H182" i="20"/>
  <c r="H410" i="20"/>
  <c r="H209" i="20"/>
  <c r="H192" i="20"/>
  <c r="H151" i="20"/>
  <c r="H249" i="20"/>
  <c r="H138" i="20"/>
  <c r="H178" i="20"/>
  <c r="H371" i="20"/>
  <c r="H530" i="20"/>
  <c r="H279" i="20"/>
  <c r="H316" i="20"/>
  <c r="H323" i="20"/>
  <c r="H370" i="20"/>
  <c r="H259" i="20"/>
  <c r="H80" i="20"/>
  <c r="H57" i="20"/>
  <c r="H351" i="20"/>
  <c r="H331" i="20"/>
  <c r="H447" i="20"/>
  <c r="H288" i="20"/>
  <c r="H220" i="20"/>
  <c r="H328" i="20"/>
  <c r="H184" i="20"/>
  <c r="H414" i="20"/>
  <c r="H350" i="20"/>
  <c r="H372" i="20"/>
  <c r="H373" i="20"/>
  <c r="H277" i="20"/>
  <c r="H494" i="20"/>
  <c r="H15" i="20"/>
  <c r="H755" i="20"/>
  <c r="H134" i="20"/>
  <c r="H85" i="20"/>
  <c r="H987" i="20"/>
  <c r="H248" i="20"/>
  <c r="H197" i="20"/>
  <c r="H204" i="20"/>
  <c r="H344" i="20"/>
  <c r="H731" i="20"/>
  <c r="H411" i="20"/>
  <c r="H217" i="20"/>
  <c r="H926" i="20"/>
  <c r="H485" i="20"/>
  <c r="H409" i="20"/>
  <c r="H207" i="20"/>
  <c r="H311" i="20"/>
  <c r="H612" i="20"/>
  <c r="H737" i="20"/>
  <c r="H377" i="20"/>
  <c r="H543" i="20"/>
  <c r="H256" i="20"/>
  <c r="H535" i="20"/>
  <c r="H121" i="20"/>
  <c r="H327" i="20"/>
  <c r="H107" i="20"/>
  <c r="H393" i="20"/>
  <c r="H56" i="20"/>
  <c r="H126" i="20"/>
  <c r="H375" i="20"/>
  <c r="H729" i="20"/>
  <c r="H374" i="20"/>
  <c r="H338" i="20"/>
  <c r="H10" i="20"/>
  <c r="H109" i="20"/>
  <c r="H172" i="20"/>
  <c r="H739" i="20"/>
  <c r="H340" i="20"/>
  <c r="H195" i="20"/>
  <c r="H103" i="20"/>
  <c r="H291" i="20"/>
  <c r="H143" i="20"/>
  <c r="H102" i="20"/>
  <c r="H544" i="20"/>
  <c r="H136" i="20"/>
  <c r="H214" i="20"/>
  <c r="H308" i="20"/>
  <c r="H491" i="20"/>
  <c r="H301" i="20"/>
  <c r="H19" i="20"/>
  <c r="H727" i="20"/>
  <c r="H405" i="20"/>
  <c r="H86" i="20"/>
  <c r="H129" i="20"/>
  <c r="H663" i="20"/>
  <c r="H361" i="20"/>
  <c r="H446" i="20"/>
  <c r="H317" i="20"/>
  <c r="H517" i="20"/>
  <c r="H67" i="20"/>
  <c r="H780" i="20"/>
  <c r="H964" i="20"/>
  <c r="H33" i="20"/>
  <c r="H250" i="20"/>
  <c r="H533" i="20"/>
  <c r="H933" i="20"/>
  <c r="H658" i="20"/>
  <c r="H442" i="20"/>
  <c r="H149" i="20"/>
  <c r="H75" i="20"/>
  <c r="H265" i="20"/>
  <c r="H480" i="20"/>
  <c r="H105" i="20"/>
  <c r="H95" i="20"/>
  <c r="H47" i="20"/>
  <c r="H724" i="20"/>
  <c r="H224" i="20"/>
  <c r="H429" i="20"/>
  <c r="H628" i="20"/>
  <c r="H39" i="20"/>
  <c r="H601" i="20"/>
  <c r="H246" i="20"/>
  <c r="H321" i="20"/>
  <c r="H292" i="20"/>
  <c r="H907" i="20"/>
  <c r="H706" i="20"/>
  <c r="H284" i="20"/>
  <c r="H416" i="20"/>
  <c r="H613" i="20"/>
  <c r="H60" i="20"/>
  <c r="H734" i="20"/>
  <c r="H52" i="20"/>
  <c r="H273" i="20"/>
  <c r="H677" i="20"/>
  <c r="H680" i="20"/>
  <c r="H187" i="20"/>
  <c r="H781" i="20"/>
  <c r="H74" i="20"/>
  <c r="H137" i="20"/>
  <c r="H11" i="20"/>
  <c r="H465" i="20"/>
  <c r="H218" i="20"/>
  <c r="H666" i="20"/>
  <c r="H101" i="20"/>
  <c r="H238" i="20"/>
  <c r="H342" i="20"/>
  <c r="H505" i="20"/>
  <c r="H210" i="20"/>
  <c r="H440" i="20"/>
  <c r="H855" i="20"/>
  <c r="H144" i="20"/>
  <c r="H777" i="20"/>
  <c r="H104" i="20"/>
  <c r="H118" i="20"/>
  <c r="H686" i="20"/>
  <c r="H455" i="20"/>
  <c r="H120" i="20"/>
  <c r="H61" i="20"/>
  <c r="H702" i="20"/>
  <c r="H72" i="20"/>
  <c r="H276" i="20"/>
  <c r="H668" i="20"/>
  <c r="H441" i="20"/>
  <c r="H9" i="20"/>
  <c r="H81" i="20"/>
  <c r="H110" i="20"/>
  <c r="H420" i="20"/>
  <c r="H253" i="20"/>
  <c r="H367" i="20"/>
  <c r="H181" i="20"/>
  <c r="H264" i="20"/>
  <c r="H223" i="20"/>
  <c r="H496" i="20"/>
  <c r="H725" i="20"/>
  <c r="H188" i="20"/>
  <c r="H251" i="20"/>
  <c r="H823" i="20"/>
  <c r="H726" i="20"/>
  <c r="H298" i="20"/>
  <c r="H170" i="20"/>
  <c r="H510" i="20"/>
  <c r="H619" i="20"/>
  <c r="H173" i="20"/>
  <c r="H190" i="20"/>
  <c r="H754" i="20"/>
  <c r="H478" i="20"/>
  <c r="H489" i="20"/>
  <c r="H65" i="20"/>
  <c r="H396" i="20"/>
  <c r="H313" i="20"/>
  <c r="H27" i="20"/>
  <c r="H231" i="20"/>
  <c r="H804" i="20"/>
  <c r="H475" i="20"/>
  <c r="H692" i="20"/>
  <c r="H932" i="20"/>
  <c r="H21" i="20"/>
  <c r="H730" i="20"/>
  <c r="H653" i="20"/>
  <c r="H140" i="20"/>
  <c r="H18" i="20"/>
  <c r="H569" i="20"/>
  <c r="H718" i="20"/>
  <c r="H665" i="20"/>
  <c r="H79" i="20"/>
  <c r="H397" i="20"/>
  <c r="H114" i="20"/>
  <c r="H561" i="20"/>
  <c r="H362" i="20"/>
  <c r="H515" i="20"/>
  <c r="H732" i="20"/>
  <c r="H503" i="20"/>
  <c r="H493" i="20"/>
  <c r="H490" i="20"/>
  <c r="H839" i="20"/>
  <c r="H163" i="20"/>
  <c r="H222" i="20"/>
  <c r="H495" i="20"/>
  <c r="H146" i="20"/>
  <c r="H841" i="20"/>
  <c r="H458" i="20"/>
  <c r="H850" i="20"/>
  <c r="H735" i="20"/>
  <c r="H507" i="20"/>
  <c r="H616" i="20"/>
  <c r="H418" i="20"/>
  <c r="H334" i="20"/>
  <c r="H261" i="20"/>
  <c r="H722" i="20"/>
  <c r="H180" i="20"/>
  <c r="H167" i="20"/>
  <c r="H636" i="20"/>
  <c r="H186" i="20"/>
  <c r="H443" i="20"/>
  <c r="H501" i="20"/>
  <c r="H254" i="20"/>
  <c r="H225" i="20"/>
  <c r="H421" i="20"/>
  <c r="H587" i="20"/>
  <c r="H343" i="20"/>
  <c r="H548" i="20"/>
  <c r="H949" i="20"/>
  <c r="H378" i="20"/>
  <c r="H757" i="20"/>
  <c r="H346" i="20"/>
  <c r="H826" i="20"/>
  <c r="H97" i="20"/>
  <c r="H387" i="20"/>
  <c r="H711" i="20"/>
  <c r="H135" i="20"/>
  <c r="H782" i="20"/>
  <c r="H324" i="20"/>
  <c r="H615" i="20"/>
  <c r="H745" i="20"/>
  <c r="H349" i="20"/>
  <c r="H556" i="20"/>
  <c r="H158" i="20"/>
  <c r="H142" i="20"/>
  <c r="H873" i="20"/>
  <c r="H200" i="20"/>
  <c r="H685" i="20"/>
  <c r="H398" i="20"/>
  <c r="H988" i="20"/>
  <c r="H326" i="20"/>
  <c r="H641" i="20"/>
  <c r="H48" i="20"/>
  <c r="H786" i="20"/>
  <c r="H759" i="20"/>
  <c r="H950" i="20"/>
  <c r="H119" i="20"/>
  <c r="H657" i="20"/>
  <c r="H740" i="20"/>
  <c r="H646" i="20"/>
  <c r="H832" i="20"/>
  <c r="H309" i="20"/>
  <c r="H611" i="20"/>
  <c r="H113" i="20"/>
  <c r="H267" i="20"/>
  <c r="H783" i="20"/>
  <c r="H407" i="20"/>
  <c r="H353" i="20"/>
  <c r="H673" i="20"/>
  <c r="H721" i="20"/>
  <c r="H159" i="20"/>
  <c r="H486" i="20"/>
  <c r="H492" i="20"/>
  <c r="H538" i="20"/>
  <c r="H165" i="20"/>
  <c r="H300" i="20"/>
  <c r="H654" i="20"/>
  <c r="H221" i="20"/>
  <c r="H430" i="20"/>
  <c r="H433" i="20"/>
  <c r="H886" i="20"/>
  <c r="H424" i="20"/>
  <c r="H384" i="20"/>
  <c r="H738" i="20"/>
  <c r="H598" i="20"/>
  <c r="H449" i="20"/>
  <c r="H546" i="20"/>
  <c r="H87" i="20"/>
  <c r="H606" i="20"/>
  <c r="H463" i="20"/>
  <c r="H938" i="20"/>
  <c r="H796" i="20"/>
  <c r="H815" i="20"/>
  <c r="H408" i="20"/>
  <c r="H766" i="20"/>
  <c r="H605" i="20"/>
  <c r="H196" i="20"/>
  <c r="H461" i="20"/>
  <c r="H399" i="20"/>
  <c r="H325" i="20"/>
  <c r="H139" i="20"/>
  <c r="H278" i="20"/>
  <c r="H620" i="20"/>
  <c r="H339" i="20"/>
  <c r="H315" i="20"/>
  <c r="H669" i="20"/>
  <c r="H909" i="20"/>
  <c r="H923" i="20"/>
  <c r="H566" i="20"/>
  <c r="H296" i="20"/>
  <c r="H736" i="20"/>
  <c r="H247" i="20"/>
  <c r="H111" i="20"/>
  <c r="H244" i="20"/>
  <c r="H607" i="20"/>
  <c r="H466" i="20"/>
  <c r="H426" i="20"/>
  <c r="H750" i="20"/>
  <c r="H470" i="20"/>
  <c r="H876" i="20"/>
  <c r="H768" i="20"/>
  <c r="H885" i="20"/>
  <c r="H883" i="20"/>
  <c r="H391" i="20"/>
  <c r="H50" i="20"/>
  <c r="H59" i="20"/>
  <c r="H341" i="20"/>
  <c r="H460" i="20"/>
  <c r="H275" i="20"/>
  <c r="H877" i="20"/>
  <c r="H269" i="20"/>
  <c r="H572" i="20"/>
  <c r="H153" i="20"/>
  <c r="H882" i="20"/>
  <c r="H550" i="20"/>
  <c r="H451" i="20"/>
  <c r="H318" i="20"/>
  <c r="H286" i="20"/>
  <c r="H818" i="20"/>
  <c r="H752" i="20"/>
  <c r="H516" i="20"/>
  <c r="H746" i="20"/>
  <c r="H504" i="20"/>
  <c r="H719" i="20"/>
  <c r="H237" i="20"/>
  <c r="H148" i="20"/>
  <c r="H512" i="20"/>
  <c r="H234" i="20"/>
  <c r="H428" i="20"/>
  <c r="H856" i="20"/>
  <c r="H454" i="20"/>
  <c r="H356" i="20"/>
  <c r="H551" i="20"/>
  <c r="H293" i="20"/>
  <c r="H457" i="20"/>
  <c r="H648" i="20"/>
  <c r="H160" i="20"/>
  <c r="H763" i="20"/>
  <c r="H630" i="20"/>
  <c r="H76" i="20"/>
  <c r="H206" i="20"/>
  <c r="H487" i="20"/>
  <c r="H687" i="20"/>
  <c r="H189" i="20"/>
  <c r="H55" i="20"/>
  <c r="H579" i="20"/>
  <c r="H799" i="20"/>
  <c r="H434" i="20"/>
  <c r="H635" i="20"/>
  <c r="H514" i="20"/>
  <c r="H520" i="20"/>
  <c r="H793" i="20"/>
  <c r="H963" i="20"/>
  <c r="H770" i="20"/>
  <c r="H240" i="20"/>
  <c r="H174" i="20"/>
  <c r="H479" i="20"/>
  <c r="H380" i="20"/>
  <c r="H644" i="20"/>
  <c r="H962" i="20"/>
  <c r="H395" i="20"/>
  <c r="H385" i="20"/>
  <c r="H989" i="20"/>
  <c r="H355" i="20"/>
  <c r="H63" i="20"/>
  <c r="H604" i="20"/>
  <c r="H647" i="20"/>
  <c r="H406" i="20"/>
  <c r="H227" i="20"/>
  <c r="H608" i="20"/>
  <c r="H226" i="20"/>
  <c r="H842" i="20"/>
  <c r="H943" i="20"/>
  <c r="H779" i="20"/>
  <c r="H816" i="20"/>
  <c r="H600" i="20"/>
  <c r="H555" i="20"/>
  <c r="H557" i="20"/>
  <c r="H386" i="20"/>
  <c r="H404" i="20"/>
  <c r="H603" i="20"/>
  <c r="H506" i="20"/>
  <c r="H263" i="20"/>
  <c r="H753" i="20"/>
  <c r="H662" i="20"/>
  <c r="H289" i="20"/>
  <c r="H652" i="20"/>
  <c r="H464" i="20"/>
  <c r="H536" i="20"/>
  <c r="H435" i="20"/>
  <c r="H498" i="20"/>
  <c r="H751" i="20"/>
  <c r="H771" i="20"/>
  <c r="H811" i="20"/>
  <c r="H179" i="20"/>
  <c r="H765" i="20"/>
  <c r="H720" i="20"/>
  <c r="H509" i="20"/>
  <c r="H705" i="20"/>
  <c r="H640" i="20"/>
  <c r="H595" i="20"/>
  <c r="H565" i="20"/>
  <c r="H116" i="20"/>
  <c r="H348" i="20"/>
  <c r="H476" i="20"/>
  <c r="H531" i="20"/>
  <c r="H452" i="20"/>
  <c r="H744" i="20"/>
  <c r="H773" i="20"/>
  <c r="H854" i="20"/>
  <c r="H532" i="20"/>
  <c r="H588" i="20"/>
  <c r="H282" i="20"/>
  <c r="H945" i="20"/>
  <c r="H84" i="20"/>
  <c r="H484" i="20"/>
  <c r="H836" i="20"/>
  <c r="H837" i="20"/>
  <c r="H701" i="20"/>
  <c r="H891" i="20"/>
  <c r="H271" i="20"/>
  <c r="H453" i="20"/>
  <c r="H82" i="20"/>
  <c r="H552" i="20"/>
  <c r="H363" i="20"/>
  <c r="H497" i="20"/>
  <c r="H194" i="20"/>
  <c r="H900" i="20"/>
  <c r="H824" i="20"/>
  <c r="H239" i="20"/>
  <c r="H819" i="20"/>
  <c r="H748" i="20"/>
  <c r="H444" i="20"/>
  <c r="H336" i="20"/>
  <c r="H432" i="20"/>
  <c r="H691" i="20"/>
  <c r="H862" i="20"/>
  <c r="H305" i="20"/>
  <c r="H676" i="20"/>
  <c r="H655" i="20"/>
  <c r="H834" i="20"/>
  <c r="H797" i="20"/>
  <c r="H897" i="20"/>
  <c r="H366" i="20"/>
  <c r="H942" i="20"/>
  <c r="H376" i="20"/>
  <c r="H637" i="20"/>
  <c r="H568" i="20"/>
  <c r="H345" i="20"/>
  <c r="H303" i="20"/>
  <c r="H523" i="20"/>
  <c r="H392" i="20"/>
  <c r="H931" i="20"/>
  <c r="H459" i="20"/>
  <c r="H840" i="20"/>
  <c r="H468" i="20"/>
  <c r="H389" i="20"/>
  <c r="H287" i="20"/>
  <c r="H413" i="20"/>
  <c r="H639" i="20"/>
  <c r="H91" i="20"/>
  <c r="H822" i="20"/>
  <c r="H990" i="20"/>
  <c r="H742" i="20"/>
  <c r="H171" i="20"/>
  <c r="H767" i="20"/>
  <c r="H117" i="20"/>
  <c r="H527" i="20"/>
  <c r="H575" i="20"/>
  <c r="H805" i="20"/>
  <c r="H784" i="20"/>
  <c r="H830" i="20"/>
  <c r="H829" i="20"/>
  <c r="H558" i="20"/>
  <c r="H774" i="20"/>
  <c r="H825" i="20"/>
  <c r="H803" i="20"/>
  <c r="H633" i="20"/>
  <c r="H906" i="20"/>
  <c r="H567" i="20"/>
  <c r="H864" i="20"/>
  <c r="H762" i="20"/>
  <c r="H508" i="20"/>
  <c r="H785" i="20"/>
  <c r="H518" i="20"/>
  <c r="H462" i="20"/>
  <c r="H833" i="20"/>
  <c r="H596" i="20"/>
  <c r="H320" i="20"/>
  <c r="H258" i="20"/>
  <c r="H944" i="20"/>
  <c r="H280" i="20"/>
  <c r="H382" i="20"/>
  <c r="H861" i="20"/>
  <c r="H591" i="20"/>
  <c r="H772" i="20"/>
  <c r="H581" i="20"/>
  <c r="H154" i="20"/>
  <c r="H769" i="20"/>
  <c r="H519" i="20"/>
  <c r="H203" i="20"/>
  <c r="H764" i="20"/>
  <c r="H304" i="20"/>
  <c r="H379" i="20"/>
  <c r="H333" i="20"/>
  <c r="H573" i="20"/>
  <c r="H473" i="20"/>
  <c r="H448" i="20"/>
  <c r="H439" i="20"/>
  <c r="H431" i="20"/>
  <c r="H358" i="20"/>
  <c r="H715" i="20"/>
  <c r="H471" i="20"/>
  <c r="H352" i="20"/>
  <c r="H756" i="20"/>
  <c r="H934" i="20"/>
  <c r="H806" i="20"/>
  <c r="H922" i="20"/>
  <c r="H499" i="20"/>
  <c r="H775" i="20"/>
  <c r="H580" i="20"/>
  <c r="H760" i="20"/>
  <c r="H794" i="20"/>
  <c r="H643" i="20"/>
  <c r="H845" i="20"/>
  <c r="H539" i="20"/>
  <c r="H645" i="20"/>
  <c r="H456" i="20"/>
  <c r="H593" i="20"/>
  <c r="H528" i="20"/>
  <c r="H488" i="20"/>
  <c r="H846" i="20"/>
  <c r="H863" i="20"/>
  <c r="H776" i="20"/>
  <c r="H798" i="20"/>
  <c r="H388" i="20"/>
  <c r="H425" i="20"/>
  <c r="H513" i="20"/>
  <c r="H813" i="20"/>
  <c r="H570" i="20"/>
  <c r="H594" i="20"/>
  <c r="H991" i="20"/>
  <c r="H169" i="20"/>
  <c r="H787" i="20"/>
  <c r="H788" i="20"/>
  <c r="H571" i="20"/>
  <c r="H629" i="20"/>
  <c r="H946" i="20"/>
  <c r="H534" i="20"/>
  <c r="H212" i="20"/>
  <c r="H699" i="20"/>
  <c r="H919" i="20"/>
  <c r="H992" i="20"/>
  <c r="H609" i="20"/>
  <c r="H529" i="20"/>
  <c r="H627" i="20"/>
  <c r="H233" i="20"/>
  <c r="H792" i="20"/>
  <c r="H743" i="20"/>
  <c r="H976" i="20"/>
  <c r="H870" i="20"/>
  <c r="H482" i="20"/>
  <c r="H332" i="20"/>
  <c r="H778" i="20"/>
  <c r="H483" i="20"/>
  <c r="H205" i="20"/>
  <c r="H618" i="20"/>
  <c r="H419" i="20"/>
  <c r="H912" i="20"/>
  <c r="H467" i="20"/>
  <c r="H831" i="20"/>
  <c r="H272" i="20"/>
  <c r="H791" i="20"/>
  <c r="H684" i="20"/>
  <c r="H302" i="20"/>
  <c r="H540" i="20"/>
  <c r="H981" i="20"/>
  <c r="H347" i="20"/>
  <c r="H133" i="20"/>
  <c r="H368" i="20"/>
  <c r="H694" i="20"/>
  <c r="H858" i="20"/>
  <c r="H716" i="20"/>
  <c r="H795" i="20"/>
  <c r="H417" i="20"/>
  <c r="H638" i="20"/>
  <c r="H849" i="20"/>
  <c r="H614" i="20"/>
  <c r="H887" i="20"/>
  <c r="H145" i="20"/>
  <c r="H622" i="20"/>
  <c r="H597" i="20"/>
  <c r="H717" i="20"/>
  <c r="H511" i="20"/>
  <c r="H213" i="20"/>
  <c r="H690" i="20"/>
  <c r="H790" i="20"/>
  <c r="H733" i="20"/>
  <c r="H920" i="20"/>
  <c r="H541" i="20"/>
  <c r="H749" i="20"/>
  <c r="H554" i="20"/>
  <c r="H394" i="20"/>
  <c r="H437" i="20"/>
  <c r="H582" i="20"/>
  <c r="H911" i="20"/>
  <c r="H808" i="20"/>
  <c r="H390" i="20"/>
  <c r="H817" i="20"/>
  <c r="H704" i="20"/>
  <c r="H564" i="20"/>
  <c r="H800" i="20"/>
  <c r="H801" i="20"/>
  <c r="H500" i="20"/>
  <c r="H632" i="20"/>
  <c r="H257" i="20"/>
  <c r="H683" i="20"/>
  <c r="H422" i="20"/>
  <c r="H474" i="20"/>
  <c r="H802" i="20"/>
  <c r="H914" i="20"/>
  <c r="H469" i="20"/>
  <c r="H667" i="20"/>
  <c r="H285" i="20"/>
  <c r="H697" i="20"/>
  <c r="H971" i="20"/>
  <c r="H617" i="20"/>
  <c r="H968" i="20"/>
  <c r="H904" i="20"/>
  <c r="H953" i="20"/>
  <c r="H881" i="20"/>
  <c r="H941" i="20"/>
  <c r="H879" i="20"/>
  <c r="H698" i="20"/>
  <c r="H427" i="20"/>
  <c r="H559" i="20"/>
  <c r="H982" i="20"/>
  <c r="H807" i="20"/>
  <c r="H866" i="20"/>
  <c r="H549" i="20"/>
  <c r="H927" i="20"/>
  <c r="H626" i="20"/>
  <c r="H908" i="20"/>
  <c r="H913" i="20"/>
  <c r="H954" i="20"/>
  <c r="H867" i="20"/>
  <c r="H589" i="20"/>
  <c r="H880" i="20"/>
  <c r="H809" i="20"/>
  <c r="H951" i="20"/>
  <c r="H888" i="20"/>
  <c r="H675" i="20"/>
  <c r="H761" i="20"/>
  <c r="H688" i="20"/>
  <c r="H810" i="20"/>
  <c r="H215" i="20"/>
  <c r="H838" i="20"/>
  <c r="H812" i="20"/>
  <c r="H312" i="20"/>
  <c r="H319" i="20"/>
  <c r="H860" i="20"/>
  <c r="H948" i="20"/>
  <c r="H857" i="20"/>
  <c r="H741" i="20"/>
  <c r="H560" i="20"/>
  <c r="H294" i="20"/>
  <c r="H671" i="20"/>
  <c r="H936" i="20"/>
  <c r="H940" i="20"/>
  <c r="H985" i="20"/>
  <c r="H709" i="20"/>
  <c r="H586" i="20"/>
  <c r="H820" i="20"/>
  <c r="H869" i="20"/>
  <c r="H708" i="20"/>
  <c r="H929" i="20"/>
  <c r="H623" i="20"/>
  <c r="H211" i="20"/>
  <c r="H602" i="20"/>
  <c r="H714" i="20"/>
  <c r="H436" i="20"/>
  <c r="H35" i="20"/>
  <c r="H610" i="20"/>
  <c r="H260" i="20"/>
  <c r="H412" i="20"/>
  <c r="H670" i="20"/>
  <c r="H814" i="20"/>
  <c r="H642" i="20"/>
  <c r="H525" i="20"/>
  <c r="H438" i="20"/>
  <c r="H955" i="20"/>
  <c r="H236" i="20"/>
  <c r="H947" i="20"/>
  <c r="H542" i="20"/>
  <c r="H502" i="20"/>
  <c r="H547" i="20"/>
  <c r="H592" i="20"/>
  <c r="H918" i="20"/>
  <c r="H928" i="20"/>
  <c r="H590" i="20"/>
  <c r="H758" i="20"/>
  <c r="H956" i="20"/>
  <c r="H986" i="20"/>
  <c r="H853" i="20"/>
  <c r="H859" i="20"/>
  <c r="H141" i="20"/>
  <c r="H848" i="20"/>
  <c r="H835" i="20"/>
  <c r="H115" i="20"/>
  <c r="H650" i="20"/>
  <c r="H381" i="20"/>
  <c r="H844" i="20"/>
  <c r="H935" i="20"/>
  <c r="H357" i="20"/>
  <c r="H916" i="20"/>
  <c r="H524" i="20"/>
  <c r="H403" i="20"/>
  <c r="H889" i="20"/>
  <c r="H872" i="20"/>
  <c r="H874" i="20"/>
  <c r="H984" i="20"/>
  <c r="H700" i="20"/>
  <c r="H828" i="20"/>
  <c r="H925" i="20"/>
  <c r="H958" i="20"/>
  <c r="H903" i="20"/>
  <c r="H703" i="20"/>
  <c r="H631" i="20"/>
  <c r="H710" i="20"/>
  <c r="H83" i="20"/>
  <c r="H847" i="20"/>
  <c r="H599" i="20"/>
  <c r="H843" i="20"/>
  <c r="H898" i="20"/>
  <c r="H899" i="20"/>
  <c r="H917" i="20"/>
  <c r="H892" i="20"/>
  <c r="H22" i="20"/>
  <c r="H901" i="20"/>
  <c r="H695" i="20"/>
  <c r="H921" i="20"/>
  <c r="H959" i="20"/>
  <c r="H681" i="20"/>
  <c r="H851" i="20"/>
  <c r="H584" i="20"/>
  <c r="H383" i="20"/>
  <c r="H896" i="20"/>
  <c r="H649" i="20"/>
  <c r="H910" i="20"/>
  <c r="H961" i="20"/>
  <c r="H960" i="20"/>
  <c r="H924" i="20"/>
  <c r="H183" i="20"/>
  <c r="H952" i="20"/>
  <c r="H915" i="20"/>
  <c r="H852" i="20"/>
  <c r="H878" i="20"/>
  <c r="H970" i="20"/>
  <c r="H526" i="20"/>
  <c r="H969" i="20"/>
  <c r="H553" i="20"/>
  <c r="H868" i="20"/>
  <c r="H894" i="20"/>
  <c r="H423" i="20"/>
  <c r="H297" i="20"/>
  <c r="H977" i="20"/>
  <c r="H28" i="20"/>
  <c r="H993" i="20"/>
  <c r="H871" i="20"/>
  <c r="H678" i="20"/>
  <c r="H481" i="20"/>
  <c r="H975" i="20"/>
  <c r="H974" i="20"/>
  <c r="H957" i="20"/>
  <c r="H895" i="20"/>
  <c r="H360" i="20"/>
  <c r="H890" i="20"/>
  <c r="H983" i="20"/>
  <c r="H939" i="20"/>
  <c r="H583" i="20"/>
  <c r="H707" i="20"/>
  <c r="H330" i="20"/>
  <c r="H937" i="20"/>
  <c r="H875" i="20"/>
  <c r="H574" i="20"/>
  <c r="H902" i="20"/>
  <c r="H973" i="20"/>
  <c r="H712" i="20"/>
  <c r="H713" i="20"/>
  <c r="H693" i="20"/>
  <c r="H972" i="20"/>
  <c r="H966" i="20"/>
  <c r="H307" i="20"/>
  <c r="H659" i="20"/>
  <c r="H696" i="20"/>
  <c r="H893" i="20"/>
  <c r="H980" i="20"/>
  <c r="H979" i="20"/>
  <c r="H905" i="20"/>
  <c r="H651" i="20"/>
  <c r="H578" i="20"/>
  <c r="H884" i="20"/>
  <c r="H689" i="20"/>
  <c r="H563" i="20"/>
  <c r="H930" i="20"/>
  <c r="H682" i="20"/>
  <c r="H672" i="20"/>
  <c r="H865" i="20"/>
  <c r="H967" i="20"/>
  <c r="H262" i="20"/>
  <c r="H621" i="20"/>
  <c r="H821" i="20"/>
  <c r="H1007" i="15" l="1"/>
  <c r="H1006" i="15"/>
  <c r="H1009" i="15"/>
  <c r="H1008" i="15"/>
  <c r="H1005" i="15"/>
  <c r="H809" i="15"/>
  <c r="H47" i="15"/>
  <c r="H317" i="15"/>
  <c r="H439" i="15"/>
  <c r="H304" i="15"/>
  <c r="H149" i="15"/>
  <c r="H882" i="15"/>
  <c r="H904" i="15"/>
  <c r="H80" i="15"/>
  <c r="H450" i="15"/>
  <c r="H983" i="15"/>
  <c r="H384" i="15"/>
  <c r="H206" i="15"/>
  <c r="H454" i="15"/>
  <c r="H171" i="15"/>
  <c r="H970" i="15"/>
  <c r="H864" i="15"/>
  <c r="H493" i="15"/>
  <c r="H881" i="15"/>
  <c r="H571" i="15"/>
  <c r="H902" i="15"/>
  <c r="H758" i="15"/>
  <c r="H690" i="15"/>
  <c r="H704" i="15"/>
  <c r="H66" i="15"/>
  <c r="H669" i="15"/>
  <c r="H232" i="15"/>
  <c r="H574" i="15"/>
  <c r="H63" i="15"/>
  <c r="H315" i="15"/>
  <c r="H266" i="15"/>
  <c r="H279" i="15"/>
  <c r="H910" i="15"/>
  <c r="H128" i="15"/>
  <c r="H621" i="15"/>
  <c r="H618" i="15"/>
  <c r="H820" i="15"/>
  <c r="H823" i="15"/>
  <c r="H489" i="15"/>
  <c r="H385" i="15"/>
  <c r="H915" i="15"/>
  <c r="H599" i="15"/>
  <c r="H922" i="15"/>
  <c r="H464" i="15"/>
  <c r="H84" i="15"/>
  <c r="H192" i="15"/>
  <c r="H969" i="15"/>
  <c r="H746" i="15"/>
  <c r="H707" i="15"/>
  <c r="H964" i="15"/>
  <c r="H930" i="15"/>
  <c r="H757" i="15"/>
  <c r="H18" i="15"/>
  <c r="H632" i="15"/>
  <c r="H191" i="15"/>
  <c r="H956" i="15"/>
  <c r="H391" i="15"/>
  <c r="H352" i="15"/>
  <c r="H102" i="15"/>
  <c r="H620" i="15"/>
  <c r="H406" i="15"/>
  <c r="H629" i="15"/>
  <c r="H308" i="15"/>
  <c r="H856" i="15"/>
  <c r="H595" i="15"/>
  <c r="H20" i="15"/>
  <c r="H712" i="15"/>
  <c r="H196" i="15"/>
  <c r="H155" i="15"/>
  <c r="H531" i="15"/>
  <c r="H303" i="15"/>
  <c r="H44" i="15"/>
  <c r="H568" i="15"/>
  <c r="H214" i="15"/>
  <c r="H398" i="15"/>
  <c r="H434" i="15"/>
  <c r="H437" i="15"/>
  <c r="H116" i="15"/>
  <c r="H722" i="15"/>
  <c r="H732" i="15"/>
  <c r="H418" i="15"/>
  <c r="H328" i="15"/>
  <c r="H257" i="15"/>
  <c r="H506" i="15"/>
  <c r="H931" i="15"/>
  <c r="H706" i="15"/>
  <c r="H587" i="15"/>
  <c r="H254" i="15"/>
  <c r="H883" i="15"/>
  <c r="H558" i="15"/>
  <c r="H482" i="15"/>
  <c r="H792" i="15"/>
  <c r="H953" i="15"/>
  <c r="H71" i="15"/>
  <c r="H141" i="15"/>
  <c r="H723" i="15"/>
  <c r="H530" i="15"/>
  <c r="H606" i="15"/>
  <c r="H800" i="15"/>
  <c r="H623" i="15"/>
  <c r="H655" i="15"/>
  <c r="H370" i="15"/>
  <c r="H925" i="15"/>
  <c r="H851" i="15"/>
  <c r="H538" i="15"/>
  <c r="H678" i="15"/>
  <c r="H614" i="15"/>
  <c r="H716" i="15"/>
  <c r="H500" i="15"/>
  <c r="H369" i="15"/>
  <c r="H724" i="15"/>
  <c r="H234" i="15"/>
  <c r="H19" i="15"/>
  <c r="H853" i="15"/>
  <c r="H702" i="15"/>
  <c r="H916" i="15"/>
  <c r="H946" i="15"/>
  <c r="H519" i="15"/>
  <c r="H476" i="15"/>
  <c r="H472" i="15"/>
  <c r="H88" i="15"/>
  <c r="H159" i="15"/>
  <c r="H767" i="15"/>
  <c r="H892" i="15"/>
  <c r="H633" i="15"/>
  <c r="H209" i="15"/>
  <c r="H14" i="15"/>
  <c r="H927" i="15"/>
  <c r="H546" i="15"/>
  <c r="H887" i="15"/>
  <c r="H889" i="15"/>
  <c r="H598" i="15"/>
  <c r="H787" i="15"/>
  <c r="H749" i="15"/>
  <c r="H610" i="15"/>
  <c r="H949" i="15"/>
  <c r="H785" i="15"/>
  <c r="H513" i="15"/>
  <c r="H227" i="15"/>
  <c r="H770" i="15"/>
  <c r="H593" i="15"/>
  <c r="H246" i="15"/>
  <c r="H701" i="15"/>
  <c r="H74" i="15"/>
  <c r="H508" i="15"/>
  <c r="H686" i="15"/>
  <c r="H647" i="15"/>
  <c r="H825" i="15"/>
  <c r="H684" i="15"/>
  <c r="H948" i="15"/>
  <c r="H194" i="15"/>
  <c r="H353" i="15"/>
  <c r="H421" i="15"/>
  <c r="H988" i="15"/>
  <c r="H444" i="15"/>
  <c r="H609" i="15"/>
  <c r="H912" i="15"/>
  <c r="H501" i="15"/>
  <c r="H94" i="15"/>
  <c r="H540" i="15"/>
  <c r="H815" i="15"/>
  <c r="H474" i="15"/>
  <c r="H509" i="15"/>
  <c r="H836" i="15"/>
  <c r="H195" i="15"/>
  <c r="H179" i="15"/>
  <c r="H590" i="15"/>
  <c r="H679" i="15"/>
  <c r="H950" i="15"/>
  <c r="H867" i="15"/>
  <c r="H945" i="15"/>
  <c r="H451" i="15"/>
  <c r="H827" i="15"/>
  <c r="H225" i="15"/>
  <c r="H473" i="15"/>
  <c r="H309" i="15"/>
  <c r="H801" i="15"/>
  <c r="H92" i="15"/>
  <c r="H896" i="15"/>
  <c r="H297" i="15"/>
  <c r="H846" i="15"/>
  <c r="H693" i="15"/>
  <c r="H228" i="15"/>
  <c r="H494" i="15"/>
  <c r="H504" i="15"/>
  <c r="H807" i="15"/>
  <c r="H412" i="15"/>
  <c r="H900" i="15"/>
  <c r="H537" i="15"/>
  <c r="H517" i="15"/>
  <c r="H980" i="15"/>
  <c r="H662" i="15"/>
  <c r="H213" i="15"/>
  <c r="H861" i="15"/>
  <c r="H42" i="15"/>
  <c r="H899" i="15"/>
  <c r="H745" i="15"/>
  <c r="H584" i="15"/>
  <c r="H55" i="15"/>
  <c r="H414" i="15"/>
  <c r="H565" i="15"/>
  <c r="H470" i="15"/>
  <c r="H224" i="15"/>
  <c r="H37" i="15"/>
  <c r="H975" i="15"/>
  <c r="H878" i="15"/>
  <c r="H995" i="15"/>
  <c r="H127" i="15"/>
  <c r="H638" i="15"/>
  <c r="H392" i="15"/>
  <c r="H842" i="15"/>
  <c r="H431" i="15"/>
  <c r="H782" i="15"/>
  <c r="H7" i="15"/>
  <c r="H262" i="15"/>
  <c r="H164" i="15"/>
  <c r="H982" i="15"/>
  <c r="H126" i="15"/>
  <c r="H137" i="15"/>
  <c r="H824" i="15"/>
  <c r="H10" i="15"/>
  <c r="H120" i="15"/>
  <c r="H223" i="15"/>
  <c r="H496" i="15"/>
  <c r="H29" i="15"/>
  <c r="H659" i="15"/>
  <c r="H630" i="15"/>
  <c r="H268" i="15"/>
  <c r="H778" i="15"/>
  <c r="H932" i="15"/>
  <c r="H897" i="15"/>
  <c r="H177" i="15"/>
  <c r="H901" i="15"/>
  <c r="H573" i="15"/>
  <c r="H283" i="15"/>
  <c r="H259" i="15"/>
  <c r="H961" i="15"/>
  <c r="H736" i="15"/>
  <c r="H360" i="15"/>
  <c r="H405" i="15"/>
  <c r="H167" i="15"/>
  <c r="H294" i="15"/>
  <c r="H157" i="15"/>
  <c r="H299" i="15"/>
  <c r="H674" i="15"/>
  <c r="H607" i="15"/>
  <c r="H596" i="15"/>
  <c r="H532" i="15"/>
  <c r="H977" i="15"/>
  <c r="H48" i="15"/>
  <c r="H711" i="15"/>
  <c r="H570" i="15"/>
  <c r="H622" i="15"/>
  <c r="H798" i="15"/>
  <c r="H731" i="15"/>
  <c r="H93" i="15"/>
  <c r="H32" i="15"/>
  <c r="H387" i="15"/>
  <c r="H726" i="15"/>
  <c r="H282" i="15"/>
  <c r="H467" i="15"/>
  <c r="H872" i="15"/>
  <c r="H491" i="15"/>
  <c r="H756" i="15"/>
  <c r="H677" i="15"/>
  <c r="H301" i="15"/>
  <c r="H274" i="15"/>
  <c r="H131" i="15"/>
  <c r="H83" i="15"/>
  <c r="H963" i="15"/>
  <c r="H588" i="15"/>
  <c r="H926" i="15"/>
  <c r="H78" i="15"/>
  <c r="H417" i="15"/>
  <c r="H75" i="15"/>
  <c r="H466" i="15"/>
  <c r="H771" i="15"/>
  <c r="H226" i="15"/>
  <c r="H680" i="15"/>
  <c r="H859" i="15"/>
  <c r="H744" i="15"/>
  <c r="H844" i="15"/>
  <c r="H898" i="15"/>
  <c r="H843" i="15"/>
  <c r="H401" i="15"/>
  <c r="H338" i="15"/>
  <c r="H783" i="15"/>
  <c r="H976" i="15"/>
  <c r="H293" i="15"/>
  <c r="H877" i="15"/>
  <c r="H938" i="15"/>
  <c r="H575" i="15"/>
  <c r="H372" i="15"/>
  <c r="H201" i="15"/>
  <c r="H118" i="15"/>
  <c r="H869" i="15"/>
  <c r="H935" i="15"/>
  <c r="H148" i="15"/>
  <c r="H692" i="15"/>
  <c r="H258" i="15"/>
  <c r="H705" i="15"/>
  <c r="H696" i="15"/>
  <c r="H396" i="15"/>
  <c r="H168" i="15"/>
  <c r="H515" i="15"/>
  <c r="H591" i="15"/>
  <c r="H848" i="15"/>
  <c r="H602" i="15"/>
  <c r="H366" i="15"/>
  <c r="H388" i="15"/>
  <c r="H958" i="15"/>
  <c r="H810" i="15"/>
  <c r="H249" i="15"/>
  <c r="H544" i="15"/>
  <c r="H273" i="15"/>
  <c r="H567" i="15"/>
  <c r="H368" i="15"/>
  <c r="H645" i="15"/>
  <c r="H27" i="15"/>
  <c r="H934" i="15"/>
  <c r="H920" i="15"/>
  <c r="H184" i="15"/>
  <c r="H64" i="15"/>
  <c r="H81" i="15"/>
  <c r="H289" i="15"/>
  <c r="H336" i="15"/>
  <c r="H28" i="15"/>
  <c r="H510" i="15"/>
  <c r="H205" i="15"/>
  <c r="H855" i="15"/>
  <c r="H252" i="15"/>
  <c r="H276" i="15"/>
  <c r="H752" i="15"/>
  <c r="H212" i="15"/>
  <c r="H529" i="15"/>
  <c r="H936" i="15"/>
  <c r="H239" i="15"/>
  <c r="H507" i="15"/>
  <c r="H130" i="15"/>
  <c r="H687" i="15"/>
  <c r="H863" i="15"/>
  <c r="H38" i="15"/>
  <c r="H261" i="15"/>
  <c r="H730" i="15"/>
  <c r="H105" i="15"/>
  <c r="H940" i="15"/>
  <c r="H682" i="15"/>
  <c r="H98" i="15"/>
  <c r="H61" i="15"/>
  <c r="H449" i="15"/>
  <c r="H163" i="15"/>
  <c r="H407" i="15"/>
  <c r="H626" i="15"/>
  <c r="H422" i="15"/>
  <c r="H527" i="15"/>
  <c r="H356" i="15"/>
  <c r="H337" i="15"/>
  <c r="H533" i="15"/>
  <c r="H174" i="15"/>
  <c r="H839" i="15"/>
  <c r="H23" i="15"/>
  <c r="H73" i="15"/>
  <c r="H505" i="15"/>
  <c r="H646" i="15"/>
  <c r="H521" i="15"/>
  <c r="H535" i="15"/>
  <c r="H248" i="15"/>
  <c r="H121" i="15"/>
  <c r="H547" i="15"/>
  <c r="H147" i="15"/>
  <c r="H46" i="15"/>
  <c r="H267" i="15"/>
  <c r="H720" i="15"/>
  <c r="H423" i="15"/>
  <c r="H676" i="15"/>
  <c r="H420" i="15"/>
  <c r="H386" i="15"/>
  <c r="H854" i="15"/>
  <c r="H786" i="15"/>
  <c r="H721" i="15"/>
  <c r="H218" i="15"/>
  <c r="H161" i="15"/>
  <c r="H264" i="15"/>
  <c r="H502" i="15"/>
  <c r="H733" i="15"/>
  <c r="H805" i="15"/>
  <c r="H481" i="15"/>
  <c r="H416" i="15"/>
  <c r="H35" i="15"/>
  <c r="H624" i="15"/>
  <c r="H236" i="15"/>
  <c r="H990" i="15"/>
  <c r="H718" i="15"/>
  <c r="H556" i="15"/>
  <c r="H581" i="15"/>
  <c r="H136" i="15"/>
  <c r="H522" i="15"/>
  <c r="H354" i="15"/>
  <c r="H597" i="15"/>
  <c r="H280" i="15"/>
  <c r="H111" i="15"/>
  <c r="H884" i="15"/>
  <c r="H170" i="15"/>
  <c r="H656" i="15"/>
  <c r="H16" i="15"/>
  <c r="H321" i="15"/>
  <c r="H367" i="15"/>
  <c r="H652" i="15"/>
  <c r="H478" i="15"/>
  <c r="H347" i="15"/>
  <c r="H169" i="15"/>
  <c r="H445" i="15"/>
  <c r="H144" i="15"/>
  <c r="H165" i="15"/>
  <c r="H806" i="15"/>
  <c r="H553" i="15"/>
  <c r="H237" i="15"/>
  <c r="H649" i="15"/>
  <c r="H290" i="15"/>
  <c r="H604" i="15"/>
  <c r="H374" i="15"/>
  <c r="H288" i="15"/>
  <c r="H941" i="15"/>
  <c r="H653" i="15"/>
  <c r="H664" i="15"/>
  <c r="H608" i="15"/>
  <c r="H695" i="15"/>
  <c r="H429" i="15"/>
  <c r="H461" i="15"/>
  <c r="H773" i="15"/>
  <c r="H344" i="15"/>
  <c r="H619" i="15"/>
  <c r="H152" i="15"/>
  <c r="H681" i="15"/>
  <c r="H601" i="15"/>
  <c r="H243" i="15"/>
  <c r="H577" i="15"/>
  <c r="H495" i="15"/>
  <c r="H100" i="15"/>
  <c r="H459" i="15"/>
  <c r="H525" i="15"/>
  <c r="H942" i="15"/>
  <c r="H755" i="15"/>
  <c r="H333" i="15"/>
  <c r="H17" i="15"/>
  <c r="H312" i="15"/>
  <c r="H465" i="15"/>
  <c r="H603" i="15"/>
  <c r="H182" i="15"/>
  <c r="H876" i="15"/>
  <c r="H694" i="15"/>
  <c r="H637" i="15"/>
  <c r="H554" i="15"/>
  <c r="H937" i="15"/>
  <c r="H959" i="15"/>
  <c r="H672" i="15"/>
  <c r="H359" i="15"/>
  <c r="H890" i="15"/>
  <c r="H520" i="15"/>
  <c r="H777" i="15"/>
  <c r="H962" i="15"/>
  <c r="H287" i="15"/>
  <c r="H199" i="15"/>
  <c r="H247" i="15"/>
  <c r="H142" i="15"/>
  <c r="H847" i="15"/>
  <c r="H25" i="15"/>
  <c r="H625" i="15"/>
  <c r="H394" i="15"/>
  <c r="H888" i="15"/>
  <c r="H425" i="15"/>
  <c r="H413" i="15"/>
  <c r="H576" i="15"/>
  <c r="H357" i="15"/>
  <c r="H483" i="15"/>
  <c r="H373" i="15"/>
  <c r="H198" i="15"/>
  <c r="H671" i="15"/>
  <c r="H458" i="15"/>
  <c r="H305" i="15"/>
  <c r="H313" i="15"/>
  <c r="H376" i="15"/>
  <c r="H657" i="15"/>
  <c r="H866" i="15"/>
  <c r="H463" i="15"/>
  <c r="H562" i="15"/>
  <c r="H123" i="15"/>
  <c r="H181" i="15"/>
  <c r="H231" i="15"/>
  <c r="H245" i="15"/>
  <c r="H703" i="15"/>
  <c r="H498" i="15"/>
  <c r="H11" i="15"/>
  <c r="H156" i="15"/>
  <c r="H689" i="15"/>
  <c r="H455" i="15"/>
  <c r="H124" i="15"/>
  <c r="H738" i="15"/>
  <c r="H586" i="15"/>
  <c r="H140" i="15"/>
  <c r="H235" i="15"/>
  <c r="H215" i="15"/>
  <c r="H207" i="15"/>
  <c r="H57" i="15"/>
  <c r="H578" i="15"/>
  <c r="H36" i="15"/>
  <c r="H272" i="15"/>
  <c r="H103" i="15"/>
  <c r="H322" i="15"/>
  <c r="H443" i="15"/>
  <c r="H69" i="15"/>
  <c r="H583" i="15"/>
  <c r="H269" i="15"/>
  <c r="H54" i="15"/>
  <c r="H311" i="15"/>
  <c r="H9" i="15"/>
  <c r="H278" i="15"/>
  <c r="H741" i="15"/>
  <c r="H334" i="15"/>
  <c r="H400" i="15"/>
  <c r="H242" i="15"/>
  <c r="H187" i="15"/>
  <c r="H432" i="15"/>
  <c r="H594" i="15"/>
  <c r="H660" i="15"/>
  <c r="H220" i="15"/>
  <c r="H330" i="15"/>
  <c r="H15" i="15"/>
  <c r="H233" i="15"/>
  <c r="H146" i="15"/>
  <c r="H612" i="15"/>
  <c r="H796" i="15"/>
  <c r="H563" i="15"/>
  <c r="H115" i="15"/>
  <c r="H300" i="15"/>
  <c r="H871" i="15"/>
  <c r="H542" i="15"/>
  <c r="H134" i="15"/>
  <c r="H104" i="15"/>
  <c r="H534" i="15"/>
  <c r="H145" i="15"/>
  <c r="H399" i="15"/>
  <c r="H411" i="15"/>
  <c r="H244" i="15"/>
  <c r="H627" i="15"/>
  <c r="H748" i="15"/>
  <c r="H85" i="15"/>
  <c r="H886" i="15"/>
  <c r="H217" i="15"/>
  <c r="H72" i="15"/>
  <c r="H628" i="15"/>
  <c r="H939" i="15"/>
  <c r="H99" i="15"/>
  <c r="H536" i="15"/>
  <c r="H117" i="15"/>
  <c r="H193" i="15"/>
  <c r="H830" i="15"/>
  <c r="H380" i="15"/>
  <c r="H160" i="15"/>
  <c r="H559" i="15"/>
  <c r="H52" i="15"/>
  <c r="H447" i="15"/>
  <c r="H91" i="15"/>
  <c r="H238" i="15"/>
  <c r="H150" i="15"/>
  <c r="H688" i="15"/>
  <c r="H59" i="15"/>
  <c r="H894" i="15"/>
  <c r="H67" i="15"/>
  <c r="H101" i="15"/>
  <c r="H125" i="15"/>
  <c r="H307" i="15"/>
  <c r="H895" i="15"/>
  <c r="H543" i="15"/>
  <c r="H858" i="15"/>
  <c r="H13" i="15"/>
  <c r="H658" i="15"/>
  <c r="H365" i="15"/>
  <c r="H39" i="15"/>
  <c r="H284" i="15"/>
  <c r="H390" i="15"/>
  <c r="H56" i="15"/>
  <c r="H162" i="15"/>
  <c r="H173" i="15"/>
  <c r="H350" i="15"/>
  <c r="H112" i="15"/>
  <c r="H108" i="15"/>
  <c r="H634" i="15"/>
  <c r="H60" i="15"/>
  <c r="H51" i="15"/>
  <c r="H739" i="15"/>
  <c r="H340" i="15"/>
  <c r="H833" i="15"/>
  <c r="H484" i="15"/>
  <c r="H921" i="15"/>
  <c r="H913" i="15"/>
  <c r="H229" i="15"/>
  <c r="H314" i="15"/>
  <c r="H175" i="15"/>
  <c r="H579" i="15"/>
  <c r="H799" i="15"/>
  <c r="H110" i="15"/>
  <c r="H331" i="15"/>
  <c r="H50" i="15"/>
  <c r="H285" i="15"/>
  <c r="H8" i="15"/>
  <c r="H281" i="15"/>
  <c r="H189" i="15"/>
  <c r="H550" i="15"/>
  <c r="H358" i="15"/>
  <c r="H270" i="15"/>
  <c r="H402" i="15"/>
  <c r="H178" i="15"/>
  <c r="H361" i="15"/>
  <c r="H762" i="15"/>
  <c r="H428" i="15"/>
  <c r="H408" i="15"/>
  <c r="H70" i="15"/>
  <c r="H341" i="15"/>
  <c r="H329" i="15"/>
  <c r="H743" i="15"/>
  <c r="H58" i="15"/>
  <c r="H670" i="15"/>
  <c r="H202" i="15"/>
  <c r="H76" i="15"/>
  <c r="H298" i="15"/>
  <c r="H426" i="15"/>
  <c r="H781" i="15"/>
  <c r="H797" i="15"/>
  <c r="H335" i="15"/>
  <c r="H981" i="15"/>
  <c r="H960" i="15"/>
  <c r="H528" i="15"/>
  <c r="H808" i="15"/>
  <c r="H514" i="15"/>
  <c r="H250" i="15"/>
  <c r="H364" i="15"/>
  <c r="H395" i="15"/>
  <c r="H62" i="15"/>
  <c r="H512" i="15"/>
  <c r="H880" i="15"/>
  <c r="H729" i="15"/>
  <c r="H251" i="15"/>
  <c r="H208" i="15"/>
  <c r="H468" i="15"/>
  <c r="H119" i="15"/>
  <c r="H65" i="15"/>
  <c r="H31" i="15"/>
  <c r="H49" i="15"/>
  <c r="H697" i="15"/>
  <c r="H923" i="15"/>
  <c r="H479" i="15"/>
  <c r="H791" i="15"/>
  <c r="H911" i="15"/>
  <c r="H615" i="15"/>
  <c r="H908" i="15"/>
  <c r="H665" i="15"/>
  <c r="H751" i="15"/>
  <c r="H490" i="15"/>
  <c r="H828" i="15"/>
  <c r="H569" i="15"/>
  <c r="H666" i="15"/>
  <c r="H818" i="15"/>
  <c r="H342" i="15"/>
  <c r="H319" i="15"/>
  <c r="H138" i="15"/>
  <c r="H768" i="15"/>
  <c r="H324" i="15"/>
  <c r="H511" i="15"/>
  <c r="H151" i="15"/>
  <c r="H351" i="15"/>
  <c r="H180" i="15"/>
  <c r="H24" i="15"/>
  <c r="H905" i="15"/>
  <c r="H219" i="15"/>
  <c r="H172" i="15"/>
  <c r="H717" i="15"/>
  <c r="H188" i="15"/>
  <c r="H86" i="15"/>
  <c r="H295" i="15"/>
  <c r="H222" i="15"/>
  <c r="H382" i="15"/>
  <c r="H410" i="15"/>
  <c r="H362" i="15"/>
  <c r="H492" i="15"/>
  <c r="H318" i="15"/>
  <c r="H166" i="15"/>
  <c r="H452" i="15"/>
  <c r="H185" i="15"/>
  <c r="H389" i="15"/>
  <c r="H774" i="15"/>
  <c r="H240" i="15"/>
  <c r="H186" i="15"/>
  <c r="H323" i="15"/>
  <c r="H616" i="15"/>
  <c r="H765" i="15"/>
  <c r="H835" i="15"/>
  <c r="H631" i="15"/>
  <c r="H709" i="15"/>
  <c r="H951" i="15"/>
  <c r="H947" i="15"/>
  <c r="H668" i="15"/>
  <c r="H190" i="15"/>
  <c r="H909" i="15"/>
  <c r="H216" i="15"/>
  <c r="H868" i="15"/>
  <c r="H326" i="15"/>
  <c r="H740" i="15"/>
  <c r="H802" i="15"/>
  <c r="H996" i="15"/>
  <c r="H613" i="15"/>
  <c r="H30" i="15"/>
  <c r="H427" i="15"/>
  <c r="H277" i="15"/>
  <c r="H471" i="15"/>
  <c r="H487" i="15"/>
  <c r="H754" i="15"/>
  <c r="H993" i="15"/>
  <c r="H933" i="15"/>
  <c r="H635" i="15"/>
  <c r="H446" i="15"/>
  <c r="H994" i="15"/>
  <c r="H648" i="15"/>
  <c r="H713" i="15"/>
  <c r="H518" i="15"/>
  <c r="H557" i="15"/>
  <c r="H776" i="15"/>
  <c r="H409" i="15"/>
  <c r="H345" i="15"/>
  <c r="H753" i="15"/>
  <c r="H580" i="15"/>
  <c r="H551" i="15"/>
  <c r="H906" i="15"/>
  <c r="H291" i="15"/>
  <c r="H158" i="15"/>
  <c r="H306" i="15"/>
  <c r="H460" i="15"/>
  <c r="H260" i="15"/>
  <c r="H566" i="15"/>
  <c r="H944" i="15"/>
  <c r="H651" i="15"/>
  <c r="H292" i="15"/>
  <c r="H640" i="15"/>
  <c r="H79" i="15"/>
  <c r="H893" i="15"/>
  <c r="H636" i="15"/>
  <c r="H761" i="15"/>
  <c r="H699" i="15"/>
  <c r="H438" i="15"/>
  <c r="H383" i="15"/>
  <c r="H203" i="15"/>
  <c r="H332" i="15"/>
  <c r="H349" i="15"/>
  <c r="H129" i="15"/>
  <c r="H265" i="15"/>
  <c r="H914" i="15"/>
  <c r="H40" i="15"/>
  <c r="H343" i="15"/>
  <c r="H779" i="15"/>
  <c r="H302" i="15"/>
  <c r="H456" i="15"/>
  <c r="H26" i="15"/>
  <c r="H929" i="15"/>
  <c r="H803" i="15"/>
  <c r="H325" i="15"/>
  <c r="H710" i="15"/>
  <c r="H804" i="15"/>
  <c r="H296" i="15"/>
  <c r="H989" i="15"/>
  <c r="H879" i="15"/>
  <c r="H919" i="15"/>
  <c r="H241" i="15"/>
  <c r="H211" i="15"/>
  <c r="H90" i="15"/>
  <c r="H310" i="15"/>
  <c r="H784" i="15"/>
  <c r="H974" i="15"/>
  <c r="H725" i="15"/>
  <c r="H89" i="15"/>
  <c r="H539" i="15"/>
  <c r="H794" i="15"/>
  <c r="H979" i="15"/>
  <c r="H780" i="15"/>
  <c r="H954" i="15"/>
  <c r="H462" i="15"/>
  <c r="H763" i="15"/>
  <c r="H600" i="15"/>
  <c r="H874" i="15"/>
  <c r="H200" i="15"/>
  <c r="H641" i="15"/>
  <c r="H814" i="15"/>
  <c r="H617" i="15"/>
  <c r="H135" i="15"/>
  <c r="H924" i="15"/>
  <c r="H714" i="15"/>
  <c r="H488" i="15"/>
  <c r="H339" i="15"/>
  <c r="H68" i="15"/>
  <c r="H691" i="15"/>
  <c r="H22" i="15"/>
  <c r="H715" i="15"/>
  <c r="H639" i="15"/>
  <c r="H210" i="15"/>
  <c r="H582" i="15"/>
  <c r="H316" i="15"/>
  <c r="H986" i="15"/>
  <c r="H21" i="15"/>
  <c r="H53" i="15"/>
  <c r="H404" i="15"/>
  <c r="H661" i="15"/>
  <c r="H759" i="15"/>
  <c r="H822" i="15"/>
  <c r="H441" i="15"/>
  <c r="H469" i="15"/>
  <c r="H832" i="15"/>
  <c r="H862" i="15"/>
  <c r="H852" i="15"/>
  <c r="H221" i="15"/>
  <c r="H605" i="15"/>
  <c r="H917" i="15"/>
  <c r="H850" i="15"/>
  <c r="H826" i="15"/>
  <c r="H523" i="15"/>
  <c r="H788" i="15"/>
  <c r="H477" i="15"/>
  <c r="H435" i="15"/>
  <c r="H109" i="15"/>
  <c r="H503" i="15"/>
  <c r="H275" i="15"/>
  <c r="H114" i="15"/>
  <c r="H204" i="15"/>
  <c r="H154" i="15"/>
  <c r="H928" i="15"/>
  <c r="H875" i="15"/>
  <c r="H375" i="15"/>
  <c r="H286" i="15"/>
  <c r="H524" i="15"/>
  <c r="H346" i="15"/>
  <c r="H918" i="15"/>
  <c r="H719" i="15"/>
  <c r="H769" i="15"/>
  <c r="H841" i="15"/>
  <c r="H821" i="15"/>
  <c r="H991" i="15"/>
  <c r="H153" i="15"/>
  <c r="H561" i="15"/>
  <c r="H440" i="15"/>
  <c r="H840" i="15"/>
  <c r="H987" i="15"/>
  <c r="H644" i="15"/>
  <c r="H955" i="15"/>
  <c r="H545" i="15"/>
  <c r="H433" i="15"/>
  <c r="H256" i="15"/>
  <c r="H183" i="15"/>
  <c r="H555" i="15"/>
  <c r="H642" i="15"/>
  <c r="H475" i="15"/>
  <c r="H87" i="15"/>
  <c r="H611" i="15"/>
  <c r="H320" i="15"/>
  <c r="H176" i="15"/>
  <c r="H397" i="15"/>
  <c r="H379" i="15"/>
  <c r="H793" i="15"/>
  <c r="H486" i="15"/>
  <c r="H97" i="15"/>
  <c r="H393" i="15"/>
  <c r="H82" i="15"/>
  <c r="H113" i="15"/>
  <c r="H143" i="15"/>
  <c r="H43" i="15"/>
  <c r="H371" i="15"/>
  <c r="H271" i="15"/>
  <c r="H442" i="15"/>
  <c r="H831" i="15"/>
  <c r="H327" i="15"/>
  <c r="H436" i="15"/>
  <c r="H834" i="15"/>
  <c r="H772" i="15"/>
  <c r="H952" i="15"/>
  <c r="H480" i="15"/>
  <c r="H816" i="15"/>
  <c r="H548" i="15"/>
  <c r="H972" i="15"/>
  <c r="H968" i="15"/>
  <c r="H984" i="15"/>
  <c r="H430" i="15"/>
  <c r="H775" i="15"/>
  <c r="H817" i="15"/>
  <c r="H403" i="15"/>
  <c r="H999" i="15"/>
  <c r="H997" i="15"/>
  <c r="H139" i="15"/>
  <c r="H685" i="15"/>
  <c r="H516" i="15"/>
  <c r="H829" i="15"/>
  <c r="H992" i="15"/>
  <c r="H77" i="15"/>
  <c r="H998" i="15"/>
  <c r="H585" i="15"/>
  <c r="H737" i="15"/>
  <c r="H978" i="15"/>
  <c r="H564" i="15"/>
  <c r="H873" i="15"/>
  <c r="H747" i="15"/>
  <c r="H552" i="15"/>
  <c r="H845" i="15"/>
  <c r="H891" i="15"/>
  <c r="H650" i="15"/>
  <c r="H698" i="15"/>
  <c r="H381" i="15"/>
  <c r="H903" i="15"/>
  <c r="H966" i="15"/>
  <c r="H424" i="15"/>
  <c r="H764" i="15"/>
  <c r="H967" i="15"/>
  <c r="H885" i="15"/>
  <c r="H378" i="15"/>
  <c r="H457" i="15"/>
  <c r="H253" i="15"/>
  <c r="H133" i="15"/>
  <c r="H790" i="15"/>
  <c r="H12" i="15"/>
  <c r="H742" i="15"/>
  <c r="H34" i="15"/>
  <c r="H41" i="15"/>
  <c r="H592" i="15"/>
  <c r="H985" i="15"/>
  <c r="H663" i="15"/>
  <c r="H45" i="15"/>
  <c r="H263" i="15"/>
  <c r="H230" i="15"/>
  <c r="H675" i="15"/>
  <c r="H197" i="15"/>
  <c r="H95" i="15"/>
  <c r="H541" i="15"/>
  <c r="H838" i="15"/>
  <c r="H750" i="15"/>
  <c r="H132" i="15"/>
  <c r="H857" i="15"/>
  <c r="H819" i="15"/>
  <c r="H499" i="15"/>
  <c r="H560" i="15"/>
  <c r="H448" i="15"/>
  <c r="H572" i="15"/>
  <c r="H708" i="15"/>
  <c r="H789" i="15"/>
  <c r="H673" i="15"/>
  <c r="H971" i="15"/>
  <c r="H526" i="15"/>
  <c r="H453" i="15"/>
  <c r="H643" i="15"/>
  <c r="H377" i="15"/>
  <c r="H957" i="15"/>
  <c r="H497" i="15"/>
  <c r="H549" i="15"/>
  <c r="H107" i="15"/>
  <c r="H122" i="15"/>
  <c r="H363" i="15"/>
  <c r="H654" i="15"/>
  <c r="H667" i="15"/>
  <c r="H33" i="15"/>
  <c r="H870" i="15"/>
  <c r="H865" i="15"/>
  <c r="H965" i="15"/>
  <c r="H419" i="15"/>
  <c r="H943" i="15"/>
  <c r="H727" i="15"/>
  <c r="H837" i="15"/>
  <c r="H813" i="15"/>
  <c r="H973" i="15"/>
  <c r="H106" i="15"/>
  <c r="H355" i="15"/>
  <c r="H348" i="15"/>
  <c r="H860" i="15"/>
  <c r="H907" i="15"/>
  <c r="H735" i="15"/>
  <c r="H795" i="15"/>
  <c r="H255" i="15"/>
  <c r="G1010" i="15"/>
  <c r="F1010" i="15"/>
  <c r="I1007" i="15" s="1"/>
  <c r="B1010" i="15"/>
  <c r="H760" i="15"/>
  <c r="H812" i="15"/>
  <c r="H728" i="15"/>
  <c r="H700" i="15"/>
  <c r="H849" i="15"/>
  <c r="H96" i="15"/>
  <c r="H485" i="15"/>
  <c r="H415" i="15"/>
  <c r="H811" i="15"/>
  <c r="H683" i="15"/>
  <c r="H766" i="15"/>
  <c r="B1000" i="15"/>
  <c r="J1000" i="15"/>
  <c r="H589" i="15" l="1"/>
  <c r="I1005" i="15"/>
  <c r="I1008" i="15"/>
  <c r="I1009" i="15"/>
  <c r="I1006" i="15"/>
  <c r="G1000" i="15"/>
  <c r="F1000" i="15"/>
  <c r="I589" i="15" s="1"/>
  <c r="M172" i="21"/>
  <c r="M109" i="21"/>
  <c r="M152" i="21"/>
  <c r="M133" i="21"/>
  <c r="M129" i="21"/>
  <c r="M49" i="21"/>
  <c r="M154" i="21"/>
  <c r="M270" i="21"/>
  <c r="M115" i="21"/>
  <c r="M271" i="21"/>
  <c r="M242" i="21"/>
  <c r="M124" i="21"/>
  <c r="M272" i="21"/>
  <c r="M215" i="21"/>
  <c r="H1005" i="20"/>
  <c r="I1010" i="15" l="1"/>
  <c r="I760" i="15"/>
  <c r="I700" i="15"/>
  <c r="I96" i="15"/>
  <c r="I811" i="15"/>
  <c r="I849" i="15"/>
  <c r="I415" i="15"/>
  <c r="I683" i="15"/>
  <c r="I812" i="15"/>
  <c r="I485" i="15"/>
  <c r="I870" i="15"/>
  <c r="I255" i="15"/>
  <c r="I809" i="15"/>
  <c r="I80" i="15"/>
  <c r="I864" i="15"/>
  <c r="I66" i="15"/>
  <c r="I910" i="15"/>
  <c r="I915" i="15"/>
  <c r="I707" i="15"/>
  <c r="I391" i="15"/>
  <c r="I595" i="15"/>
  <c r="I568" i="15"/>
  <c r="I418" i="15"/>
  <c r="I883" i="15"/>
  <c r="I530" i="15"/>
  <c r="I538" i="15"/>
  <c r="I19" i="15"/>
  <c r="I88" i="15"/>
  <c r="I546" i="15"/>
  <c r="I785" i="15"/>
  <c r="I508" i="15"/>
  <c r="I421" i="15"/>
  <c r="I815" i="15"/>
  <c r="I950" i="15"/>
  <c r="I801" i="15"/>
  <c r="I504" i="15"/>
  <c r="I213" i="15"/>
  <c r="I565" i="15"/>
  <c r="I638" i="15"/>
  <c r="I982" i="15"/>
  <c r="I29" i="15"/>
  <c r="I901" i="15"/>
  <c r="I167" i="15"/>
  <c r="I977" i="15"/>
  <c r="I32" i="15"/>
  <c r="I677" i="15"/>
  <c r="I78" i="15"/>
  <c r="I744" i="15"/>
  <c r="I293" i="15"/>
  <c r="I935" i="15"/>
  <c r="I515" i="15"/>
  <c r="I249" i="15"/>
  <c r="I920" i="15"/>
  <c r="I205" i="15"/>
  <c r="I239" i="15"/>
  <c r="I105" i="15"/>
  <c r="I626" i="15"/>
  <c r="I23" i="15"/>
  <c r="I547" i="15"/>
  <c r="I386" i="15"/>
  <c r="I733" i="15"/>
  <c r="I718" i="15"/>
  <c r="I111" i="15"/>
  <c r="I478" i="15"/>
  <c r="I237" i="15"/>
  <c r="I664" i="15"/>
  <c r="I152" i="15"/>
  <c r="I525" i="15"/>
  <c r="I182" i="15"/>
  <c r="I359" i="15"/>
  <c r="I142" i="15"/>
  <c r="I576" i="15"/>
  <c r="I313" i="15"/>
  <c r="I231" i="15"/>
  <c r="I124" i="15"/>
  <c r="I578" i="15"/>
  <c r="I269" i="15"/>
  <c r="I242" i="15"/>
  <c r="I233" i="15"/>
  <c r="I542" i="15"/>
  <c r="I627" i="15"/>
  <c r="I99" i="15"/>
  <c r="I52" i="15"/>
  <c r="I67" i="15"/>
  <c r="I658" i="15"/>
  <c r="I350" i="15"/>
  <c r="I833" i="15"/>
  <c r="I799" i="15"/>
  <c r="I550" i="15"/>
  <c r="I408" i="15"/>
  <c r="I76" i="15"/>
  <c r="I528" i="15"/>
  <c r="I880" i="15"/>
  <c r="I49" i="15"/>
  <c r="I665" i="15"/>
  <c r="I319" i="15"/>
  <c r="I24" i="15"/>
  <c r="I47" i="15"/>
  <c r="I450" i="15"/>
  <c r="I493" i="15"/>
  <c r="I669" i="15"/>
  <c r="I128" i="15"/>
  <c r="I599" i="15"/>
  <c r="I964" i="15"/>
  <c r="I352" i="15"/>
  <c r="I20" i="15"/>
  <c r="I214" i="15"/>
  <c r="I328" i="15"/>
  <c r="I558" i="15"/>
  <c r="I606" i="15"/>
  <c r="I678" i="15"/>
  <c r="I853" i="15"/>
  <c r="I159" i="15"/>
  <c r="I887" i="15"/>
  <c r="I513" i="15"/>
  <c r="I686" i="15"/>
  <c r="I988" i="15"/>
  <c r="I474" i="15"/>
  <c r="I867" i="15"/>
  <c r="I92" i="15"/>
  <c r="I807" i="15"/>
  <c r="I861" i="15"/>
  <c r="I470" i="15"/>
  <c r="I392" i="15"/>
  <c r="I126" i="15"/>
  <c r="I659" i="15"/>
  <c r="I573" i="15"/>
  <c r="I294" i="15"/>
  <c r="I48" i="15"/>
  <c r="I387" i="15"/>
  <c r="I301" i="15"/>
  <c r="I417" i="15"/>
  <c r="I844" i="15"/>
  <c r="I877" i="15"/>
  <c r="I148" i="15"/>
  <c r="I591" i="15"/>
  <c r="I544" i="15"/>
  <c r="I184" i="15"/>
  <c r="I855" i="15"/>
  <c r="I507" i="15"/>
  <c r="I940" i="15"/>
  <c r="I422" i="15"/>
  <c r="I73" i="15"/>
  <c r="I147" i="15"/>
  <c r="I854" i="15"/>
  <c r="I805" i="15"/>
  <c r="I556" i="15"/>
  <c r="I884" i="15"/>
  <c r="I347" i="15"/>
  <c r="I649" i="15"/>
  <c r="I608" i="15"/>
  <c r="I681" i="15"/>
  <c r="I942" i="15"/>
  <c r="I876" i="15"/>
  <c r="I890" i="15"/>
  <c r="I847" i="15"/>
  <c r="I357" i="15"/>
  <c r="I376" i="15"/>
  <c r="I245" i="15"/>
  <c r="I738" i="15"/>
  <c r="I36" i="15"/>
  <c r="I54" i="15"/>
  <c r="I187" i="15"/>
  <c r="I146" i="15"/>
  <c r="I134" i="15"/>
  <c r="I748" i="15"/>
  <c r="I536" i="15"/>
  <c r="I447" i="15"/>
  <c r="I101" i="15"/>
  <c r="I365" i="15"/>
  <c r="I112" i="15"/>
  <c r="I484" i="15"/>
  <c r="I110" i="15"/>
  <c r="I358" i="15"/>
  <c r="I70" i="15"/>
  <c r="I298" i="15"/>
  <c r="I808" i="15"/>
  <c r="I729" i="15"/>
  <c r="I697" i="15"/>
  <c r="I751" i="15"/>
  <c r="I138" i="15"/>
  <c r="I905" i="15"/>
  <c r="I943" i="15"/>
  <c r="I317" i="15"/>
  <c r="I983" i="15"/>
  <c r="I881" i="15"/>
  <c r="I232" i="15"/>
  <c r="I621" i="15"/>
  <c r="I922" i="15"/>
  <c r="I930" i="15"/>
  <c r="I102" i="15"/>
  <c r="I712" i="15"/>
  <c r="I398" i="15"/>
  <c r="I257" i="15"/>
  <c r="I482" i="15"/>
  <c r="I800" i="15"/>
  <c r="I614" i="15"/>
  <c r="I702" i="15"/>
  <c r="I767" i="15"/>
  <c r="I889" i="15"/>
  <c r="I227" i="15"/>
  <c r="I647" i="15"/>
  <c r="I444" i="15"/>
  <c r="I509" i="15"/>
  <c r="I945" i="15"/>
  <c r="I896" i="15"/>
  <c r="I412" i="15"/>
  <c r="I42" i="15"/>
  <c r="I224" i="15"/>
  <c r="I842" i="15"/>
  <c r="I137" i="15"/>
  <c r="I630" i="15"/>
  <c r="I283" i="15"/>
  <c r="I157" i="15"/>
  <c r="I711" i="15"/>
  <c r="I726" i="15"/>
  <c r="I274" i="15"/>
  <c r="I75" i="15"/>
  <c r="I898" i="15"/>
  <c r="I938" i="15"/>
  <c r="I692" i="15"/>
  <c r="I848" i="15"/>
  <c r="I273" i="15"/>
  <c r="I64" i="15"/>
  <c r="I252" i="15"/>
  <c r="I130" i="15"/>
  <c r="I682" i="15"/>
  <c r="I527" i="15"/>
  <c r="I505" i="15"/>
  <c r="I46" i="15"/>
  <c r="I786" i="15"/>
  <c r="I481" i="15"/>
  <c r="I581" i="15"/>
  <c r="I170" i="15"/>
  <c r="I169" i="15"/>
  <c r="I290" i="15"/>
  <c r="I695" i="15"/>
  <c r="I601" i="15"/>
  <c r="I755" i="15"/>
  <c r="I694" i="15"/>
  <c r="I520" i="15"/>
  <c r="I25" i="15"/>
  <c r="I483" i="15"/>
  <c r="I657" i="15"/>
  <c r="I703" i="15"/>
  <c r="I586" i="15"/>
  <c r="I272" i="15"/>
  <c r="I311" i="15"/>
  <c r="I432" i="15"/>
  <c r="I612" i="15"/>
  <c r="I104" i="15"/>
  <c r="I85" i="15"/>
  <c r="I117" i="15"/>
  <c r="I91" i="15"/>
  <c r="I125" i="15"/>
  <c r="I39" i="15"/>
  <c r="I108" i="15"/>
  <c r="I921" i="15"/>
  <c r="I331" i="15"/>
  <c r="I270" i="15"/>
  <c r="I341" i="15"/>
  <c r="I426" i="15"/>
  <c r="I514" i="15"/>
  <c r="I251" i="15"/>
  <c r="I923" i="15"/>
  <c r="I490" i="15"/>
  <c r="I768" i="15"/>
  <c r="I219" i="15"/>
  <c r="I837" i="15"/>
  <c r="I439" i="15"/>
  <c r="I384" i="15"/>
  <c r="I571" i="15"/>
  <c r="I574" i="15"/>
  <c r="I618" i="15"/>
  <c r="I464" i="15"/>
  <c r="I757" i="15"/>
  <c r="I620" i="15"/>
  <c r="I196" i="15"/>
  <c r="I434" i="15"/>
  <c r="I506" i="15"/>
  <c r="I792" i="15"/>
  <c r="I623" i="15"/>
  <c r="I716" i="15"/>
  <c r="I916" i="15"/>
  <c r="I892" i="15"/>
  <c r="I598" i="15"/>
  <c r="I770" i="15"/>
  <c r="I825" i="15"/>
  <c r="I609" i="15"/>
  <c r="I836" i="15"/>
  <c r="I451" i="15"/>
  <c r="I297" i="15"/>
  <c r="I900" i="15"/>
  <c r="I899" i="15"/>
  <c r="I37" i="15"/>
  <c r="I431" i="15"/>
  <c r="I824" i="15"/>
  <c r="I268" i="15"/>
  <c r="I259" i="15"/>
  <c r="I299" i="15"/>
  <c r="I570" i="15"/>
  <c r="I282" i="15"/>
  <c r="I131" i="15"/>
  <c r="I466" i="15"/>
  <c r="I843" i="15"/>
  <c r="I575" i="15"/>
  <c r="I258" i="15"/>
  <c r="I602" i="15"/>
  <c r="I567" i="15"/>
  <c r="I81" i="15"/>
  <c r="I276" i="15"/>
  <c r="I687" i="15"/>
  <c r="I98" i="15"/>
  <c r="I356" i="15"/>
  <c r="I646" i="15"/>
  <c r="I267" i="15"/>
  <c r="I721" i="15"/>
  <c r="I416" i="15"/>
  <c r="I136" i="15"/>
  <c r="I656" i="15"/>
  <c r="I445" i="15"/>
  <c r="I604" i="15"/>
  <c r="I429" i="15"/>
  <c r="I243" i="15"/>
  <c r="I333" i="15"/>
  <c r="I637" i="15"/>
  <c r="I777" i="15"/>
  <c r="I625" i="15"/>
  <c r="I373" i="15"/>
  <c r="I866" i="15"/>
  <c r="I498" i="15"/>
  <c r="I140" i="15"/>
  <c r="I973" i="15"/>
  <c r="I304" i="15"/>
  <c r="I206" i="15"/>
  <c r="I902" i="15"/>
  <c r="I63" i="15"/>
  <c r="I820" i="15"/>
  <c r="I84" i="15"/>
  <c r="I18" i="15"/>
  <c r="I406" i="15"/>
  <c r="I155" i="15"/>
  <c r="I437" i="15"/>
  <c r="I931" i="15"/>
  <c r="I953" i="15"/>
  <c r="I655" i="15"/>
  <c r="I500" i="15"/>
  <c r="I946" i="15"/>
  <c r="I633" i="15"/>
  <c r="I787" i="15"/>
  <c r="I593" i="15"/>
  <c r="I684" i="15"/>
  <c r="I912" i="15"/>
  <c r="I195" i="15"/>
  <c r="I827" i="15"/>
  <c r="I846" i="15"/>
  <c r="I537" i="15"/>
  <c r="I745" i="15"/>
  <c r="I975" i="15"/>
  <c r="I782" i="15"/>
  <c r="I10" i="15"/>
  <c r="I778" i="15"/>
  <c r="I961" i="15"/>
  <c r="I674" i="15"/>
  <c r="I622" i="15"/>
  <c r="I467" i="15"/>
  <c r="I83" i="15"/>
  <c r="I771" i="15"/>
  <c r="I401" i="15"/>
  <c r="I372" i="15"/>
  <c r="I705" i="15"/>
  <c r="I366" i="15"/>
  <c r="I368" i="15"/>
  <c r="I289" i="15"/>
  <c r="I752" i="15"/>
  <c r="I863" i="15"/>
  <c r="I61" i="15"/>
  <c r="I337" i="15"/>
  <c r="I521" i="15"/>
  <c r="I720" i="15"/>
  <c r="I218" i="15"/>
  <c r="I35" i="15"/>
  <c r="I522" i="15"/>
  <c r="I16" i="15"/>
  <c r="I144" i="15"/>
  <c r="I374" i="15"/>
  <c r="I461" i="15"/>
  <c r="I577" i="15"/>
  <c r="I17" i="15"/>
  <c r="I554" i="15"/>
  <c r="I962" i="15"/>
  <c r="I394" i="15"/>
  <c r="I198" i="15"/>
  <c r="I463" i="15"/>
  <c r="I11" i="15"/>
  <c r="I355" i="15"/>
  <c r="I149" i="15"/>
  <c r="I454" i="15"/>
  <c r="I758" i="15"/>
  <c r="I315" i="15"/>
  <c r="I823" i="15"/>
  <c r="I192" i="15"/>
  <c r="I632" i="15"/>
  <c r="I629" i="15"/>
  <c r="I531" i="15"/>
  <c r="I116" i="15"/>
  <c r="I706" i="15"/>
  <c r="I71" i="15"/>
  <c r="I370" i="15"/>
  <c r="I369" i="15"/>
  <c r="I519" i="15"/>
  <c r="I209" i="15"/>
  <c r="I749" i="15"/>
  <c r="I246" i="15"/>
  <c r="I948" i="15"/>
  <c r="I501" i="15"/>
  <c r="I179" i="15"/>
  <c r="I225" i="15"/>
  <c r="I693" i="15"/>
  <c r="I517" i="15"/>
  <c r="I584" i="15"/>
  <c r="I878" i="15"/>
  <c r="I7" i="15"/>
  <c r="I120" i="15"/>
  <c r="I932" i="15"/>
  <c r="I736" i="15"/>
  <c r="I607" i="15"/>
  <c r="I798" i="15"/>
  <c r="I872" i="15"/>
  <c r="I963" i="15"/>
  <c r="I226" i="15"/>
  <c r="I338" i="15"/>
  <c r="I201" i="15"/>
  <c r="I696" i="15"/>
  <c r="I388" i="15"/>
  <c r="I645" i="15"/>
  <c r="I336" i="15"/>
  <c r="I212" i="15"/>
  <c r="I38" i="15"/>
  <c r="I449" i="15"/>
  <c r="I533" i="15"/>
  <c r="I535" i="15"/>
  <c r="I423" i="15"/>
  <c r="I161" i="15"/>
  <c r="I624" i="15"/>
  <c r="I354" i="15"/>
  <c r="I321" i="15"/>
  <c r="I165" i="15"/>
  <c r="I288" i="15"/>
  <c r="I773" i="15"/>
  <c r="I495" i="15"/>
  <c r="I312" i="15"/>
  <c r="I937" i="15"/>
  <c r="I287" i="15"/>
  <c r="I888" i="15"/>
  <c r="I671" i="15"/>
  <c r="I735" i="15"/>
  <c r="I904" i="15"/>
  <c r="I970" i="15"/>
  <c r="I704" i="15"/>
  <c r="I279" i="15"/>
  <c r="I385" i="15"/>
  <c r="I746" i="15"/>
  <c r="I956" i="15"/>
  <c r="I856" i="15"/>
  <c r="I44" i="15"/>
  <c r="I732" i="15"/>
  <c r="I254" i="15"/>
  <c r="I723" i="15"/>
  <c r="I851" i="15"/>
  <c r="I234" i="15"/>
  <c r="I472" i="15"/>
  <c r="I927" i="15"/>
  <c r="I949" i="15"/>
  <c r="I74" i="15"/>
  <c r="I353" i="15"/>
  <c r="I540" i="15"/>
  <c r="I679" i="15"/>
  <c r="I309" i="15"/>
  <c r="I494" i="15"/>
  <c r="I662" i="15"/>
  <c r="I414" i="15"/>
  <c r="I127" i="15"/>
  <c r="I164" i="15"/>
  <c r="I496" i="15"/>
  <c r="I177" i="15"/>
  <c r="I405" i="15"/>
  <c r="I532" i="15"/>
  <c r="I93" i="15"/>
  <c r="I756" i="15"/>
  <c r="I926" i="15"/>
  <c r="I859" i="15"/>
  <c r="I976" i="15"/>
  <c r="I869" i="15"/>
  <c r="I168" i="15"/>
  <c r="I810" i="15"/>
  <c r="I934" i="15"/>
  <c r="I510" i="15"/>
  <c r="I936" i="15"/>
  <c r="I730" i="15"/>
  <c r="I407" i="15"/>
  <c r="I839" i="15"/>
  <c r="I121" i="15"/>
  <c r="I420" i="15"/>
  <c r="I502" i="15"/>
  <c r="I990" i="15"/>
  <c r="I280" i="15"/>
  <c r="I652" i="15"/>
  <c r="I553" i="15"/>
  <c r="I653" i="15"/>
  <c r="I619" i="15"/>
  <c r="I459" i="15"/>
  <c r="I603" i="15"/>
  <c r="I672" i="15"/>
  <c r="I247" i="15"/>
  <c r="I413" i="15"/>
  <c r="I305" i="15"/>
  <c r="I171" i="15"/>
  <c r="I701" i="15"/>
  <c r="I588" i="15"/>
  <c r="I597" i="15"/>
  <c r="I220" i="15"/>
  <c r="I193" i="15"/>
  <c r="I858" i="15"/>
  <c r="I285" i="15"/>
  <c r="I202" i="15"/>
  <c r="I911" i="15"/>
  <c r="I587" i="15"/>
  <c r="I262" i="15"/>
  <c r="I261" i="15"/>
  <c r="I425" i="15"/>
  <c r="I455" i="15"/>
  <c r="I278" i="15"/>
  <c r="I871" i="15"/>
  <c r="I688" i="15"/>
  <c r="I913" i="15"/>
  <c r="I762" i="15"/>
  <c r="I468" i="15"/>
  <c r="I342" i="15"/>
  <c r="I410" i="15"/>
  <c r="I774" i="15"/>
  <c r="I709" i="15"/>
  <c r="I326" i="15"/>
  <c r="I471" i="15"/>
  <c r="I648" i="15"/>
  <c r="I580" i="15"/>
  <c r="I566" i="15"/>
  <c r="I761" i="15"/>
  <c r="I265" i="15"/>
  <c r="I929" i="15"/>
  <c r="I919" i="15"/>
  <c r="I89" i="15"/>
  <c r="I600" i="15"/>
  <c r="I714" i="15"/>
  <c r="I210" i="15"/>
  <c r="I759" i="15"/>
  <c r="I605" i="15"/>
  <c r="I109" i="15"/>
  <c r="I375" i="15"/>
  <c r="I821" i="15"/>
  <c r="I955" i="15"/>
  <c r="I87" i="15"/>
  <c r="I97" i="15"/>
  <c r="I442" i="15"/>
  <c r="I816" i="15"/>
  <c r="I403" i="15"/>
  <c r="I77" i="15"/>
  <c r="I552" i="15"/>
  <c r="I424" i="15"/>
  <c r="I790" i="15"/>
  <c r="I45" i="15"/>
  <c r="I750" i="15"/>
  <c r="I708" i="15"/>
  <c r="I957" i="15"/>
  <c r="I728" i="15"/>
  <c r="I266" i="15"/>
  <c r="I94" i="15"/>
  <c r="I783" i="15"/>
  <c r="I806" i="15"/>
  <c r="I562" i="15"/>
  <c r="I103" i="15"/>
  <c r="I330" i="15"/>
  <c r="I830" i="15"/>
  <c r="I13" i="15"/>
  <c r="I8" i="15"/>
  <c r="I250" i="15"/>
  <c r="I615" i="15"/>
  <c r="I925" i="15"/>
  <c r="I897" i="15"/>
  <c r="I174" i="15"/>
  <c r="I741" i="15"/>
  <c r="I886" i="15"/>
  <c r="I59" i="15"/>
  <c r="I229" i="15"/>
  <c r="I428" i="15"/>
  <c r="I119" i="15"/>
  <c r="I172" i="15"/>
  <c r="I362" i="15"/>
  <c r="I240" i="15"/>
  <c r="I951" i="15"/>
  <c r="I740" i="15"/>
  <c r="I487" i="15"/>
  <c r="I713" i="15"/>
  <c r="I551" i="15"/>
  <c r="I944" i="15"/>
  <c r="I699" i="15"/>
  <c r="I914" i="15"/>
  <c r="I803" i="15"/>
  <c r="I241" i="15"/>
  <c r="I539" i="15"/>
  <c r="I874" i="15"/>
  <c r="I488" i="15"/>
  <c r="I582" i="15"/>
  <c r="I822" i="15"/>
  <c r="I917" i="15"/>
  <c r="I503" i="15"/>
  <c r="I286" i="15"/>
  <c r="I991" i="15"/>
  <c r="I545" i="15"/>
  <c r="I611" i="15"/>
  <c r="I393" i="15"/>
  <c r="I831" i="15"/>
  <c r="I548" i="15"/>
  <c r="I999" i="15"/>
  <c r="I998" i="15"/>
  <c r="I845" i="15"/>
  <c r="I764" i="15"/>
  <c r="I12" i="15"/>
  <c r="I263" i="15"/>
  <c r="I132" i="15"/>
  <c r="I789" i="15"/>
  <c r="I497" i="15"/>
  <c r="I965" i="15"/>
  <c r="I969" i="15"/>
  <c r="I473" i="15"/>
  <c r="I396" i="15"/>
  <c r="I344" i="15"/>
  <c r="I123" i="15"/>
  <c r="I322" i="15"/>
  <c r="I15" i="15"/>
  <c r="I380" i="15"/>
  <c r="I634" i="15"/>
  <c r="I281" i="15"/>
  <c r="I364" i="15"/>
  <c r="I908" i="15"/>
  <c r="I419" i="15"/>
  <c r="I476" i="15"/>
  <c r="I596" i="15"/>
  <c r="I676" i="15"/>
  <c r="I334" i="15"/>
  <c r="I217" i="15"/>
  <c r="I894" i="15"/>
  <c r="I314" i="15"/>
  <c r="I781" i="15"/>
  <c r="I65" i="15"/>
  <c r="I717" i="15"/>
  <c r="I492" i="15"/>
  <c r="I186" i="15"/>
  <c r="I947" i="15"/>
  <c r="I802" i="15"/>
  <c r="I754" i="15"/>
  <c r="I518" i="15"/>
  <c r="I906" i="15"/>
  <c r="I651" i="15"/>
  <c r="I438" i="15"/>
  <c r="I40" i="15"/>
  <c r="I325" i="15"/>
  <c r="I211" i="15"/>
  <c r="I794" i="15"/>
  <c r="I200" i="15"/>
  <c r="I339" i="15"/>
  <c r="I316" i="15"/>
  <c r="I441" i="15"/>
  <c r="I850" i="15"/>
  <c r="I275" i="15"/>
  <c r="I524" i="15"/>
  <c r="I153" i="15"/>
  <c r="I433" i="15"/>
  <c r="I320" i="15"/>
  <c r="I82" i="15"/>
  <c r="I327" i="15"/>
  <c r="I972" i="15"/>
  <c r="I997" i="15"/>
  <c r="I585" i="15"/>
  <c r="I891" i="15"/>
  <c r="I967" i="15"/>
  <c r="I742" i="15"/>
  <c r="I230" i="15"/>
  <c r="I857" i="15"/>
  <c r="I673" i="15"/>
  <c r="I549" i="15"/>
  <c r="I727" i="15"/>
  <c r="I308" i="15"/>
  <c r="I980" i="15"/>
  <c r="I27" i="15"/>
  <c r="I465" i="15"/>
  <c r="I181" i="15"/>
  <c r="I443" i="15"/>
  <c r="I534" i="15"/>
  <c r="I160" i="15"/>
  <c r="I60" i="15"/>
  <c r="I189" i="15"/>
  <c r="I395" i="15"/>
  <c r="I324" i="15"/>
  <c r="I813" i="15"/>
  <c r="I882" i="15"/>
  <c r="I610" i="15"/>
  <c r="I491" i="15"/>
  <c r="I236" i="15"/>
  <c r="I235" i="15"/>
  <c r="I400" i="15"/>
  <c r="I72" i="15"/>
  <c r="I284" i="15"/>
  <c r="I175" i="15"/>
  <c r="I797" i="15"/>
  <c r="I31" i="15"/>
  <c r="I188" i="15"/>
  <c r="I318" i="15"/>
  <c r="I323" i="15"/>
  <c r="I668" i="15"/>
  <c r="I996" i="15"/>
  <c r="I993" i="15"/>
  <c r="I557" i="15"/>
  <c r="I291" i="15"/>
  <c r="I292" i="15"/>
  <c r="I383" i="15"/>
  <c r="I343" i="15"/>
  <c r="I710" i="15"/>
  <c r="I90" i="15"/>
  <c r="I979" i="15"/>
  <c r="I641" i="15"/>
  <c r="I68" i="15"/>
  <c r="I986" i="15"/>
  <c r="I469" i="15"/>
  <c r="I826" i="15"/>
  <c r="I114" i="15"/>
  <c r="I346" i="15"/>
  <c r="I561" i="15"/>
  <c r="I256" i="15"/>
  <c r="I176" i="15"/>
  <c r="I113" i="15"/>
  <c r="I436" i="15"/>
  <c r="I968" i="15"/>
  <c r="I139" i="15"/>
  <c r="I737" i="15"/>
  <c r="I650" i="15"/>
  <c r="I885" i="15"/>
  <c r="I34" i="15"/>
  <c r="I675" i="15"/>
  <c r="I819" i="15"/>
  <c r="I971" i="15"/>
  <c r="I107" i="15"/>
  <c r="I106" i="15"/>
  <c r="I722" i="15"/>
  <c r="I995" i="15"/>
  <c r="I529" i="15"/>
  <c r="I199" i="15"/>
  <c r="I69" i="15"/>
  <c r="I145" i="15"/>
  <c r="I559" i="15"/>
  <c r="I51" i="15"/>
  <c r="I329" i="15"/>
  <c r="I62" i="15"/>
  <c r="I511" i="15"/>
  <c r="I348" i="15"/>
  <c r="I690" i="15"/>
  <c r="I194" i="15"/>
  <c r="I680" i="15"/>
  <c r="I367" i="15"/>
  <c r="I215" i="15"/>
  <c r="I796" i="15"/>
  <c r="I628" i="15"/>
  <c r="I390" i="15"/>
  <c r="I579" i="15"/>
  <c r="I335" i="15"/>
  <c r="I828" i="15"/>
  <c r="I86" i="15"/>
  <c r="I166" i="15"/>
  <c r="I616" i="15"/>
  <c r="I190" i="15"/>
  <c r="I613" i="15"/>
  <c r="I933" i="15"/>
  <c r="I776" i="15"/>
  <c r="I158" i="15"/>
  <c r="I640" i="15"/>
  <c r="I203" i="15"/>
  <c r="I779" i="15"/>
  <c r="I804" i="15"/>
  <c r="I310" i="15"/>
  <c r="I780" i="15"/>
  <c r="I814" i="15"/>
  <c r="I691" i="15"/>
  <c r="I21" i="15"/>
  <c r="I832" i="15"/>
  <c r="I523" i="15"/>
  <c r="I204" i="15"/>
  <c r="I918" i="15"/>
  <c r="I440" i="15"/>
  <c r="I183" i="15"/>
  <c r="I397" i="15"/>
  <c r="I143" i="15"/>
  <c r="I834" i="15"/>
  <c r="I984" i="15"/>
  <c r="I685" i="15"/>
  <c r="I978" i="15"/>
  <c r="I698" i="15"/>
  <c r="I378" i="15"/>
  <c r="I41" i="15"/>
  <c r="I197" i="15"/>
  <c r="I499" i="15"/>
  <c r="I526" i="15"/>
  <c r="I122" i="15"/>
  <c r="I860" i="15"/>
  <c r="I141" i="15"/>
  <c r="I223" i="15"/>
  <c r="I163" i="15"/>
  <c r="I458" i="15"/>
  <c r="I583" i="15"/>
  <c r="I399" i="15"/>
  <c r="I307" i="15"/>
  <c r="I739" i="15"/>
  <c r="I743" i="15"/>
  <c r="I512" i="15"/>
  <c r="I151" i="15"/>
  <c r="I907" i="15"/>
  <c r="I489" i="15"/>
  <c r="I590" i="15"/>
  <c r="I118" i="15"/>
  <c r="I941" i="15"/>
  <c r="I207" i="15"/>
  <c r="I563" i="15"/>
  <c r="I939" i="15"/>
  <c r="I56" i="15"/>
  <c r="I402" i="15"/>
  <c r="I981" i="15"/>
  <c r="I569" i="15"/>
  <c r="I295" i="15"/>
  <c r="I452" i="15"/>
  <c r="I765" i="15"/>
  <c r="I909" i="15"/>
  <c r="I30" i="15"/>
  <c r="I635" i="15"/>
  <c r="I409" i="15"/>
  <c r="I306" i="15"/>
  <c r="I79" i="15"/>
  <c r="I332" i="15"/>
  <c r="I302" i="15"/>
  <c r="I296" i="15"/>
  <c r="I784" i="15"/>
  <c r="I954" i="15"/>
  <c r="I617" i="15"/>
  <c r="I22" i="15"/>
  <c r="I53" i="15"/>
  <c r="I862" i="15"/>
  <c r="I788" i="15"/>
  <c r="I154" i="15"/>
  <c r="I719" i="15"/>
  <c r="I840" i="15"/>
  <c r="I555" i="15"/>
  <c r="I379" i="15"/>
  <c r="I43" i="15"/>
  <c r="I772" i="15"/>
  <c r="I430" i="15"/>
  <c r="I516" i="15"/>
  <c r="I564" i="15"/>
  <c r="I381" i="15"/>
  <c r="I457" i="15"/>
  <c r="I592" i="15"/>
  <c r="I95" i="15"/>
  <c r="I560" i="15"/>
  <c r="I453" i="15"/>
  <c r="I363" i="15"/>
  <c r="I795" i="15"/>
  <c r="I724" i="15"/>
  <c r="I360" i="15"/>
  <c r="I248" i="15"/>
  <c r="I594" i="15"/>
  <c r="I411" i="15"/>
  <c r="I895" i="15"/>
  <c r="I340" i="15"/>
  <c r="I58" i="15"/>
  <c r="I479" i="15"/>
  <c r="I351" i="15"/>
  <c r="I734" i="15"/>
  <c r="I191" i="15"/>
  <c r="I228" i="15"/>
  <c r="I958" i="15"/>
  <c r="I100" i="15"/>
  <c r="I156" i="15"/>
  <c r="I57" i="15"/>
  <c r="I115" i="15"/>
  <c r="I238" i="15"/>
  <c r="I162" i="15"/>
  <c r="I178" i="15"/>
  <c r="I960" i="15"/>
  <c r="I666" i="15"/>
  <c r="I222" i="15"/>
  <c r="I185" i="15"/>
  <c r="I835" i="15"/>
  <c r="I216" i="15"/>
  <c r="I427" i="15"/>
  <c r="I446" i="15"/>
  <c r="I345" i="15"/>
  <c r="I460" i="15"/>
  <c r="I893" i="15"/>
  <c r="I349" i="15"/>
  <c r="I456" i="15"/>
  <c r="I989" i="15"/>
  <c r="I974" i="15"/>
  <c r="I462" i="15"/>
  <c r="I135" i="15"/>
  <c r="I715" i="15"/>
  <c r="I404" i="15"/>
  <c r="I852" i="15"/>
  <c r="I477" i="15"/>
  <c r="I928" i="15"/>
  <c r="I769" i="15"/>
  <c r="I987" i="15"/>
  <c r="I642" i="15"/>
  <c r="I793" i="15"/>
  <c r="I371" i="15"/>
  <c r="I952" i="15"/>
  <c r="I775" i="15"/>
  <c r="I829" i="15"/>
  <c r="I873" i="15"/>
  <c r="I903" i="15"/>
  <c r="I253" i="15"/>
  <c r="I985" i="15"/>
  <c r="I541" i="15"/>
  <c r="I448" i="15"/>
  <c r="I643" i="15"/>
  <c r="I654" i="15"/>
  <c r="I14" i="15"/>
  <c r="I731" i="15"/>
  <c r="I264" i="15"/>
  <c r="I660" i="15"/>
  <c r="I244" i="15"/>
  <c r="I543" i="15"/>
  <c r="I50" i="15"/>
  <c r="I670" i="15"/>
  <c r="I791" i="15"/>
  <c r="I180" i="15"/>
  <c r="I303" i="15"/>
  <c r="I55" i="15"/>
  <c r="I28" i="15"/>
  <c r="I959" i="15"/>
  <c r="I689" i="15"/>
  <c r="I9" i="15"/>
  <c r="I300" i="15"/>
  <c r="I150" i="15"/>
  <c r="I173" i="15"/>
  <c r="I361" i="15"/>
  <c r="I208" i="15"/>
  <c r="I818" i="15"/>
  <c r="I382" i="15"/>
  <c r="I389" i="15"/>
  <c r="I631" i="15"/>
  <c r="I868" i="15"/>
  <c r="I277" i="15"/>
  <c r="I994" i="15"/>
  <c r="I753" i="15"/>
  <c r="I260" i="15"/>
  <c r="I636" i="15"/>
  <c r="I129" i="15"/>
  <c r="I26" i="15"/>
  <c r="I879" i="15"/>
  <c r="I725" i="15"/>
  <c r="I763" i="15"/>
  <c r="I924" i="15"/>
  <c r="I639" i="15"/>
  <c r="I661" i="15"/>
  <c r="I221" i="15"/>
  <c r="I435" i="15"/>
  <c r="I875" i="15"/>
  <c r="I841" i="15"/>
  <c r="I644" i="15"/>
  <c r="I475" i="15"/>
  <c r="I486" i="15"/>
  <c r="I271" i="15"/>
  <c r="I480" i="15"/>
  <c r="I817" i="15"/>
  <c r="I992" i="15"/>
  <c r="I747" i="15"/>
  <c r="I966" i="15"/>
  <c r="I133" i="15"/>
  <c r="I663" i="15"/>
  <c r="I838" i="15"/>
  <c r="I572" i="15"/>
  <c r="I377" i="15"/>
  <c r="I667" i="15"/>
  <c r="I865" i="15"/>
  <c r="I766" i="15"/>
  <c r="H1010" i="15"/>
  <c r="K1005" i="20"/>
  <c r="L147" i="20" l="1"/>
  <c r="M213" i="21"/>
  <c r="M225" i="21"/>
  <c r="M54" i="21"/>
  <c r="M145" i="21"/>
  <c r="M214" i="21"/>
  <c r="M147" i="21"/>
  <c r="M202" i="21"/>
  <c r="M198" i="21"/>
  <c r="M81" i="21"/>
  <c r="M59" i="21"/>
  <c r="M164" i="21"/>
  <c r="M51" i="21"/>
  <c r="M233" i="21"/>
  <c r="M159" i="21"/>
  <c r="M40" i="21"/>
  <c r="M27" i="21"/>
  <c r="M114" i="21"/>
  <c r="M222" i="21"/>
  <c r="M69" i="21"/>
  <c r="M190" i="21"/>
  <c r="M204" i="21"/>
  <c r="M88" i="21"/>
  <c r="M55" i="21"/>
  <c r="M105" i="21"/>
  <c r="M71" i="21"/>
  <c r="M79" i="21"/>
  <c r="M33" i="21"/>
  <c r="M50" i="21"/>
  <c r="M16" i="21"/>
  <c r="M21" i="21"/>
  <c r="M181" i="21"/>
  <c r="M83" i="21"/>
  <c r="M186" i="21"/>
  <c r="M75" i="21"/>
  <c r="M46" i="21"/>
  <c r="M197" i="21"/>
  <c r="M174" i="21"/>
  <c r="M85" i="21"/>
  <c r="M112" i="21"/>
  <c r="M161" i="21"/>
  <c r="M156" i="21"/>
  <c r="M153" i="21"/>
  <c r="M244" i="21"/>
  <c r="M65" i="21"/>
  <c r="M148" i="21"/>
  <c r="M121" i="21"/>
  <c r="M209" i="21"/>
  <c r="M11" i="21"/>
  <c r="M249" i="21"/>
  <c r="M86" i="21"/>
  <c r="M10" i="21"/>
  <c r="M29" i="21"/>
  <c r="M36" i="21"/>
  <c r="M44" i="21"/>
  <c r="M38" i="21"/>
  <c r="M231" i="21"/>
  <c r="M104" i="21"/>
  <c r="M126" i="21"/>
  <c r="M70" i="21"/>
  <c r="M37" i="21"/>
  <c r="M236" i="21"/>
  <c r="M207" i="21"/>
  <c r="M90" i="21"/>
  <c r="M106" i="21"/>
  <c r="M223" i="21"/>
  <c r="M118" i="21"/>
  <c r="M122" i="21"/>
  <c r="M184" i="21"/>
  <c r="M149" i="21"/>
  <c r="M251" i="21"/>
  <c r="M210" i="21"/>
  <c r="M117" i="21"/>
  <c r="M136" i="21"/>
  <c r="M12" i="21"/>
  <c r="M42" i="21"/>
  <c r="M163" i="21"/>
  <c r="M196" i="21"/>
  <c r="M165" i="21"/>
  <c r="M84" i="21"/>
  <c r="M76" i="21"/>
  <c r="M218" i="21"/>
  <c r="M56" i="21"/>
  <c r="M143" i="21"/>
  <c r="M141" i="21"/>
  <c r="M189" i="21"/>
  <c r="M252" i="21"/>
  <c r="M98" i="21"/>
  <c r="M87" i="21"/>
  <c r="M194" i="21"/>
  <c r="M220" i="21"/>
  <c r="M47" i="21"/>
  <c r="M232" i="21"/>
  <c r="M74" i="21"/>
  <c r="M61" i="21"/>
  <c r="M253" i="21"/>
  <c r="M116" i="21"/>
  <c r="M7" i="21"/>
  <c r="M158" i="21"/>
  <c r="M157" i="21"/>
  <c r="M217" i="21"/>
  <c r="M176" i="21"/>
  <c r="M32" i="21"/>
  <c r="M195" i="21"/>
  <c r="M254" i="21"/>
  <c r="M182" i="21"/>
  <c r="M73" i="21"/>
  <c r="M150" i="21"/>
  <c r="M131" i="21"/>
  <c r="M212" i="21"/>
  <c r="M19" i="21"/>
  <c r="M250" i="21"/>
  <c r="M191" i="21"/>
  <c r="M170" i="21"/>
  <c r="M142" i="21"/>
  <c r="M8" i="21"/>
  <c r="M241" i="21"/>
  <c r="M255" i="21"/>
  <c r="M103" i="21"/>
  <c r="M234" i="21"/>
  <c r="M80" i="21"/>
  <c r="M78" i="21"/>
  <c r="M57" i="21"/>
  <c r="M171" i="21"/>
  <c r="M201" i="21"/>
  <c r="M256" i="21"/>
  <c r="M125" i="21"/>
  <c r="M257" i="21"/>
  <c r="M258" i="21"/>
  <c r="M9" i="21"/>
  <c r="M77" i="21"/>
  <c r="M60" i="21"/>
  <c r="M259" i="21"/>
  <c r="M203" i="21"/>
  <c r="M228" i="21"/>
  <c r="M62" i="21"/>
  <c r="M168" i="21"/>
  <c r="M48" i="21"/>
  <c r="M139" i="21"/>
  <c r="M239" i="21"/>
  <c r="M68" i="21"/>
  <c r="M187" i="21"/>
  <c r="M34" i="21"/>
  <c r="M43" i="21"/>
  <c r="M206" i="21"/>
  <c r="M221" i="21"/>
  <c r="M230" i="21"/>
  <c r="M52" i="21"/>
  <c r="M82" i="21"/>
  <c r="M205" i="21"/>
  <c r="M30" i="21"/>
  <c r="M178" i="21"/>
  <c r="M162" i="21"/>
  <c r="M14" i="21"/>
  <c r="M247" i="21"/>
  <c r="M260" i="21"/>
  <c r="M132" i="21"/>
  <c r="M99" i="21"/>
  <c r="M219" i="21"/>
  <c r="M261" i="21"/>
  <c r="M262" i="21"/>
  <c r="M263" i="21"/>
  <c r="M100" i="21"/>
  <c r="M17" i="21"/>
  <c r="M264" i="21"/>
  <c r="M63" i="21"/>
  <c r="M229" i="21"/>
  <c r="M113" i="21"/>
  <c r="M265" i="21"/>
  <c r="M31" i="21"/>
  <c r="M134" i="21"/>
  <c r="M266" i="21"/>
  <c r="M177" i="21"/>
  <c r="M267" i="21"/>
  <c r="M24" i="21"/>
  <c r="M97" i="21"/>
  <c r="M173" i="21"/>
  <c r="M160" i="21"/>
  <c r="M268" i="21"/>
  <c r="M180" i="21"/>
  <c r="M179" i="21"/>
  <c r="M208" i="21"/>
  <c r="M119" i="21"/>
  <c r="M226" i="21"/>
  <c r="M269" i="21"/>
  <c r="M185" i="21"/>
  <c r="M235" i="21"/>
  <c r="M137" i="21"/>
  <c r="M93" i="21"/>
  <c r="M138" i="21"/>
  <c r="M211" i="21"/>
  <c r="M199" i="21"/>
  <c r="M20" i="21"/>
  <c r="M128" i="21"/>
  <c r="M246" i="21"/>
  <c r="M273" i="21"/>
  <c r="M240" i="21"/>
  <c r="M274" i="21"/>
  <c r="M94" i="21"/>
  <c r="M25" i="21"/>
  <c r="M108" i="21"/>
  <c r="M45" i="21"/>
  <c r="M127" i="21"/>
  <c r="M35" i="21"/>
  <c r="M275" i="21"/>
  <c r="M41" i="21"/>
  <c r="M64" i="21"/>
  <c r="M28" i="21"/>
  <c r="M22" i="21"/>
  <c r="M224" i="21"/>
  <c r="M13" i="21"/>
  <c r="M276" i="21"/>
  <c r="M110" i="21"/>
  <c r="M200" i="21"/>
  <c r="M193" i="21"/>
  <c r="M277" i="21"/>
  <c r="M167" i="21"/>
  <c r="M169" i="21"/>
  <c r="M188" i="21"/>
  <c r="M23" i="21"/>
  <c r="M278" i="21"/>
  <c r="M166" i="21"/>
  <c r="M243" i="21"/>
  <c r="M146" i="21"/>
  <c r="M92" i="21"/>
  <c r="M192" i="21"/>
  <c r="M279" i="21"/>
  <c r="M248" i="21"/>
  <c r="M245" i="21"/>
  <c r="M102" i="21"/>
  <c r="M15" i="21"/>
  <c r="M216" i="21"/>
  <c r="M66" i="21"/>
  <c r="M237" i="21"/>
  <c r="M91" i="21"/>
  <c r="M151" i="21"/>
  <c r="M123" i="21"/>
  <c r="M175" i="21"/>
  <c r="M95" i="21"/>
  <c r="M101" i="21"/>
  <c r="M53" i="21"/>
  <c r="M120" i="21"/>
  <c r="M183" i="21"/>
  <c r="M111" i="21"/>
  <c r="M72" i="21"/>
  <c r="M135" i="21"/>
  <c r="M58" i="21"/>
  <c r="M238" i="21"/>
  <c r="M155" i="21"/>
  <c r="M89" i="21"/>
  <c r="M96" i="21"/>
  <c r="M227" i="21"/>
  <c r="M26" i="21"/>
  <c r="M67" i="21"/>
  <c r="M140" i="21"/>
  <c r="M144" i="21"/>
  <c r="M18" i="21"/>
  <c r="M130" i="21"/>
  <c r="M39" i="21"/>
  <c r="M107" i="21"/>
  <c r="G1000" i="20" l="1"/>
  <c r="B1000" i="20"/>
  <c r="I1000" i="20"/>
  <c r="J1000" i="20"/>
  <c r="L1005" i="20"/>
  <c r="K1010" i="20" l="1"/>
  <c r="F1000" i="20"/>
  <c r="H1010" i="20" s="1"/>
  <c r="L1010" i="20" l="1"/>
  <c r="E23" i="22"/>
  <c r="L145" i="21"/>
  <c r="L56" i="21"/>
  <c r="L106" i="21"/>
  <c r="L165" i="21"/>
  <c r="L244" i="21"/>
  <c r="L122" i="21"/>
  <c r="L77" i="21"/>
  <c r="L222" i="21"/>
  <c r="L214" i="21"/>
  <c r="L71" i="21"/>
  <c r="L247" i="21"/>
  <c r="L213" i="21"/>
  <c r="L109" i="21"/>
  <c r="L86" i="21"/>
  <c r="L59" i="21"/>
  <c r="L55" i="21"/>
  <c r="L96" i="21"/>
  <c r="L186" i="21"/>
  <c r="L52" i="21"/>
  <c r="L88" i="21"/>
  <c r="L83" i="21"/>
  <c r="L178" i="21"/>
  <c r="L80" i="21"/>
  <c r="L105" i="21"/>
  <c r="L219" i="21"/>
  <c r="L176" i="21"/>
  <c r="L181" i="21"/>
  <c r="L97" i="21"/>
  <c r="L171" i="21"/>
  <c r="L196" i="21"/>
  <c r="L130" i="21"/>
  <c r="L18" i="21"/>
  <c r="L159" i="21"/>
  <c r="L164" i="21"/>
  <c r="L144" i="21"/>
  <c r="L227" i="21"/>
  <c r="L57" i="21"/>
  <c r="L31" i="21"/>
  <c r="L12" i="21"/>
  <c r="L29" i="21"/>
  <c r="L152" i="21"/>
  <c r="L19" i="21"/>
  <c r="L241" i="21"/>
  <c r="L76" i="21"/>
  <c r="L133" i="21"/>
  <c r="L129" i="21"/>
  <c r="L67" i="21"/>
  <c r="L156" i="21"/>
  <c r="L184" i="21"/>
  <c r="L36" i="21"/>
  <c r="L11" i="21"/>
  <c r="L7" i="21"/>
  <c r="L44" i="21"/>
  <c r="L153" i="21"/>
  <c r="L51" i="21"/>
  <c r="L24" i="21"/>
  <c r="L117" i="21"/>
  <c r="L49" i="21"/>
  <c r="L239" i="21"/>
  <c r="L154" i="21"/>
  <c r="L147" i="21"/>
  <c r="L258" i="21"/>
  <c r="L33" i="21"/>
  <c r="L265" i="21"/>
  <c r="L69" i="21"/>
  <c r="L34" i="21"/>
  <c r="L14" i="21"/>
  <c r="L126" i="21"/>
  <c r="L270" i="21"/>
  <c r="L115" i="21"/>
  <c r="L218" i="21"/>
  <c r="L27" i="21"/>
  <c r="L271" i="21"/>
  <c r="L168" i="21"/>
  <c r="L249" i="21"/>
  <c r="L229" i="21"/>
  <c r="L142" i="21"/>
  <c r="L242" i="21"/>
  <c r="L194" i="21"/>
  <c r="L124" i="21"/>
  <c r="L70" i="21"/>
  <c r="L209" i="21"/>
  <c r="L118" i="21"/>
  <c r="L161" i="21"/>
  <c r="L157" i="21"/>
  <c r="L251" i="21"/>
  <c r="L149" i="21"/>
  <c r="L114" i="21"/>
  <c r="L262" i="21"/>
  <c r="L98" i="21"/>
  <c r="L272" i="21"/>
  <c r="L221" i="21"/>
  <c r="L215" i="21"/>
  <c r="L155" i="21"/>
  <c r="L190" i="21"/>
  <c r="L202" i="21"/>
  <c r="L54" i="21"/>
  <c r="L225" i="21"/>
  <c r="L48" i="21"/>
  <c r="L266" i="21"/>
  <c r="L81" i="21"/>
  <c r="L158" i="21"/>
  <c r="L208" i="21"/>
  <c r="L220" i="21"/>
  <c r="L212" i="21"/>
  <c r="L173" i="21"/>
  <c r="L163" i="21"/>
  <c r="L17" i="21"/>
  <c r="L137" i="21"/>
  <c r="L205" i="21"/>
  <c r="L113" i="21"/>
  <c r="L253" i="21"/>
  <c r="L210" i="21"/>
  <c r="L197" i="21"/>
  <c r="L125" i="21"/>
  <c r="L75" i="21"/>
  <c r="L206" i="21"/>
  <c r="L50" i="21"/>
  <c r="L261" i="21"/>
  <c r="L43" i="21"/>
  <c r="L230" i="21"/>
  <c r="L172" i="21"/>
  <c r="L103" i="21"/>
  <c r="L174" i="21"/>
  <c r="L198" i="21"/>
  <c r="L260" i="21"/>
  <c r="L269" i="21"/>
  <c r="L203" i="21"/>
  <c r="L162" i="21"/>
  <c r="L74" i="21"/>
  <c r="L93" i="21"/>
  <c r="L16" i="21"/>
  <c r="L40" i="21"/>
  <c r="L138" i="21"/>
  <c r="L195" i="21"/>
  <c r="L211" i="21"/>
  <c r="L199" i="21"/>
  <c r="L238" i="21"/>
  <c r="L20" i="21"/>
  <c r="L128" i="21"/>
  <c r="L141" i="21"/>
  <c r="L201" i="21"/>
  <c r="L246" i="21"/>
  <c r="L132" i="21"/>
  <c r="L273" i="21"/>
  <c r="L240" i="21"/>
  <c r="L274" i="21"/>
  <c r="L228" i="21"/>
  <c r="L39" i="21"/>
  <c r="L21" i="21"/>
  <c r="L60" i="21"/>
  <c r="L104" i="21"/>
  <c r="L100" i="21"/>
  <c r="L84" i="21"/>
  <c r="L139" i="21"/>
  <c r="L189" i="21"/>
  <c r="L79" i="21"/>
  <c r="L116" i="21"/>
  <c r="L94" i="21"/>
  <c r="L226" i="21"/>
  <c r="L177" i="21"/>
  <c r="L38" i="21"/>
  <c r="L78" i="21"/>
  <c r="L25" i="21"/>
  <c r="L30" i="21"/>
  <c r="L108" i="21"/>
  <c r="L45" i="21"/>
  <c r="L264" i="21"/>
  <c r="L107" i="21"/>
  <c r="L72" i="21"/>
  <c r="L204" i="21"/>
  <c r="L112" i="21"/>
  <c r="L140" i="21"/>
  <c r="L58" i="21"/>
  <c r="L191" i="21"/>
  <c r="L135" i="21"/>
  <c r="L250" i="21"/>
  <c r="L9" i="21"/>
  <c r="L127" i="21"/>
  <c r="L8" i="21"/>
  <c r="L182" i="21"/>
  <c r="L35" i="21"/>
  <c r="L134" i="21"/>
  <c r="L263" i="21"/>
  <c r="L236" i="21"/>
  <c r="L207" i="21"/>
  <c r="L82" i="21"/>
  <c r="L232" i="21"/>
  <c r="L65" i="21"/>
  <c r="L256" i="21"/>
  <c r="L32" i="21"/>
  <c r="L62" i="21"/>
  <c r="L47" i="21"/>
  <c r="L143" i="21"/>
  <c r="L26" i="21"/>
  <c r="L46" i="21"/>
  <c r="L61" i="21"/>
  <c r="L275" i="21"/>
  <c r="L268" i="21"/>
  <c r="L131" i="21"/>
  <c r="L41" i="21"/>
  <c r="L64" i="21"/>
  <c r="L254" i="21"/>
  <c r="L267" i="21"/>
  <c r="L87" i="21"/>
  <c r="L28" i="21"/>
  <c r="L22" i="21"/>
  <c r="L73" i="21"/>
  <c r="L119" i="21"/>
  <c r="L179" i="21"/>
  <c r="L224" i="21"/>
  <c r="L170" i="21"/>
  <c r="L231" i="21"/>
  <c r="L136" i="21"/>
  <c r="L13" i="21"/>
  <c r="L257" i="21"/>
  <c r="L276" i="21"/>
  <c r="L259" i="21"/>
  <c r="L255" i="21"/>
  <c r="L90" i="21"/>
  <c r="L110" i="21"/>
  <c r="L42" i="21"/>
  <c r="L235" i="21"/>
  <c r="L200" i="21"/>
  <c r="L193" i="21"/>
  <c r="L99" i="21"/>
  <c r="L277" i="21"/>
  <c r="L167" i="21"/>
  <c r="L169" i="21"/>
  <c r="L188" i="21"/>
  <c r="L252" i="21"/>
  <c r="L150" i="21"/>
  <c r="L160" i="21"/>
  <c r="L68" i="21"/>
  <c r="L23" i="21"/>
  <c r="L278" i="21"/>
  <c r="L166" i="21"/>
  <c r="L243" i="21"/>
  <c r="L187" i="21"/>
  <c r="L146" i="21"/>
  <c r="L92" i="21"/>
  <c r="L192" i="21"/>
  <c r="L180" i="21"/>
  <c r="L279" i="21"/>
  <c r="L248" i="21"/>
  <c r="L223" i="21"/>
  <c r="L148" i="21"/>
  <c r="L245" i="21"/>
  <c r="L102" i="21"/>
  <c r="L15" i="21"/>
  <c r="L63" i="21"/>
  <c r="L217" i="21"/>
  <c r="L216" i="21"/>
  <c r="L185" i="21"/>
  <c r="L66" i="21"/>
  <c r="L237" i="21"/>
  <c r="L91" i="21"/>
  <c r="L234" i="21"/>
  <c r="L151" i="21"/>
  <c r="L233" i="21"/>
  <c r="L123" i="21"/>
  <c r="L175" i="21"/>
  <c r="L95" i="21"/>
  <c r="L101" i="21"/>
  <c r="L53" i="21"/>
  <c r="L120" i="21"/>
  <c r="L183" i="21"/>
  <c r="L111" i="21"/>
  <c r="L10" i="21"/>
  <c r="L121" i="21"/>
  <c r="L37" i="21"/>
  <c r="L85" i="21"/>
  <c r="L89" i="21"/>
  <c r="E92" i="21"/>
  <c r="E55" i="21"/>
  <c r="E265" i="21"/>
  <c r="E199" i="21"/>
  <c r="E146" i="21"/>
  <c r="E192" i="21"/>
  <c r="E225" i="21"/>
  <c r="E121" i="21"/>
  <c r="E139" i="21"/>
  <c r="E37" i="21"/>
  <c r="E47" i="21"/>
  <c r="E115" i="21"/>
  <c r="E202" i="21"/>
  <c r="E86" i="21"/>
  <c r="E153" i="21"/>
  <c r="E24" i="21"/>
  <c r="E23" i="21"/>
  <c r="E125" i="21"/>
  <c r="E175" i="21"/>
  <c r="E179" i="21"/>
  <c r="E198" i="21"/>
  <c r="E177" i="21"/>
  <c r="E20" i="21"/>
  <c r="E250" i="21"/>
  <c r="E46" i="21"/>
  <c r="E189" i="21"/>
  <c r="E236" i="21"/>
  <c r="E246" i="21"/>
  <c r="E171" i="21"/>
  <c r="E172" i="21"/>
  <c r="E43" i="21"/>
  <c r="E130" i="21"/>
  <c r="E77" i="21"/>
  <c r="E170" i="21"/>
  <c r="E84" i="21"/>
  <c r="E61" i="21"/>
  <c r="E207" i="21"/>
  <c r="E208" i="21"/>
  <c r="E169" i="21"/>
  <c r="E201" i="21"/>
  <c r="E211" i="21"/>
  <c r="E78" i="21"/>
  <c r="E91" i="21"/>
  <c r="E59" i="21"/>
  <c r="E100" i="21"/>
  <c r="E113" i="21"/>
  <c r="E28" i="21"/>
  <c r="E39" i="21"/>
  <c r="E74" i="21"/>
  <c r="E68" i="21"/>
  <c r="E185" i="21"/>
  <c r="E106" i="21"/>
  <c r="E57" i="21"/>
  <c r="E168" i="21"/>
  <c r="E26" i="21"/>
  <c r="E181" i="21"/>
  <c r="E81" i="21"/>
  <c r="E88" i="21"/>
  <c r="E234" i="21"/>
  <c r="E210" i="21"/>
  <c r="E58" i="21"/>
  <c r="E49" i="21"/>
  <c r="E204" i="21"/>
  <c r="E196" i="21"/>
  <c r="E13" i="21"/>
  <c r="E150" i="21"/>
  <c r="E216" i="21"/>
  <c r="E134" i="21"/>
  <c r="E235" i="21"/>
  <c r="E65" i="21"/>
  <c r="E149" i="21"/>
  <c r="E17" i="21"/>
  <c r="E231" i="21"/>
  <c r="E133" i="21"/>
  <c r="E154" i="21"/>
  <c r="E137" i="21"/>
  <c r="E262" i="21"/>
  <c r="E8" i="21"/>
  <c r="E21" i="21"/>
  <c r="E87" i="21"/>
  <c r="E90" i="21"/>
  <c r="E190" i="21"/>
  <c r="E182" i="21"/>
  <c r="E27" i="21"/>
  <c r="E19" i="21"/>
  <c r="E42" i="21"/>
  <c r="E89" i="21"/>
  <c r="E161" i="21"/>
  <c r="E118" i="21"/>
  <c r="E183" i="21"/>
  <c r="E256" i="21"/>
  <c r="E141" i="21"/>
  <c r="E122" i="21"/>
  <c r="E226" i="21"/>
  <c r="E229" i="21"/>
  <c r="E248" i="21"/>
  <c r="E166" i="21"/>
  <c r="E233" i="21"/>
  <c r="E279" i="21"/>
  <c r="E245" i="21"/>
  <c r="E34" i="21"/>
  <c r="E249" i="21"/>
  <c r="E63" i="21"/>
  <c r="E60" i="21"/>
  <c r="E269" i="21"/>
  <c r="E127" i="21"/>
  <c r="E200" i="21"/>
  <c r="E40" i="21"/>
  <c r="E227" i="21"/>
  <c r="E205" i="21"/>
  <c r="E270" i="21"/>
  <c r="E33" i="21"/>
  <c r="E111" i="21"/>
  <c r="E209" i="21"/>
  <c r="E244" i="21"/>
  <c r="E191" i="21"/>
  <c r="E255" i="21"/>
  <c r="E35" i="21"/>
  <c r="E257" i="21"/>
  <c r="E194" i="21"/>
  <c r="E247" i="21"/>
  <c r="E156" i="21"/>
  <c r="E261" i="21"/>
  <c r="E109" i="21"/>
  <c r="E83" i="21"/>
  <c r="E108" i="21"/>
  <c r="E276" i="21"/>
  <c r="E98" i="21"/>
  <c r="E16" i="21"/>
  <c r="E30" i="21"/>
  <c r="E38" i="21"/>
  <c r="E219" i="21"/>
  <c r="E97" i="21"/>
  <c r="E114" i="21"/>
  <c r="E82" i="21"/>
  <c r="E159" i="21"/>
  <c r="E163" i="21"/>
  <c r="E124" i="21"/>
  <c r="E126" i="21"/>
  <c r="E162" i="21"/>
  <c r="E56" i="21"/>
  <c r="E184" i="21"/>
  <c r="E143" i="21"/>
  <c r="E222" i="21"/>
  <c r="E138" i="21"/>
  <c r="E241" i="21"/>
  <c r="E12" i="21"/>
  <c r="E95" i="21"/>
  <c r="E11" i="21"/>
  <c r="E268" i="21"/>
  <c r="E180" i="21"/>
  <c r="E71" i="21"/>
  <c r="E151" i="21"/>
  <c r="E29" i="21"/>
  <c r="E165" i="21"/>
  <c r="E70" i="21"/>
  <c r="E123" i="21"/>
  <c r="E9" i="21"/>
  <c r="E51" i="21"/>
  <c r="E278" i="21"/>
  <c r="E119" i="21"/>
  <c r="E240" i="21"/>
  <c r="E221" i="21"/>
  <c r="E132" i="21"/>
  <c r="E218" i="21"/>
  <c r="E117" i="21"/>
  <c r="E258" i="21"/>
  <c r="E103" i="21"/>
  <c r="E36" i="21"/>
  <c r="E148" i="21"/>
  <c r="E152" i="21"/>
  <c r="E203" i="21"/>
  <c r="E239" i="21"/>
  <c r="E99" i="21"/>
  <c r="E94" i="21"/>
  <c r="E160" i="21"/>
  <c r="E67" i="21"/>
  <c r="E263" i="21"/>
  <c r="E64" i="21"/>
  <c r="E176" i="21"/>
  <c r="E140" i="21"/>
  <c r="E73" i="21"/>
  <c r="E96" i="21"/>
  <c r="E144" i="21"/>
  <c r="E15" i="21"/>
  <c r="E188" i="21"/>
  <c r="E275" i="21"/>
  <c r="E237" i="21"/>
  <c r="E66" i="21"/>
  <c r="E101" i="21"/>
  <c r="E120" i="21"/>
  <c r="E206" i="21"/>
  <c r="E22" i="21"/>
  <c r="E186" i="21"/>
  <c r="E14" i="21"/>
  <c r="E128" i="21"/>
  <c r="E253" i="21"/>
  <c r="E217" i="21"/>
  <c r="E230" i="21"/>
  <c r="E31" i="21"/>
  <c r="E266" i="21"/>
  <c r="E267" i="21"/>
  <c r="E145" i="21"/>
  <c r="E264" i="21"/>
  <c r="E7" i="21"/>
  <c r="E252" i="21"/>
  <c r="E157" i="21"/>
  <c r="E187" i="21"/>
  <c r="E80" i="21"/>
  <c r="E104" i="21"/>
  <c r="E62" i="21"/>
  <c r="E228" i="21"/>
  <c r="E79" i="21"/>
  <c r="E69" i="21"/>
  <c r="E45" i="21"/>
  <c r="E167" i="21"/>
  <c r="E274" i="21"/>
  <c r="E178" i="21"/>
  <c r="E110" i="21"/>
  <c r="E131" i="21"/>
  <c r="E273" i="21"/>
  <c r="E193" i="21"/>
  <c r="E25" i="21"/>
  <c r="E277" i="21"/>
  <c r="E214" i="21"/>
  <c r="E136" i="21"/>
  <c r="E147" i="21"/>
  <c r="E251" i="21"/>
  <c r="E112" i="21"/>
  <c r="E116" i="21"/>
  <c r="E93" i="21"/>
  <c r="E50" i="21"/>
  <c r="E238" i="21"/>
  <c r="E213" i="21"/>
  <c r="E220" i="21"/>
  <c r="E254" i="21"/>
  <c r="E173" i="21"/>
  <c r="E102" i="21"/>
  <c r="E271" i="21"/>
  <c r="E197" i="21"/>
  <c r="E224" i="21"/>
  <c r="E48" i="21"/>
  <c r="E72" i="21"/>
  <c r="E10" i="21"/>
  <c r="E243" i="21"/>
  <c r="E155" i="21"/>
  <c r="E212" i="21"/>
  <c r="E41" i="21"/>
  <c r="E85" i="21"/>
  <c r="E215" i="21"/>
  <c r="E223" i="21"/>
  <c r="E195" i="21"/>
  <c r="E18" i="21"/>
  <c r="E107" i="21"/>
  <c r="E242" i="21"/>
  <c r="E232" i="21"/>
  <c r="E135" i="21"/>
  <c r="E52" i="21"/>
  <c r="E259" i="21"/>
  <c r="E53" i="21"/>
  <c r="E54" i="21"/>
  <c r="E272" i="21"/>
  <c r="E105" i="21"/>
  <c r="E129" i="21"/>
  <c r="E76" i="21"/>
  <c r="E142" i="21"/>
  <c r="E174" i="21"/>
  <c r="E75" i="21"/>
  <c r="E260" i="21"/>
  <c r="E32" i="21"/>
  <c r="E158" i="21"/>
  <c r="E44" i="21"/>
  <c r="E164" i="21"/>
  <c r="H734" i="15"/>
  <c r="G141" i="22" l="1"/>
  <c r="D141" i="22"/>
  <c r="C141" i="22"/>
  <c r="B141" i="22"/>
  <c r="K281" i="21"/>
  <c r="J281" i="21"/>
  <c r="G281" i="21"/>
  <c r="D281" i="21"/>
  <c r="C281" i="21"/>
  <c r="F280" i="21" s="1"/>
  <c r="B281" i="21"/>
  <c r="F134" i="22" l="1"/>
  <c r="E141" i="22"/>
  <c r="F34" i="22"/>
  <c r="F67" i="22"/>
  <c r="F90" i="22"/>
  <c r="F39" i="22"/>
  <c r="F103" i="22"/>
  <c r="F105" i="22"/>
  <c r="F111" i="22"/>
  <c r="F47" i="22"/>
  <c r="F37" i="22"/>
  <c r="F11" i="22"/>
  <c r="F112" i="22"/>
  <c r="F69" i="22"/>
  <c r="F43" i="22"/>
  <c r="F40" i="22"/>
  <c r="F84" i="22"/>
  <c r="F45" i="22"/>
  <c r="F86" i="22"/>
  <c r="F10" i="22"/>
  <c r="F25" i="22"/>
  <c r="F82" i="22"/>
  <c r="F101" i="22"/>
  <c r="F17" i="22"/>
  <c r="F72" i="22"/>
  <c r="F64" i="22"/>
  <c r="F80" i="22"/>
  <c r="F12" i="22"/>
  <c r="F53" i="22"/>
  <c r="F31" i="22"/>
  <c r="F23" i="22"/>
  <c r="F56" i="22"/>
  <c r="F24" i="22"/>
  <c r="F9" i="22"/>
  <c r="F92" i="22"/>
  <c r="F107" i="22"/>
  <c r="F120" i="22"/>
  <c r="F78" i="22"/>
  <c r="F8" i="22"/>
  <c r="F59" i="22"/>
  <c r="F29" i="22"/>
  <c r="F95" i="22"/>
  <c r="F36" i="22"/>
  <c r="F96" i="22"/>
  <c r="F70" i="22"/>
  <c r="F73" i="22"/>
  <c r="F38" i="22"/>
  <c r="F106" i="22"/>
  <c r="F77" i="22"/>
  <c r="F49" i="22"/>
  <c r="F85" i="22"/>
  <c r="F79" i="22"/>
  <c r="F108" i="22"/>
  <c r="F51" i="22"/>
  <c r="F33" i="22"/>
  <c r="F68" i="22"/>
  <c r="F35" i="22"/>
  <c r="F97" i="22"/>
  <c r="F44" i="22"/>
  <c r="F48" i="22"/>
  <c r="F71" i="22"/>
  <c r="F98" i="22"/>
  <c r="F110" i="22"/>
  <c r="F121" i="22"/>
  <c r="F125" i="22"/>
  <c r="F100" i="22"/>
  <c r="F58" i="22"/>
  <c r="F126" i="22"/>
  <c r="F91" i="22"/>
  <c r="F55" i="22"/>
  <c r="F57" i="22"/>
  <c r="F81" i="22"/>
  <c r="F15" i="22"/>
  <c r="F52" i="22"/>
  <c r="F129" i="22"/>
  <c r="F93" i="22"/>
  <c r="F104" i="22"/>
  <c r="F113" i="22"/>
  <c r="F136" i="22"/>
  <c r="F13" i="22"/>
  <c r="F87" i="22"/>
  <c r="F22" i="22"/>
  <c r="F16" i="22"/>
  <c r="F48" i="21"/>
  <c r="F52" i="21"/>
  <c r="F55" i="21"/>
  <c r="F125" i="21"/>
  <c r="F170" i="21"/>
  <c r="F68" i="21"/>
  <c r="F150" i="21"/>
  <c r="F190" i="21"/>
  <c r="F233" i="21"/>
  <c r="F209" i="21"/>
  <c r="F30" i="21"/>
  <c r="F241" i="21"/>
  <c r="F240" i="21"/>
  <c r="F263" i="21"/>
  <c r="F186" i="21"/>
  <c r="F104" i="21"/>
  <c r="F136" i="21"/>
  <c r="F72" i="21"/>
  <c r="F259" i="21"/>
  <c r="F265" i="21"/>
  <c r="F175" i="21"/>
  <c r="F84" i="21"/>
  <c r="F185" i="21"/>
  <c r="F216" i="21"/>
  <c r="F182" i="21"/>
  <c r="F279" i="21"/>
  <c r="F244" i="21"/>
  <c r="F38" i="21"/>
  <c r="F12" i="21"/>
  <c r="F221" i="21"/>
  <c r="F64" i="21"/>
  <c r="F14" i="21"/>
  <c r="F62" i="21"/>
  <c r="F147" i="21"/>
  <c r="F10" i="21"/>
  <c r="F53" i="21"/>
  <c r="F199" i="21"/>
  <c r="F179" i="21"/>
  <c r="F61" i="21"/>
  <c r="F106" i="21"/>
  <c r="F134" i="21"/>
  <c r="F27" i="21"/>
  <c r="F245" i="21"/>
  <c r="F191" i="21"/>
  <c r="F219" i="21"/>
  <c r="F95" i="21"/>
  <c r="F132" i="21"/>
  <c r="F176" i="21"/>
  <c r="F128" i="21"/>
  <c r="F228" i="21"/>
  <c r="F251" i="21"/>
  <c r="F243" i="21"/>
  <c r="F54" i="21"/>
  <c r="F146" i="21"/>
  <c r="F198" i="21"/>
  <c r="F207" i="21"/>
  <c r="F57" i="21"/>
  <c r="F235" i="21"/>
  <c r="F19" i="21"/>
  <c r="F34" i="21"/>
  <c r="F255" i="21"/>
  <c r="F97" i="21"/>
  <c r="F11" i="21"/>
  <c r="F218" i="21"/>
  <c r="F140" i="21"/>
  <c r="F253" i="21"/>
  <c r="F79" i="21"/>
  <c r="F112" i="21"/>
  <c r="F155" i="21"/>
  <c r="F272" i="21"/>
  <c r="F192" i="21"/>
  <c r="F177" i="21"/>
  <c r="F208" i="21"/>
  <c r="F168" i="21"/>
  <c r="F65" i="21"/>
  <c r="F42" i="21"/>
  <c r="F249" i="21"/>
  <c r="F35" i="21"/>
  <c r="F114" i="21"/>
  <c r="F268" i="21"/>
  <c r="F117" i="21"/>
  <c r="F73" i="21"/>
  <c r="F217" i="21"/>
  <c r="F69" i="21"/>
  <c r="F116" i="21"/>
  <c r="F212" i="21"/>
  <c r="F105" i="21"/>
  <c r="F225" i="21"/>
  <c r="F20" i="21"/>
  <c r="F169" i="21"/>
  <c r="F26" i="21"/>
  <c r="F149" i="21"/>
  <c r="F89" i="21"/>
  <c r="F63" i="21"/>
  <c r="F257" i="21"/>
  <c r="F82" i="21"/>
  <c r="F180" i="21"/>
  <c r="F258" i="21"/>
  <c r="F96" i="21"/>
  <c r="F230" i="21"/>
  <c r="F45" i="21"/>
  <c r="F93" i="21"/>
  <c r="F41" i="21"/>
  <c r="F129" i="21"/>
  <c r="F121" i="21"/>
  <c r="F250" i="21"/>
  <c r="F201" i="21"/>
  <c r="F181" i="21"/>
  <c r="F17" i="21"/>
  <c r="F161" i="21"/>
  <c r="F60" i="21"/>
  <c r="F194" i="21"/>
  <c r="F159" i="21"/>
  <c r="F71" i="21"/>
  <c r="F103" i="21"/>
  <c r="F144" i="21"/>
  <c r="F31" i="21"/>
  <c r="F167" i="21"/>
  <c r="F50" i="21"/>
  <c r="F238" i="21"/>
  <c r="F85" i="21"/>
  <c r="F76" i="21"/>
  <c r="F139" i="21"/>
  <c r="F46" i="21"/>
  <c r="F211" i="21"/>
  <c r="F81" i="21"/>
  <c r="F231" i="21"/>
  <c r="F118" i="21"/>
  <c r="F269" i="21"/>
  <c r="F247" i="21"/>
  <c r="F163" i="21"/>
  <c r="F151" i="21"/>
  <c r="F36" i="21"/>
  <c r="F15" i="21"/>
  <c r="F266" i="21"/>
  <c r="F274" i="21"/>
  <c r="F213" i="21"/>
  <c r="F215" i="21"/>
  <c r="F142" i="21"/>
  <c r="F37" i="21"/>
  <c r="F189" i="21"/>
  <c r="F78" i="21"/>
  <c r="F88" i="21"/>
  <c r="F133" i="21"/>
  <c r="F183" i="21"/>
  <c r="F127" i="21"/>
  <c r="F156" i="21"/>
  <c r="F124" i="21"/>
  <c r="F29" i="21"/>
  <c r="F148" i="21"/>
  <c r="F188" i="21"/>
  <c r="F267" i="21"/>
  <c r="F178" i="21"/>
  <c r="F220" i="21"/>
  <c r="F223" i="21"/>
  <c r="F174" i="21"/>
  <c r="F47" i="21"/>
  <c r="F236" i="21"/>
  <c r="F91" i="21"/>
  <c r="F234" i="21"/>
  <c r="F154" i="21"/>
  <c r="F256" i="21"/>
  <c r="F200" i="21"/>
  <c r="F261" i="21"/>
  <c r="F126" i="21"/>
  <c r="F165" i="21"/>
  <c r="F152" i="21"/>
  <c r="F275" i="21"/>
  <c r="F145" i="21"/>
  <c r="F110" i="21"/>
  <c r="F254" i="21"/>
  <c r="F195" i="21"/>
  <c r="F75" i="21"/>
  <c r="F115" i="21"/>
  <c r="F246" i="21"/>
  <c r="F59" i="21"/>
  <c r="F210" i="21"/>
  <c r="F137" i="21"/>
  <c r="F141" i="21"/>
  <c r="F40" i="21"/>
  <c r="F109" i="21"/>
  <c r="F162" i="21"/>
  <c r="F70" i="21"/>
  <c r="F203" i="21"/>
  <c r="F237" i="21"/>
  <c r="F264" i="21"/>
  <c r="F131" i="21"/>
  <c r="F164" i="21"/>
  <c r="F173" i="21"/>
  <c r="F18" i="21"/>
  <c r="F260" i="21"/>
  <c r="F202" i="21"/>
  <c r="F171" i="21"/>
  <c r="F100" i="21"/>
  <c r="F58" i="21"/>
  <c r="F262" i="21"/>
  <c r="F122" i="21"/>
  <c r="F227" i="21"/>
  <c r="F83" i="21"/>
  <c r="F56" i="21"/>
  <c r="F123" i="21"/>
  <c r="F239" i="21"/>
  <c r="F66" i="21"/>
  <c r="F7" i="21"/>
  <c r="F273" i="21"/>
  <c r="F102" i="21"/>
  <c r="F107" i="21"/>
  <c r="F32" i="21"/>
  <c r="F86" i="21"/>
  <c r="F172" i="21"/>
  <c r="F113" i="21"/>
  <c r="F49" i="21"/>
  <c r="F8" i="21"/>
  <c r="F226" i="21"/>
  <c r="F205" i="21"/>
  <c r="F108" i="21"/>
  <c r="F184" i="21"/>
  <c r="F9" i="21"/>
  <c r="F99" i="21"/>
  <c r="F101" i="21"/>
  <c r="F252" i="21"/>
  <c r="F193" i="21"/>
  <c r="F271" i="21"/>
  <c r="F242" i="21"/>
  <c r="F158" i="21"/>
  <c r="F153" i="21"/>
  <c r="F43" i="21"/>
  <c r="F28" i="21"/>
  <c r="F204" i="21"/>
  <c r="F21" i="21"/>
  <c r="F229" i="21"/>
  <c r="F270" i="21"/>
  <c r="F276" i="21"/>
  <c r="F143" i="21"/>
  <c r="F51" i="21"/>
  <c r="F94" i="21"/>
  <c r="F120" i="21"/>
  <c r="F157" i="21"/>
  <c r="F25" i="21"/>
  <c r="F197" i="21"/>
  <c r="F232" i="21"/>
  <c r="F44" i="21"/>
  <c r="F24" i="21"/>
  <c r="F130" i="21"/>
  <c r="F39" i="21"/>
  <c r="F196" i="21"/>
  <c r="F87" i="21"/>
  <c r="F248" i="21"/>
  <c r="F33" i="21"/>
  <c r="F98" i="21"/>
  <c r="F222" i="21"/>
  <c r="F278" i="21"/>
  <c r="F160" i="21"/>
  <c r="F206" i="21"/>
  <c r="F187" i="21"/>
  <c r="F277" i="21"/>
  <c r="F224" i="21"/>
  <c r="F135" i="21"/>
  <c r="F92" i="21"/>
  <c r="F23" i="21"/>
  <c r="F77" i="21"/>
  <c r="F74" i="21"/>
  <c r="F13" i="21"/>
  <c r="F90" i="21"/>
  <c r="F166" i="21"/>
  <c r="F111" i="21"/>
  <c r="F16" i="21"/>
  <c r="F138" i="21"/>
  <c r="F119" i="21"/>
  <c r="F67" i="21"/>
  <c r="F22" i="21"/>
  <c r="F80" i="21"/>
  <c r="F214" i="21"/>
  <c r="F61" i="22"/>
  <c r="F76" i="22"/>
  <c r="F21" i="22"/>
  <c r="F30" i="22"/>
  <c r="F102" i="22"/>
  <c r="F109" i="22"/>
  <c r="F83" i="22"/>
  <c r="F130" i="22"/>
  <c r="F124" i="22"/>
  <c r="F133" i="22"/>
  <c r="F138" i="22"/>
  <c r="F139" i="22"/>
  <c r="F118" i="22"/>
  <c r="F88" i="22"/>
  <c r="F131" i="22"/>
  <c r="F140" i="22"/>
  <c r="F7" i="22"/>
  <c r="F119" i="22"/>
  <c r="F46" i="22"/>
  <c r="F132" i="22"/>
  <c r="F42" i="22"/>
  <c r="F27" i="22"/>
  <c r="F54" i="22"/>
  <c r="F41" i="22"/>
  <c r="F18" i="22"/>
  <c r="F74" i="22"/>
  <c r="F115" i="22"/>
  <c r="F75" i="22"/>
  <c r="F122" i="22"/>
  <c r="F137" i="22"/>
  <c r="M281" i="21"/>
  <c r="H1000" i="20"/>
  <c r="L1000" i="20"/>
  <c r="E281" i="21"/>
  <c r="K1000" i="20"/>
  <c r="L281" i="21"/>
  <c r="F60" i="22"/>
  <c r="F20" i="22"/>
  <c r="F116" i="22"/>
  <c r="F32" i="22"/>
  <c r="F127" i="22"/>
  <c r="F135" i="22"/>
  <c r="F50" i="22"/>
  <c r="F66" i="22"/>
  <c r="F89" i="22"/>
  <c r="F65" i="22"/>
  <c r="F14" i="22"/>
  <c r="F94" i="22"/>
  <c r="F99" i="22"/>
  <c r="F19" i="22"/>
  <c r="F26" i="22"/>
  <c r="F63" i="22"/>
  <c r="F114" i="22"/>
  <c r="F28" i="22"/>
  <c r="F62" i="22"/>
  <c r="F117" i="22"/>
  <c r="F123" i="22"/>
  <c r="F128" i="22"/>
  <c r="F141" i="22" l="1"/>
  <c r="F281" i="21"/>
  <c r="I33" i="15" l="1"/>
  <c r="H1000" i="15"/>
  <c r="I1000" i="15" l="1"/>
</calcChain>
</file>

<file path=xl/comments1.xml><?xml version="1.0" encoding="utf-8"?>
<comments xmlns="http://schemas.openxmlformats.org/spreadsheetml/2006/main">
  <authors>
    <author>Stephan Kraus</author>
  </authors>
  <commentList>
    <comment ref="I5" authorId="0">
      <text>
        <r>
          <rPr>
            <b/>
            <sz val="8"/>
            <color indexed="81"/>
            <rFont val="Tahoma"/>
            <family val="2"/>
          </rPr>
          <t>Single Counted</t>
        </r>
      </text>
    </comment>
    <comment ref="I1003" authorId="0">
      <text>
        <r>
          <rPr>
            <b/>
            <sz val="8"/>
            <color indexed="81"/>
            <rFont val="Tahoma"/>
            <family val="2"/>
          </rPr>
          <t>Single Counted</t>
        </r>
      </text>
    </comment>
  </commentList>
</comments>
</file>

<file path=xl/comments2.xml><?xml version="1.0" encoding="utf-8"?>
<comments xmlns="http://schemas.openxmlformats.org/spreadsheetml/2006/main">
  <authors>
    <author>Stephan Kraus</author>
  </authors>
  <commentList>
    <comment ref="J5" authorId="0">
      <text>
        <r>
          <rPr>
            <b/>
            <sz val="8"/>
            <color indexed="81"/>
            <rFont val="Tahoma"/>
            <family val="2"/>
          </rPr>
          <t>Single Counted</t>
        </r>
      </text>
    </comment>
  </commentList>
</comments>
</file>

<file path=xl/sharedStrings.xml><?xml version="1.0" encoding="utf-8"?>
<sst xmlns="http://schemas.openxmlformats.org/spreadsheetml/2006/main" count="17703" uniqueCount="2907">
  <si>
    <t>ETFS Leveraged Ex-Energy DJ-UBSCI</t>
  </si>
  <si>
    <t>ETFS Leveraged Livestock DJ-UBSCI</t>
  </si>
  <si>
    <t>S&amp;P GSCI Nickel Source T-ETC</t>
  </si>
  <si>
    <t>S&amp;P GSCI Zinc Source T-ETC</t>
  </si>
  <si>
    <t xml:space="preserve">S&amp;P GSCI Petroleum Total Return T-ETC </t>
  </si>
  <si>
    <t xml:space="preserve">S&amp;P GSCI Precious Metals Total Return T-ETC </t>
  </si>
  <si>
    <t>Lyxor ETF Turkey (DJ Turkey Titans 20)</t>
  </si>
  <si>
    <t>UBS-ETF MSCI USA I</t>
  </si>
  <si>
    <t>LU0446735259</t>
  </si>
  <si>
    <t>UBS-ETF MSCI Canada</t>
  </si>
  <si>
    <t>LU0446734872</t>
  </si>
  <si>
    <t>UBS-ETF MSCI Europe</t>
  </si>
  <si>
    <t>LU0446734104</t>
  </si>
  <si>
    <t>UBS-ETF MSCI Europe I</t>
  </si>
  <si>
    <t>LU0446734286</t>
  </si>
  <si>
    <t>UBS-ETF MSCI World I</t>
  </si>
  <si>
    <t>LU0446735416</t>
  </si>
  <si>
    <t>UBS-ETF MSCI Pacific ex Japan</t>
  </si>
  <si>
    <t>LU0446734526</t>
  </si>
  <si>
    <t>LU0446734369</t>
  </si>
  <si>
    <t>IE00B3VWKZ07</t>
  </si>
  <si>
    <t>IE00B3VWLG82</t>
  </si>
  <si>
    <t>IE00B3VWLJ14</t>
  </si>
  <si>
    <t>IE00B3VWM098</t>
  </si>
  <si>
    <t>IE00B3VWM213</t>
  </si>
  <si>
    <t>IE00B3VWMK93</t>
  </si>
  <si>
    <t>IE00B3VWMM18</t>
  </si>
  <si>
    <t>IE00B3VWN179</t>
  </si>
  <si>
    <t>IE00B3VWN393</t>
  </si>
  <si>
    <t>IE00B3VWN518</t>
  </si>
  <si>
    <t>IE00B3VTMJ91</t>
  </si>
  <si>
    <t>IE00B3VTML14</t>
  </si>
  <si>
    <t>IE00B3VTN290</t>
  </si>
  <si>
    <t>IE00B3VTPS97</t>
  </si>
  <si>
    <t>IE00B3VTQ640</t>
  </si>
  <si>
    <t>LU0254097446</t>
  </si>
  <si>
    <t>Lyxor ETF MSCI AC Asia-Pacific Ex Japan</t>
  </si>
  <si>
    <t>db x-trackers II iTraxx Crossover 5-year TR Index ETF</t>
  </si>
  <si>
    <t>db x-trackers II iTraxx Europe 5-year TR Index ETF</t>
  </si>
  <si>
    <t>db x-trackers S&amp;P /ASX 200 ETF</t>
  </si>
  <si>
    <t>ETFlab DAX (Preisindex)</t>
  </si>
  <si>
    <t>iShares DJ Asia Pacific Select Dividend 30 (DE)</t>
  </si>
  <si>
    <t>Lyxor ETF DAXplus Protective Put</t>
  </si>
  <si>
    <t>Lyxor ETF South Africa (FTSE JSE Top 40)</t>
  </si>
  <si>
    <t>db x-trackers II iTraxx HiVol 5-year TR Index ETF</t>
  </si>
  <si>
    <t>iShares S&amp;P Global Timber&amp;Forestry</t>
  </si>
  <si>
    <t>ETFX DAXglobal Alternative Energy Fund</t>
  </si>
  <si>
    <t>ETFX S-Net ITG Global Agri Business Fund</t>
  </si>
  <si>
    <t>ETFX WNA Global Nuclear Energy Fund</t>
  </si>
  <si>
    <t>IE00B5MJYC95</t>
  </si>
  <si>
    <t>iShares MSCI Eastern Europe</t>
  </si>
  <si>
    <t>DE000A0F5UH1</t>
  </si>
  <si>
    <t>Total</t>
  </si>
  <si>
    <t>iShares MSCI AC Far East ex-Japan</t>
  </si>
  <si>
    <t>DE000A0RM447</t>
  </si>
  <si>
    <t>DE000A0RM462</t>
  </si>
  <si>
    <t>DE000A0RM454</t>
  </si>
  <si>
    <t xml:space="preserve">iShares Citigroup Global Government Bond ETF </t>
  </si>
  <si>
    <t>DE000A0RM439</t>
  </si>
  <si>
    <t>iShares MSCI GCC Countries ex-Saudi Arabia ETF</t>
  </si>
  <si>
    <t>DE000A0RM470</t>
  </si>
  <si>
    <t>LU0419741177</t>
  </si>
  <si>
    <t>ETFlab iBoxx € Liquid Sovereign Diversified 7-10</t>
  </si>
  <si>
    <t>ETFlab iBoxx € Liquid Sovereign Diversified 5-7</t>
  </si>
  <si>
    <t>ETFlab iBoxx € Liquid Sovereign Diversified 3-5</t>
  </si>
  <si>
    <t>ETFlab iBoxx € Liquid Sovereign Diversified 1-3</t>
  </si>
  <si>
    <t>ETFlab iBoxx € Liquid Sovereign Diversified 1-10</t>
  </si>
  <si>
    <t>ETFlab iBoxx € Liquid Sovereign Diversified 10+</t>
  </si>
  <si>
    <t>db x-trackers Russell 2000 ETF</t>
  </si>
  <si>
    <t>iShares JPMorgan $ Emerging Markets Bond</t>
  </si>
  <si>
    <t>iShares MSCI AC Far East ex-Japan Small Cap</t>
  </si>
  <si>
    <t>iShares MSCI Japan Small Cap</t>
  </si>
  <si>
    <t>iShares S&amp;P Small Cap 600</t>
  </si>
  <si>
    <t>DE000ETFL151</t>
  </si>
  <si>
    <t>DE000ETFL144</t>
  </si>
  <si>
    <t>DE000ETFL136</t>
  </si>
  <si>
    <t>DE000ETFL128</t>
  </si>
  <si>
    <t>DE000ETFL110</t>
  </si>
  <si>
    <t>DE000ETFL169</t>
  </si>
  <si>
    <t>LU0328476337</t>
  </si>
  <si>
    <t>LU0322248658</t>
  </si>
  <si>
    <t>DE000A0RFFT0</t>
  </si>
  <si>
    <t>DE000A0RFEE5</t>
  </si>
  <si>
    <t>DE000A0RFEF2</t>
  </si>
  <si>
    <t>DE000A0RFFS2</t>
  </si>
  <si>
    <t>DE000A0RFED7</t>
  </si>
  <si>
    <t>DE000A0RFEC9</t>
  </si>
  <si>
    <t>DE000A0Q8NC8</t>
  </si>
  <si>
    <t>ETFlab MSCI Europe</t>
  </si>
  <si>
    <t>DE000ETFL284</t>
  </si>
  <si>
    <t>ETFlab MSCI Europe MC</t>
  </si>
  <si>
    <t>DE000ETFL292</t>
  </si>
  <si>
    <t>ETFlab MSCI Japan</t>
  </si>
  <si>
    <t>DE000ETFL300</t>
  </si>
  <si>
    <t>ETFlab MSCI Japan MC</t>
  </si>
  <si>
    <t>DE000ETFL318</t>
  </si>
  <si>
    <t>ETFlab MSCI USA</t>
  </si>
  <si>
    <t>DE000ETFL268</t>
  </si>
  <si>
    <t>ETFlab MSCI USA MC</t>
  </si>
  <si>
    <t>DE000ETFL276</t>
  </si>
  <si>
    <t>DE000A0RFEB1</t>
  </si>
  <si>
    <t>DE000ETFL177</t>
  </si>
  <si>
    <t>DE000ETFL185</t>
  </si>
  <si>
    <t>DE000ETFL193</t>
  </si>
  <si>
    <t>DE000ETFL201</t>
  </si>
  <si>
    <t>DE000ETFL219</t>
  </si>
  <si>
    <t>DE000ETFL227</t>
  </si>
  <si>
    <t>FR0010326140</t>
  </si>
  <si>
    <t>FR0010464446</t>
  </si>
  <si>
    <t>FR0010326256</t>
  </si>
  <si>
    <t>Lyxor ETF World Water</t>
  </si>
  <si>
    <t>FR0010527275</t>
  </si>
  <si>
    <t>LU0259322260</t>
  </si>
  <si>
    <t>LU0259323235</t>
  </si>
  <si>
    <t>LU0269999792</t>
  </si>
  <si>
    <t>LU0269999958</t>
  </si>
  <si>
    <t>LU0269999362</t>
  </si>
  <si>
    <t>LU0270000028</t>
  </si>
  <si>
    <t>LU0249326488</t>
  </si>
  <si>
    <t>LU0259321452</t>
  </si>
  <si>
    <t>LU0259320728</t>
  </si>
  <si>
    <t>Data is provided with the condition of no liability.</t>
  </si>
  <si>
    <t>FR0010654913</t>
  </si>
  <si>
    <t>FR0010718841</t>
  </si>
  <si>
    <t>FR0010756072</t>
  </si>
  <si>
    <t>FR0010756080</t>
  </si>
  <si>
    <t>FR0010755611</t>
  </si>
  <si>
    <t>FR0010713784</t>
  </si>
  <si>
    <t>FR0010655688</t>
  </si>
  <si>
    <t>FR0010655696</t>
  </si>
  <si>
    <t>FR0010655712</t>
  </si>
  <si>
    <t>FR0010713727</t>
  </si>
  <si>
    <t>FR0010688242</t>
  </si>
  <si>
    <t>FR0010713669</t>
  </si>
  <si>
    <t>FR0010688275</t>
  </si>
  <si>
    <t>FR0010756114</t>
  </si>
  <si>
    <t>FR0010756122</t>
  </si>
  <si>
    <t>FR0010791178</t>
  </si>
  <si>
    <t>FR0010757781</t>
  </si>
  <si>
    <t>DAX Source ETF</t>
  </si>
  <si>
    <t>DE000A0X80V0</t>
  </si>
  <si>
    <t>LU0259329869</t>
  </si>
  <si>
    <t>IE00B23D9570</t>
  </si>
  <si>
    <t>IE00B23D9463</t>
  </si>
  <si>
    <t>PowerShares Dynamic US Market Fund</t>
  </si>
  <si>
    <t>IE00B23D9240</t>
  </si>
  <si>
    <t>PowerShares EQQQ Fund</t>
  </si>
  <si>
    <t>IE0032077012</t>
  </si>
  <si>
    <t>PowerShares FTSE RAFI Developed 1000 Fund</t>
  </si>
  <si>
    <t>IE00B23D8W74</t>
  </si>
  <si>
    <t>PowerShares FTSE RAFI Developed Europe Mid-Small Fund</t>
  </si>
  <si>
    <t>IE00B23D8Y98</t>
  </si>
  <si>
    <t>PowerShares FTSE RAFI Europe Fund</t>
  </si>
  <si>
    <t>IE00B23D8X81</t>
  </si>
  <si>
    <t>PowerShares FTSE RAFI US 1000 Fund</t>
  </si>
  <si>
    <t>IE00B23D8S39</t>
  </si>
  <si>
    <t>PowerShares Global Clean Energy Fund</t>
  </si>
  <si>
    <t>IE00B23D9133</t>
  </si>
  <si>
    <t>PowerShares Global Listed Private Equity Fund</t>
  </si>
  <si>
    <t>IE00B23D8Z06</t>
  </si>
  <si>
    <t>IE00B23D9026</t>
  </si>
  <si>
    <t>LU0136234068</t>
  </si>
  <si>
    <t>LU0155367302</t>
  </si>
  <si>
    <t>LU0147308422</t>
  </si>
  <si>
    <t>LU0136234654</t>
  </si>
  <si>
    <t>LU0136240974</t>
  </si>
  <si>
    <t>UBS-ETF FTSE 100</t>
  </si>
  <si>
    <t>LU0136242590</t>
  </si>
  <si>
    <t>LU0154139132</t>
  </si>
  <si>
    <t>Change (%)</t>
  </si>
  <si>
    <t>Market Share</t>
  </si>
  <si>
    <t>iShares S&amp;P Emerging Markets Infrastructure</t>
  </si>
  <si>
    <t>Cascade OTC Turnover (MEUR)</t>
  </si>
  <si>
    <t>% of Xetra Turnover</t>
  </si>
  <si>
    <t>ISIN</t>
  </si>
  <si>
    <t>LU0328474126</t>
  </si>
  <si>
    <t>LU0328474043</t>
  </si>
  <si>
    <t>LU0328474472</t>
  </si>
  <si>
    <t>LU0328473748</t>
  </si>
  <si>
    <t>db x-trackers DAX ETF</t>
  </si>
  <si>
    <t>LU0274211480</t>
  </si>
  <si>
    <t>LU0292106167</t>
  </si>
  <si>
    <t>LU0274211217</t>
  </si>
  <si>
    <t>LU0292106753</t>
  </si>
  <si>
    <t>LU0292095535</t>
  </si>
  <si>
    <t>LU0292103651</t>
  </si>
  <si>
    <t>LU0322249037</t>
  </si>
  <si>
    <t>LU0292100806</t>
  </si>
  <si>
    <t>LU0292105359</t>
  </si>
  <si>
    <t>LU0292103222</t>
  </si>
  <si>
    <t>LU0322249466</t>
  </si>
  <si>
    <t>LU0292106084</t>
  </si>
  <si>
    <t>LU0292105193</t>
  </si>
  <si>
    <t>LU0322249623</t>
  </si>
  <si>
    <t>LU0292101796</t>
  </si>
  <si>
    <t>LU0292104469</t>
  </si>
  <si>
    <t>LU0322250043</t>
  </si>
  <si>
    <t>LU0292104030</t>
  </si>
  <si>
    <t>LU0322250126</t>
  </si>
  <si>
    <t>LU0292104899</t>
  </si>
  <si>
    <t>LU0292096186</t>
  </si>
  <si>
    <t>Income 
Treatment</t>
  </si>
  <si>
    <t>db x-trackers FTSE 100 ETF</t>
  </si>
  <si>
    <t>LU0292097234</t>
  </si>
  <si>
    <t>db x-trackers FTSE 250 ETF</t>
  </si>
  <si>
    <t>LU0292097317</t>
  </si>
  <si>
    <t>db x-trackers FTSE All-Share ETF</t>
  </si>
  <si>
    <t>LU0292097747</t>
  </si>
  <si>
    <t>db x-trackers FTSE Vietnam ETF</t>
  </si>
  <si>
    <t>LU0322252924</t>
  </si>
  <si>
    <t>LU0292109856</t>
  </si>
  <si>
    <t>LU0290358497</t>
  </si>
  <si>
    <t>DE000A1AQGX1</t>
  </si>
  <si>
    <t>DE000A1AQGW3</t>
  </si>
  <si>
    <t>DE000A1AQGZ6</t>
  </si>
  <si>
    <t>DE000A1AQGY9</t>
  </si>
  <si>
    <t>CS ETF (IE) on FTSE 100</t>
  </si>
  <si>
    <t>CS ETF (IE) on FTSE MIB</t>
  </si>
  <si>
    <t>CS ETF (IE) on iBoxx EUR Govt 1-3</t>
  </si>
  <si>
    <t>CS ETF (IE) on iBoxx EUR Govt 3-7</t>
  </si>
  <si>
    <t>CS ETF (IE) on iBoxx EUR Govt 7-10</t>
  </si>
  <si>
    <t>CS ETF (IE) on iBoxx EUR Inflation Linked</t>
  </si>
  <si>
    <t>Lyxor ETF China Enterprise (HSCEI)</t>
  </si>
  <si>
    <t>EURO STOXX Optimised Banks Source ETF</t>
  </si>
  <si>
    <t>IE00B3Q19T94</t>
  </si>
  <si>
    <t>CS ETF (IE) on iBoxx USD Govt 1-3</t>
  </si>
  <si>
    <t>CS ETF (IE) on iBoxx USD Govt 3-7</t>
  </si>
  <si>
    <t>CS ETF (IE) on iBoxx USD Govt 7-10</t>
  </si>
  <si>
    <t>CS ETF (IE) on iBoxx USD Inflation Linked</t>
  </si>
  <si>
    <t>CS ETF (IE) on MSCI Canada</t>
  </si>
  <si>
    <t>CS ETF (IE) on MSCI EMU</t>
  </si>
  <si>
    <t>CS ETF (IE) on MSCI EMU Small Cap</t>
  </si>
  <si>
    <t>CS ETF (IE) on MSCI Europe</t>
  </si>
  <si>
    <t>CS ETF (IE) on MSCI Japan</t>
  </si>
  <si>
    <t>CS ETF (IE) on MSCI Japan Large Cap</t>
  </si>
  <si>
    <t>CS ETF (IE) on MSCI Japan Small Cap</t>
  </si>
  <si>
    <t>CS ETF (IE) on MSCI Pacific ex Japan</t>
  </si>
  <si>
    <t>CS ETF (IE) on MSCI UK</t>
  </si>
  <si>
    <t>CS ETF (IE) on MSCI UK Large Cap</t>
  </si>
  <si>
    <t>CS ETF (IE) on MSCI UK Small Cap</t>
  </si>
  <si>
    <t>CS ETF (IE) on MSCI USA</t>
  </si>
  <si>
    <t>CS ETF (IE) on MSCI USA Large Cap</t>
  </si>
  <si>
    <t>CS ETF (IE) on MSCI USA Small Cap</t>
  </si>
  <si>
    <t>CS ETF (IE) on Nasdaq 100</t>
  </si>
  <si>
    <t>CS ETF (IE) on Nikkei 225</t>
  </si>
  <si>
    <t>CS ETF (Lux) on MSCI Emerging Markets</t>
  </si>
  <si>
    <t>CS ETF (Lux) on MSCI EMU Large Cap</t>
  </si>
  <si>
    <t>LU0321465469</t>
  </si>
  <si>
    <t>LU0321463506</t>
  </si>
  <si>
    <t>LU0290358224</t>
  </si>
  <si>
    <t>LU0290357333</t>
  </si>
  <si>
    <t>LU0290356871</t>
  </si>
  <si>
    <t>LU0290357507</t>
  </si>
  <si>
    <t>LU0290357846</t>
  </si>
  <si>
    <t>LU0290356954</t>
  </si>
  <si>
    <t>LU0290357176</t>
  </si>
  <si>
    <t>LU0290357259</t>
  </si>
  <si>
    <t>LU0290355717</t>
  </si>
  <si>
    <t>LU0290357929</t>
  </si>
  <si>
    <t>LU0321462870</t>
  </si>
  <si>
    <t>LU0290359032</t>
  </si>
  <si>
    <t>LU0321462102</t>
  </si>
  <si>
    <t>LU0290358653</t>
  </si>
  <si>
    <t>db x-trackers MSCI Indonesia TRN Index ETF</t>
  </si>
  <si>
    <t>UBS-ETF MSCI Emerging Markets A</t>
  </si>
  <si>
    <t>UBS ETFs plc - HFRX Global Hedge Index SF</t>
  </si>
  <si>
    <t>ComStage ETF PSI 20</t>
  </si>
  <si>
    <t>UBS-ETF MSCI Emerging Markets I</t>
  </si>
  <si>
    <t>ComStage ETF PSI 20 Leverage</t>
  </si>
  <si>
    <t>db x-trackers Global Fund Supporters ETF (DR)</t>
  </si>
  <si>
    <t>LU0476289623</t>
  </si>
  <si>
    <t>LU0480132876</t>
  </si>
  <si>
    <t>IE00B52TX001</t>
  </si>
  <si>
    <t>IE00B3QWFQ10</t>
  </si>
  <si>
    <t>LU0444605215</t>
  </si>
  <si>
    <t>LU0480133098</t>
  </si>
  <si>
    <t>LU0444605306</t>
  </si>
  <si>
    <t>IE00B46F7724</t>
  </si>
  <si>
    <t>SPDR MSCI Europe ETF</t>
  </si>
  <si>
    <t>FR0000001885</t>
  </si>
  <si>
    <t>SPDR MSCI Europe Small Cap ETF</t>
  </si>
  <si>
    <t>FR0010149880</t>
  </si>
  <si>
    <t>SPDR MSCI Europe Consumer Discretionary ETF</t>
  </si>
  <si>
    <t>FR0000001752</t>
  </si>
  <si>
    <t>SPDR MSCI Europe Consumer Staples ETF</t>
  </si>
  <si>
    <t>FR0000001745</t>
  </si>
  <si>
    <t>SPDR MSCI Europe Energy ETF</t>
  </si>
  <si>
    <t>FR0000001810</t>
  </si>
  <si>
    <t>SPDR MSCI Europe Financials ETF</t>
  </si>
  <si>
    <t>FR0000001703</t>
  </si>
  <si>
    <t>SPDR MSCI Europe Health Care ETF</t>
  </si>
  <si>
    <t>FR0000001737</t>
  </si>
  <si>
    <t>SPDR MSCI Europe Industrials ETF</t>
  </si>
  <si>
    <t>FR0000001778</t>
  </si>
  <si>
    <t>SPDR MSCI Europe Information Technology ETF</t>
  </si>
  <si>
    <t>FR0000001695</t>
  </si>
  <si>
    <t>SPDR MSCI Europe Materials ETF</t>
  </si>
  <si>
    <t>FR0000001794</t>
  </si>
  <si>
    <t>SPDR MSCI Europe Telecommunication Services ETF</t>
  </si>
  <si>
    <t>FR0000001687</t>
  </si>
  <si>
    <t>SPDR MSCI Europe Utilities ETF</t>
  </si>
  <si>
    <t>FR0000001646</t>
  </si>
  <si>
    <t>Goldman Sachs Absolute Return Tracker Index ETF Portfolio</t>
  </si>
  <si>
    <t>LU0529341090</t>
  </si>
  <si>
    <t>DE000A1C8QT0</t>
  </si>
  <si>
    <t>SPDR</t>
  </si>
  <si>
    <t>Goldman Sachs</t>
  </si>
  <si>
    <t>LU0321462441</t>
  </si>
  <si>
    <t>LU0290358737</t>
  </si>
  <si>
    <t>LU0321464652</t>
  </si>
  <si>
    <t>db x-trackers LPX MM Private Equity ETF</t>
  </si>
  <si>
    <t>LU0322250712</t>
  </si>
  <si>
    <t>db x-trackers MSCI Brazil TRN Index ETF</t>
  </si>
  <si>
    <t>LU0292109344</t>
  </si>
  <si>
    <t>db x-trackers MSCI EM Asia TRN Index ETF</t>
  </si>
  <si>
    <t>LU0292107991</t>
  </si>
  <si>
    <t>db x-trackers MSCI EM EMEA TRN Index ETF</t>
  </si>
  <si>
    <t>LU0292109005</t>
  </si>
  <si>
    <t>db x-trackers MSCI EM LATAM TRN Index ETF</t>
  </si>
  <si>
    <t>LU0292108619</t>
  </si>
  <si>
    <t>db x-trackers MSCI Emerging Markets TRN Index ETF</t>
  </si>
  <si>
    <t>LU0292107645</t>
  </si>
  <si>
    <t>LU0378818644</t>
  </si>
  <si>
    <t>Lyxor ETF FTSE RAFI US 1000</t>
  </si>
  <si>
    <t>FR0010400804</t>
  </si>
  <si>
    <t>Lyxor ETF Hong Kong (HSI)</t>
  </si>
  <si>
    <t>FR0010361675</t>
  </si>
  <si>
    <t>FR0010245514</t>
  </si>
  <si>
    <t>Lyxor ETF LevDAX</t>
  </si>
  <si>
    <t>LU0252634307</t>
  </si>
  <si>
    <t>FR0010468983</t>
  </si>
  <si>
    <t>FR0010312124</t>
  </si>
  <si>
    <t>UBS-ETF EMU Values</t>
  </si>
  <si>
    <t>UBS-ETF MSCI EMU I</t>
  </si>
  <si>
    <t>LU0446735093</t>
  </si>
  <si>
    <t>UBS-ETF MSCI Canada I</t>
  </si>
  <si>
    <t>LU0446734955</t>
  </si>
  <si>
    <t>PowerShares FTSE RAFI Asia Pacific Ex-Japan Fund</t>
  </si>
  <si>
    <t>LU0312694234</t>
  </si>
  <si>
    <t>CS ETF (Lux) on MSCI EMU Mid Cap</t>
  </si>
  <si>
    <t>DE000A1EK0H1</t>
  </si>
  <si>
    <t>DE000A1EK3B8</t>
  </si>
  <si>
    <t>RBS MSCI EFM Africa ex South Africa ETN</t>
  </si>
  <si>
    <t>MSCI BRIC ADR Top 50 Index ETN</t>
  </si>
  <si>
    <t>MSCI EM Latin America with Brazil ADR Index ETN</t>
  </si>
  <si>
    <t>NL0009360833</t>
  </si>
  <si>
    <t>NL0009496314</t>
  </si>
  <si>
    <t>NL0009496322</t>
  </si>
  <si>
    <t>PowerShares FTSE RAFI Emerging Markets Fund</t>
  </si>
  <si>
    <t>ETFlab iBoxx EUR Liquid Germany Covered Diversified</t>
  </si>
  <si>
    <t>DE000ETFL359</t>
  </si>
  <si>
    <t>EasyETF S&amp;P GSCI Capped 35/20</t>
  </si>
  <si>
    <t>db x-trackers II iBoxx € Germany Total Return Index ETF</t>
  </si>
  <si>
    <t>LU0468896575</t>
  </si>
  <si>
    <t>LU0468897110</t>
  </si>
  <si>
    <t>XLM*</t>
  </si>
  <si>
    <t>LU0478205379</t>
  </si>
  <si>
    <t>ETFlab iBoxx € Liquid Corporates Diversified</t>
  </si>
  <si>
    <t>DE000ETFL375</t>
  </si>
  <si>
    <t>IE00B53L3W79</t>
  </si>
  <si>
    <t>IE00B53L4350</t>
  </si>
  <si>
    <t>IE00B53SZB19</t>
  </si>
  <si>
    <t>IE00B53HP851</t>
  </si>
  <si>
    <t>IE00B53L4X51</t>
  </si>
  <si>
    <t>IE00B52MJD48</t>
  </si>
  <si>
    <t>IE00B52MJY50</t>
  </si>
  <si>
    <t>IE00B52SF786</t>
  </si>
  <si>
    <t>IE00B539F030</t>
  </si>
  <si>
    <t>IE00B52SFT06</t>
  </si>
  <si>
    <t>IE00B53QDK08</t>
  </si>
  <si>
    <t>IE00B53QFR17</t>
  </si>
  <si>
    <t>IE00B53QG562</t>
  </si>
  <si>
    <t>FR0010754119</t>
  </si>
  <si>
    <t>FR0010754127</t>
  </si>
  <si>
    <t>FR0010754192</t>
  </si>
  <si>
    <t>FR0010754143</t>
  </si>
  <si>
    <t>FR0010754135</t>
  </si>
  <si>
    <t>FR0010754168</t>
  </si>
  <si>
    <t>FR0010754176</t>
  </si>
  <si>
    <t>FR0010754184</t>
  </si>
  <si>
    <t>FR0010754200</t>
  </si>
  <si>
    <t>FR0010717090</t>
  </si>
  <si>
    <t>FR0010688176</t>
  </si>
  <si>
    <t>FR0010688184</t>
  </si>
  <si>
    <t>FR0010688168</t>
  </si>
  <si>
    <t>FR0010688192</t>
  </si>
  <si>
    <t>FR0010718874</t>
  </si>
  <si>
    <t>FR0010688218</t>
  </si>
  <si>
    <t>FR0010688226</t>
  </si>
  <si>
    <t>FR0010713768</t>
  </si>
  <si>
    <t>FR0010791137</t>
  </si>
  <si>
    <t>FR0010713735</t>
  </si>
  <si>
    <t>FR0010688234</t>
  </si>
  <si>
    <t>LU0470923532</t>
  </si>
  <si>
    <t>Lyxor ETF MSCI Ac Asia Ex Japan Real Estate</t>
  </si>
  <si>
    <t>FR0010833541</t>
  </si>
  <si>
    <t>Lyxor ETF MSCI Europe Real Estate</t>
  </si>
  <si>
    <t>FR0010833558</t>
  </si>
  <si>
    <t>Lyxor ETF MSCI USA Real Estate</t>
  </si>
  <si>
    <t>FR0010833566</t>
  </si>
  <si>
    <t>Lyxor ETF MSCI World Real Estate</t>
  </si>
  <si>
    <t>FR0010833574</t>
  </si>
  <si>
    <t>FR0010814236</t>
  </si>
  <si>
    <t>Lyxor ETF EuroMTS AAA Government Bond</t>
  </si>
  <si>
    <t>FR0010820258</t>
  </si>
  <si>
    <t>Replication</t>
  </si>
  <si>
    <t>Swap-based</t>
  </si>
  <si>
    <t>Full Replication</t>
  </si>
  <si>
    <t>Distributing</t>
  </si>
  <si>
    <t>ComStage ETF iBoxx € Sovereigns Germany Capped 3m-2 TR</t>
  </si>
  <si>
    <t>LU0444606700</t>
  </si>
  <si>
    <t>ComStage ETF iBoxx € Sovereigns Inflation-Linked Euro-Inflation TR</t>
  </si>
  <si>
    <t>LU0444607187</t>
  </si>
  <si>
    <t>ComStage ETF iBoxx € Liquid Sovereigns Diversified 3m-1 TR</t>
  </si>
  <si>
    <t>LU0444605728</t>
  </si>
  <si>
    <t>Lyxor ETF MSCI EM Latin America</t>
  </si>
  <si>
    <t>FR0010410266</t>
  </si>
  <si>
    <t>Lyxor ETF MSCI Emerging Markets</t>
  </si>
  <si>
    <t>FR0010429068</t>
  </si>
  <si>
    <t>Lyxor ETF MSCI EMU Growth</t>
  </si>
  <si>
    <t>FR0010168765</t>
  </si>
  <si>
    <t>Lyxor ETF MSCI EMU Small Cap</t>
  </si>
  <si>
    <t>FR0010168773</t>
  </si>
  <si>
    <t>Lyxor ETF MSCI EMU Value</t>
  </si>
  <si>
    <t>FR0010168781</t>
  </si>
  <si>
    <t>Lyxor ETF MSCI Europe</t>
  </si>
  <si>
    <t>FR0010261198</t>
  </si>
  <si>
    <t>FR0010405431</t>
  </si>
  <si>
    <t>Lyxor ETF MSCI India</t>
  </si>
  <si>
    <t>FR0010361683</t>
  </si>
  <si>
    <t>db x-trackers S&amp;P U.S. Carbon Efficient ETF</t>
  </si>
  <si>
    <t>LU0426245436</t>
  </si>
  <si>
    <t>LU0411076002</t>
  </si>
  <si>
    <t>LU0429790743</t>
  </si>
  <si>
    <t>IE00B5MJYY16</t>
  </si>
  <si>
    <t>IE00B5MJYX09</t>
  </si>
  <si>
    <t>IE00B5MJYB88</t>
  </si>
  <si>
    <t>IE00B5MTZM66</t>
  </si>
  <si>
    <t>IE00B5MTZ595</t>
  </si>
  <si>
    <t>IE00B5MTZ488</t>
  </si>
  <si>
    <t>IE00B5MTYL84</t>
  </si>
  <si>
    <t>IE00B5MTYK77</t>
  </si>
  <si>
    <t>IE00B5MTY309</t>
  </si>
  <si>
    <t>IE00B5MTY077</t>
  </si>
  <si>
    <t>IE00B5NLX835</t>
  </si>
  <si>
    <t>IE00B5MTXK03</t>
  </si>
  <si>
    <t>IE00B5MTXJ97</t>
  </si>
  <si>
    <t>IE00B5MTWZ80</t>
  </si>
  <si>
    <t>IE00B5MTWY73</t>
  </si>
  <si>
    <t>IE00B5MTWH09</t>
  </si>
  <si>
    <t>IE00B5MTWD60</t>
  </si>
  <si>
    <t>Lyxor ETF MSCI Korea</t>
  </si>
  <si>
    <t>FR0010361691</t>
  </si>
  <si>
    <t>FR0007063177</t>
  </si>
  <si>
    <t>Lyxor ETF MSCI USA</t>
  </si>
  <si>
    <t>FR0010296061</t>
  </si>
  <si>
    <t>Lyxor ETF MSCI World</t>
  </si>
  <si>
    <t>FR0010315770</t>
  </si>
  <si>
    <t>Lyxor ETF New Energy</t>
  </si>
  <si>
    <t>FR0010524777</t>
  </si>
  <si>
    <t>DE000A0Q4RZ9</t>
  </si>
  <si>
    <t>LU0328475107</t>
  </si>
  <si>
    <t>db x-trackers DJ Islamic Market Titans 100 ETF</t>
  </si>
  <si>
    <t>LU0328475529</t>
  </si>
  <si>
    <t>db x-trackers S&amp;P Japan 500 Shariah ETF</t>
  </si>
  <si>
    <t>LU0328475289</t>
  </si>
  <si>
    <t>db x-trackers S&amp;P 500 Shariah ETF</t>
  </si>
  <si>
    <t>LU0328475362</t>
  </si>
  <si>
    <t>ETFlab MSCI Japan LC</t>
  </si>
  <si>
    <t>DE000ETFL102</t>
  </si>
  <si>
    <t>ComStage ETF Commerzbank Bund-Future TR</t>
  </si>
  <si>
    <t>LU0508799334</t>
  </si>
  <si>
    <t>LU0524480265</t>
  </si>
  <si>
    <t>HSBC FTSE 100 ETF</t>
  </si>
  <si>
    <t>DE000A1C0BC5</t>
  </si>
  <si>
    <t xml:space="preserve">CREDIT AGRICOLE CHEUVREUX               </t>
  </si>
  <si>
    <t xml:space="preserve">SOCIETE GENERALE S.A. FRANKFURT         </t>
  </si>
  <si>
    <t xml:space="preserve">HSBC BANK PLC                           </t>
  </si>
  <si>
    <t xml:space="preserve">DEKABANK DEUTSCHE GIROZENTRALE          </t>
  </si>
  <si>
    <t>ComStage ETF Dow Jones Industrial Average</t>
  </si>
  <si>
    <t>ComStage ETF EURO STOXX 50 Daily Leverage</t>
  </si>
  <si>
    <t>ComStage ETF EURO STOXX 50 Daily Short GR</t>
  </si>
  <si>
    <t>ComStage ETF EURO STOXX 50 NR</t>
  </si>
  <si>
    <t>ComStage ETF EURO STOXX Select Dividend 30 NR</t>
  </si>
  <si>
    <t>ComStage ETF iBoxx € Germany Covered Capped 3-5 TR</t>
  </si>
  <si>
    <t>ComStage ETF iBoxx € Germany Covered Capped 5-7 TR</t>
  </si>
  <si>
    <t>ComStage ETF iBoxx € Germany Covered Capped 7-10 TR</t>
  </si>
  <si>
    <t>ComStage ETF iBoxx € Germany Covered Capped Overall TR</t>
  </si>
  <si>
    <t>ComStage ETF STOXX Europe 600 Automobiles &amp; Parts NR</t>
  </si>
  <si>
    <t>ComStage ETF STOXX Europe 600 Banks NR</t>
  </si>
  <si>
    <t>ComStage ETF STOXX Europe 600 Basic Resources NR</t>
  </si>
  <si>
    <t>ComStage ETF STOXX Europe 600 Chemicals NR</t>
  </si>
  <si>
    <t>ComStage ETF STOXX Europe 600 Construction &amp; Materials NR</t>
  </si>
  <si>
    <t>ComStage ETF STOXX Europe 600 Financial Services NR</t>
  </si>
  <si>
    <t>ComStage ETF STOXX Europe 600 Food &amp; Beverage NR</t>
  </si>
  <si>
    <t>ComStage ETF STOXX Europe 600 Health Care NR</t>
  </si>
  <si>
    <t>ComStage ETF STOXX Europe 600 Industrial Goods &amp; Services NR</t>
  </si>
  <si>
    <t>ComStage ETF STOXX Europe 600 Insurance NR</t>
  </si>
  <si>
    <t>ComStage ETF STOXX Europe 600 Media NR</t>
  </si>
  <si>
    <t>ComStage ETF STOXX Europe 600 NR</t>
  </si>
  <si>
    <t>ComStage ETF STOXX Europe 600 Oil &amp; Gas NR</t>
  </si>
  <si>
    <t>ComStage ETF STOXX Europe 600 Personal &amp; Household Goods NR</t>
  </si>
  <si>
    <t>ComStage ETF STOXX Europe 600 Real Estate NR</t>
  </si>
  <si>
    <t>ComStage ETF STOXX Europe 600 Retail NR</t>
  </si>
  <si>
    <t>ComStage ETF STOXX Europe 600 Technology NR</t>
  </si>
  <si>
    <t>ComStage ETF STOXX Europe 600 Telecommunications NR</t>
  </si>
  <si>
    <t>ComStage ETF STOXX Europe 600 Travel &amp; Leisure NR</t>
  </si>
  <si>
    <t>ComStage ETF STOXX Europe 600 Utilities NR</t>
  </si>
  <si>
    <t xml:space="preserve">CREDIT SUISSE AG                        </t>
  </si>
  <si>
    <t>CS ETF (IE) on DJ Industrial Average</t>
  </si>
  <si>
    <t xml:space="preserve">MORGAN STANLEY &amp; CO. INTERNATIONAL PLC  </t>
  </si>
  <si>
    <t xml:space="preserve">DEUTSCHE BANK AG                        </t>
  </si>
  <si>
    <t xml:space="preserve">SPIRE EUROPE LIMITED                    </t>
  </si>
  <si>
    <t>db x-trackers SMI Short Daily ETF</t>
  </si>
  <si>
    <t xml:space="preserve">BNP PARIBAS ARBITRAGE SNC               </t>
  </si>
  <si>
    <t xml:space="preserve">SUSQUEHANNA INTERNATIONAL SECURITIES    </t>
  </si>
  <si>
    <t xml:space="preserve">BARCLAYS CAPITAL SECURITIES LTD.        </t>
  </si>
  <si>
    <t>Lyxor ETF STOXX Europe 600 Daily Short</t>
  </si>
  <si>
    <t>RBS CECE ETN</t>
  </si>
  <si>
    <t>RBS MSCI Emerging Markets ETN</t>
  </si>
  <si>
    <t>RBS MSCI Frontier Markets ETN</t>
  </si>
  <si>
    <t>RBS MSCI GCC ex SA ETN</t>
  </si>
  <si>
    <t>RBS MSCI South East Asia ETN</t>
  </si>
  <si>
    <t>ComStage ETF Commerzbank Bund-Future Short TR</t>
  </si>
  <si>
    <t>LU0530119774</t>
  </si>
  <si>
    <t>HSBC MSCI Brazil</t>
  </si>
  <si>
    <t>DE000A1C22N1</t>
  </si>
  <si>
    <t>HSBC S&amp;P 500 ETF</t>
  </si>
  <si>
    <t>DE000A1C22M3</t>
  </si>
  <si>
    <t>HSBC MSCI Japan ETF</t>
  </si>
  <si>
    <t>DE000A1C0BD3</t>
  </si>
  <si>
    <t>HSBC MSCI Europe ETF</t>
  </si>
  <si>
    <t>DE000A1C22L5</t>
  </si>
  <si>
    <t>ComStage ETF Commerzbank Bund-Future Double Short TR</t>
  </si>
  <si>
    <t>LU0530124006</t>
  </si>
  <si>
    <t>ComStage ETF Commerzbank Bund-Future Leveraged TR</t>
  </si>
  <si>
    <t>LU0530118024</t>
  </si>
  <si>
    <t>DE000A1C22P6</t>
  </si>
  <si>
    <t>LU0484969463</t>
  </si>
  <si>
    <t>MSCI EMU Small Cap Source ETF</t>
  </si>
  <si>
    <t>IE00B68GBJ73</t>
  </si>
  <si>
    <t>Lyxor ETF STOXX Europe 600 Basic Resources Daily Short</t>
  </si>
  <si>
    <t>FR0010916783</t>
  </si>
  <si>
    <t>Lyxor ETF STOXX Europe 600 Oil &amp; Gas Daily Short</t>
  </si>
  <si>
    <t>FR0010916809</t>
  </si>
  <si>
    <t>HSBC MSCI EM Far East</t>
  </si>
  <si>
    <t>DE000A1C22Q4</t>
  </si>
  <si>
    <t>HSBC EURO STOXX 50 ETF</t>
  </si>
  <si>
    <t>DE000A1C0BB7</t>
  </si>
  <si>
    <t>Lyxor ETF STOXX Europe 600 Banks Daily Short</t>
  </si>
  <si>
    <t>FR0010916767</t>
  </si>
  <si>
    <t>Lyxor ETF STOXX Europe 600 Automobiles &amp; Parts Daily Short</t>
  </si>
  <si>
    <t>FR0010916759</t>
  </si>
  <si>
    <t>HSBC MSCI USA ETF</t>
  </si>
  <si>
    <t>DE000A1C22K7</t>
  </si>
  <si>
    <t>LU0484968655</t>
  </si>
  <si>
    <t>LU0484968812</t>
  </si>
  <si>
    <t>HSBC ETFs</t>
  </si>
  <si>
    <t>ETFlab MSCI Europe LC</t>
  </si>
  <si>
    <t>DE000ETFL086</t>
  </si>
  <si>
    <t>ETFlab MSCI USA LC</t>
  </si>
  <si>
    <t>DE000ETFL094</t>
  </si>
  <si>
    <t>FR0010407197</t>
  </si>
  <si>
    <t>AuM</t>
  </si>
  <si>
    <t>in MEUR</t>
  </si>
  <si>
    <t>* Xetra Liquidity Measure (XLM) with round trip of 100,000 EUR</t>
  </si>
  <si>
    <t>XTF Segment of Deutsche Börse Group</t>
  </si>
  <si>
    <t>LU0378818727</t>
  </si>
  <si>
    <t>ETFlab DAXplus® Maximum Dividend</t>
  </si>
  <si>
    <t>DE000ETFL235</t>
  </si>
  <si>
    <t>IE00B60SWZ49</t>
  </si>
  <si>
    <t>IE00B60SWW18</t>
  </si>
  <si>
    <t>IE00B60SWX25</t>
  </si>
  <si>
    <t>IE00B60SWY32</t>
  </si>
  <si>
    <t>IE00B60SX402</t>
  </si>
  <si>
    <t>IE00B60SX519</t>
  </si>
  <si>
    <t>IE00B60SX626</t>
  </si>
  <si>
    <t>IE00B60SX394</t>
  </si>
  <si>
    <t>IE00B60SX287</t>
  </si>
  <si>
    <t>IE00B60SX063</t>
  </si>
  <si>
    <t>IE00B60SX170</t>
  </si>
  <si>
    <t>DE000ETFL250</t>
  </si>
  <si>
    <t>LU0412624271</t>
  </si>
  <si>
    <t>db Mean Reversion Euro Hedged ETC</t>
  </si>
  <si>
    <t>DE000A1E6XY8</t>
  </si>
  <si>
    <t>iPath VSTOXX Mid-Term Futures Total Return ETN</t>
  </si>
  <si>
    <t>DE000BC2KYE1</t>
  </si>
  <si>
    <t>LU0411078123</t>
  </si>
  <si>
    <t>FR0010737544</t>
  </si>
  <si>
    <t>db x-trackers MSCI Europe Mid Cap TRN Index ETF</t>
  </si>
  <si>
    <t>LU0322253732</t>
  </si>
  <si>
    <t>db x-trackers MSCI Europe Small Cap TRN Index ETF</t>
  </si>
  <si>
    <t>LU0322253906</t>
  </si>
  <si>
    <t>db x-trackers MSCI Europe TRN Index ETF</t>
  </si>
  <si>
    <t>LU0274209237</t>
  </si>
  <si>
    <t>db x-trackers MSCI Japan TRN Index ETF</t>
  </si>
  <si>
    <t>LU0274209740</t>
  </si>
  <si>
    <t>db x-trackers MSCI Korea TRN Index ETF</t>
  </si>
  <si>
    <t>LU0292100046</t>
  </si>
  <si>
    <t>ComStage ETF FTSE 100 Short Strategy TR</t>
  </si>
  <si>
    <t>LU0488316562</t>
  </si>
  <si>
    <t>ComStage ETF FTSE 100 Leveraged TR</t>
  </si>
  <si>
    <t>LU0488316646</t>
  </si>
  <si>
    <t>FR0010892216</t>
  </si>
  <si>
    <t>FR0010892224</t>
  </si>
  <si>
    <t>CS ETF (IE) on MSCI Korea</t>
  </si>
  <si>
    <t>IE00B5W4TY14</t>
  </si>
  <si>
    <t>CS ETF (IE) on CSI 300</t>
  </si>
  <si>
    <t>IE00B5VG7J94</t>
  </si>
  <si>
    <t>CS ETF (IE) on MSCI Chile</t>
  </si>
  <si>
    <t>IE00B5NLL897</t>
  </si>
  <si>
    <t>CS ETF (IE) on MSCI Australia</t>
  </si>
  <si>
    <t>IE00B5V70487</t>
  </si>
  <si>
    <t>CS ETF (IE) on MSCI India</t>
  </si>
  <si>
    <t>IE00B564MX78</t>
  </si>
  <si>
    <t>CS ETF (IE) on MSCI EM Latin America</t>
  </si>
  <si>
    <t>IE00B5KMFT47</t>
  </si>
  <si>
    <t>CS ETF (IE) on MSCI Brazil</t>
  </si>
  <si>
    <t>IE00B59L7C92</t>
  </si>
  <si>
    <t>FR0010900076</t>
  </si>
  <si>
    <t>IE00B5V87390</t>
  </si>
  <si>
    <t>iShares MSCI Australia</t>
  </si>
  <si>
    <t>DE000A1C2Y78</t>
  </si>
  <si>
    <t>CS ETF (IE) on MSCI Taiwan</t>
  </si>
  <si>
    <t>IE00B5VL1928</t>
  </si>
  <si>
    <t>CS ETF (IE) on MSCI EM Asia</t>
  </si>
  <si>
    <t>IE00B5L8K969</t>
  </si>
  <si>
    <t>FR0010892190</t>
  </si>
  <si>
    <t>CS ETF (IE) on MSCI EM EMEA</t>
  </si>
  <si>
    <t>IE00B5W0VQ55</t>
  </si>
  <si>
    <t>FR0007080973</t>
  </si>
  <si>
    <t>IE00B3NY0D27</t>
  </si>
  <si>
    <t>Lyxor ETF MSCI World Telecommunication Services TR</t>
  </si>
  <si>
    <t>LU0533034129</t>
  </si>
  <si>
    <t>C-QUADRAT IQ European Equity ETF</t>
  </si>
  <si>
    <t>LU0531943461</t>
  </si>
  <si>
    <t>C-Quadrat</t>
  </si>
  <si>
    <t>Lyxor ETF MSCI World Information Technology TR</t>
  </si>
  <si>
    <t>LU0533033667</t>
  </si>
  <si>
    <t>CS ETF (IE) on MSCI South Africa</t>
  </si>
  <si>
    <t>IE00B4ZTP716</t>
  </si>
  <si>
    <t>CS ETF (IE) on MSCI Mexico Capped</t>
  </si>
  <si>
    <t>ComStage ETF FTSE 250 TR</t>
  </si>
  <si>
    <t>ComStage ETF FTSE All-Share TR</t>
  </si>
  <si>
    <t>iShares MSCI South Africa</t>
  </si>
  <si>
    <t>Lyxor ETF MSCI World Utilities TR</t>
  </si>
  <si>
    <t>Lyxor ETF MSCI World Consumer Discretionary TR</t>
  </si>
  <si>
    <t>Lyxor ETF MSCI World Consumer Staples TR</t>
  </si>
  <si>
    <t>Lyxor ETF MSCI World Energy TR</t>
  </si>
  <si>
    <t>Lyxor ETF MSCI World Financials TR</t>
  </si>
  <si>
    <t>Lyxor ETF MSCI World Health Care TR</t>
  </si>
  <si>
    <t>Lyxor ETF MSCI World Industrials TR</t>
  </si>
  <si>
    <t>Lyxor ETF MSCI World Materials TR</t>
  </si>
  <si>
    <t>IE00B5WHFQ43</t>
  </si>
  <si>
    <t>LU0488316307</t>
  </si>
  <si>
    <t>LU0488316489</t>
  </si>
  <si>
    <t>DE000A1C2Y94</t>
  </si>
  <si>
    <t>DE000A1C2Y86</t>
  </si>
  <si>
    <t>LU0533034558</t>
  </si>
  <si>
    <t>LU0533032008</t>
  </si>
  <si>
    <t>LU0533032263</t>
  </si>
  <si>
    <t>LU0533032420</t>
  </si>
  <si>
    <t>LU0533032859</t>
  </si>
  <si>
    <t>LU0533033238</t>
  </si>
  <si>
    <t>LU0533033402</t>
  </si>
  <si>
    <t>LU0533033824</t>
  </si>
  <si>
    <t>DE000A1E0HR8</t>
  </si>
  <si>
    <t>DE000A1E0HS6</t>
  </si>
  <si>
    <t>db x-trackers MSCI Russia Capped Index ETF</t>
  </si>
  <si>
    <t>LU0322252502</t>
  </si>
  <si>
    <t>db x-trackers MSCI Taiwan TRN Index ETF</t>
  </si>
  <si>
    <t>LU0292109187</t>
  </si>
  <si>
    <t>db x-trackers MSCI USA TRN Index ETF</t>
  </si>
  <si>
    <t>LU0274210672</t>
  </si>
  <si>
    <t>db x-trackers MSCI World TRN Index ETF</t>
  </si>
  <si>
    <t>LU0274208692</t>
  </si>
  <si>
    <t>LU0322251520</t>
  </si>
  <si>
    <t>LU0292109690</t>
  </si>
  <si>
    <t>db x-trackers S&amp;P Global Infrastructure ETF</t>
  </si>
  <si>
    <t>LU0322253229</t>
  </si>
  <si>
    <t>db x-trackers S&amp;P Select Frontier ETF</t>
  </si>
  <si>
    <t>LU0328476410</t>
  </si>
  <si>
    <t>LU0328474803</t>
  </si>
  <si>
    <t>LU0274212538</t>
  </si>
  <si>
    <t>LU0292106241</t>
  </si>
  <si>
    <t>db x-trackers SLI ETF</t>
  </si>
  <si>
    <t>LU0322248146</t>
  </si>
  <si>
    <t>db x-trackers SMI ETF</t>
  </si>
  <si>
    <t>LU0274221281</t>
  </si>
  <si>
    <t>LU0315440411</t>
  </si>
  <si>
    <t>EasyETF EPRA Eurozone</t>
  </si>
  <si>
    <t>LU0192223062</t>
  </si>
  <si>
    <t>EasyETF GS Ultra-Light Energy</t>
  </si>
  <si>
    <t>LU0246046329</t>
  </si>
  <si>
    <t>LU0203243414</t>
  </si>
  <si>
    <t>EasyETF S&amp;P GSCI Light Energy Dynamic TR</t>
  </si>
  <si>
    <t>LU0309198074</t>
  </si>
  <si>
    <t>ETFlab DAX</t>
  </si>
  <si>
    <t>DE000ETFL011</t>
  </si>
  <si>
    <t>DE000ETFL029</t>
  </si>
  <si>
    <t>DE000ETFL037</t>
  </si>
  <si>
    <t>DE000ETFL052</t>
  </si>
  <si>
    <t>DE000ETFL045</t>
  </si>
  <si>
    <t>DE000A0H0785</t>
  </si>
  <si>
    <t>DE000A0DPYY0</t>
  </si>
  <si>
    <t>DE000A0LGQF7</t>
  </si>
  <si>
    <t>DE000A0J2078</t>
  </si>
  <si>
    <t>DE000A0LGQB6</t>
  </si>
  <si>
    <t>DE0002511243</t>
  </si>
  <si>
    <t>DE000A0J21A7</t>
  </si>
  <si>
    <t>DE000A0LGQC4</t>
  </si>
  <si>
    <t>DE000A0LGQD2</t>
  </si>
  <si>
    <t>LU0321462953</t>
  </si>
  <si>
    <t>UBS-ETF MSCI EMU</t>
  </si>
  <si>
    <t>UBS-ETF MSCI USA</t>
  </si>
  <si>
    <t>DE000ETFL060</t>
  </si>
  <si>
    <t>DE000ETFL078</t>
  </si>
  <si>
    <t>FR0010616250</t>
  </si>
  <si>
    <t>FR0010616292</t>
  </si>
  <si>
    <t>FR0010616300</t>
  </si>
  <si>
    <t>LU0322251280</t>
  </si>
  <si>
    <t>db x-trackers CAC 40 ETF</t>
  </si>
  <si>
    <t>LU0322250985</t>
  </si>
  <si>
    <t>LU0340285161</t>
  </si>
  <si>
    <t>FR0010589101</t>
  </si>
  <si>
    <t>IE00B5B5TG76</t>
  </si>
  <si>
    <t>DE000ETFL334</t>
  </si>
  <si>
    <t>DE000A0YEEZ9</t>
  </si>
  <si>
    <t>DE000A0YEEX4</t>
  </si>
  <si>
    <t>DE000A0YEEY2</t>
  </si>
  <si>
    <t>iShares Nasdaq-100 (DE)</t>
  </si>
  <si>
    <t>Lyxor ETF Brazil Ibovespa</t>
  </si>
  <si>
    <t>Lyxor ETF Japan (Topix)</t>
  </si>
  <si>
    <t>Lyxor ETF Nasdaq-100</t>
  </si>
  <si>
    <t xml:space="preserve">Lyxor ETF PRIVEX </t>
  </si>
  <si>
    <t>UBS-ETF MSCI Japan I</t>
  </si>
  <si>
    <t>LU0258212462</t>
  </si>
  <si>
    <t>LU0328473581</t>
  </si>
  <si>
    <t>iShares FTSE EPRA/Nareit Developed World Yield Fund</t>
  </si>
  <si>
    <t>XTF Exchange Traded Funds (Deutsche Börse)</t>
  </si>
  <si>
    <t>Lyxor ETF MSCI Malaysia</t>
  </si>
  <si>
    <t>DE000A0YBRZ7</t>
  </si>
  <si>
    <t>DE000A0YBR46</t>
  </si>
  <si>
    <t>iShares MSCI Japan (Acc)</t>
  </si>
  <si>
    <t>DE000A0YBR53</t>
  </si>
  <si>
    <t>iShares S&amp;P 500 (Acc)</t>
  </si>
  <si>
    <t>DE000A0YBR61</t>
  </si>
  <si>
    <t>iShares MSCI Europe (Acc)</t>
  </si>
  <si>
    <t>DE000A0YBR20</t>
  </si>
  <si>
    <t>iShares MSCI World (Acc)</t>
  </si>
  <si>
    <t>DE000A0YBR38</t>
  </si>
  <si>
    <t>iShares MSCI Emerging Markets SmallCap</t>
  </si>
  <si>
    <t>DE000A0YBR04</t>
  </si>
  <si>
    <t>iShares MSCI Pacific ex-Japan</t>
  </si>
  <si>
    <t>DE000A0YBR12</t>
  </si>
  <si>
    <t>DE000A0YBRX2</t>
  </si>
  <si>
    <t>DE000A0YBRY0</t>
  </si>
  <si>
    <t>ComStage ETF iBoxx € Liquid Sovereigns Diversified Overall TR</t>
  </si>
  <si>
    <t>LU0444605645</t>
  </si>
  <si>
    <t>ComStage ETF iBoxx € Liquid Sovereigns Diversified 1-3 TR</t>
  </si>
  <si>
    <t>LU0444605991</t>
  </si>
  <si>
    <t>ComStage ETF iBoxx € Liquid Sovereigns Diversified 3-5 TR</t>
  </si>
  <si>
    <t>LU0444606023</t>
  </si>
  <si>
    <t>ComStage ETF iBoxx € Liquid Sovereigns Diversified 5-7 TR</t>
  </si>
  <si>
    <t>LU0444606296</t>
  </si>
  <si>
    <t>ComStage ETF iBoxx € Liquid Sovereigns Diversified 7-10 TR</t>
  </si>
  <si>
    <t>LU0444606379</t>
  </si>
  <si>
    <t>ComStage ETF iBoxx € Liquid Sovereigns Diversified 10-15 TR</t>
  </si>
  <si>
    <t>LU0444606452</t>
  </si>
  <si>
    <t>ComStage ETF iBoxx € Liquid Sovereigns Diversified 15+ TR</t>
  </si>
  <si>
    <t>LU0444606536</t>
  </si>
  <si>
    <t>ComStage ETF iBoxx € Liquid Sovereigns Diversified 25+ TR</t>
  </si>
  <si>
    <t>LU0444606619</t>
  </si>
  <si>
    <t>ComStage ETF iBoxx € Sovereigns Germany Capped 1-5 TR</t>
  </si>
  <si>
    <t>LU0444606882</t>
  </si>
  <si>
    <t>ComStage ETF iBoxx € Sovereigns Germany Capped 5-10 TR</t>
  </si>
  <si>
    <t>LU0444606965</t>
  </si>
  <si>
    <t>ComStage ETF iBoxx € Sovereigns Germany Capped 10+ TR</t>
  </si>
  <si>
    <t>LU0444607005</t>
  </si>
  <si>
    <t>db x-trackers II iBoxx € Sovereigns Eurozone TR Index ETF</t>
  </si>
  <si>
    <t>db x-trackers II iBoxx € Sovereigns Eurozone 1-3 TR Index ETF</t>
  </si>
  <si>
    <t>db x-trackers II iBoxx € Sovereigns Eurozone 3-5 TR Index ETF</t>
  </si>
  <si>
    <t>db x-trackers II iBoxx € Sovereigns Eurozone 5-7 TR Index ETF</t>
  </si>
  <si>
    <t>db x-trackers II iBoxx € Sovereigns Eurozone 7-10 TR Index ETF</t>
  </si>
  <si>
    <t>db x-trackers II iBoxx € Sovereigns Eurozone 10-15 TR Index ETF</t>
  </si>
  <si>
    <t>db x-trackers II iBoxx € Sovereigns Eurozone 15+ TR Index ETF</t>
  </si>
  <si>
    <t>db x-trackers II iBoxx € Sovereigns Eurozone 25+ TR Index ETF</t>
  </si>
  <si>
    <t>db x-trackers II iBoxx € Inflation-Linked TR Index ETF</t>
  </si>
  <si>
    <t>Lyxor ETF MSCI EMU</t>
  </si>
  <si>
    <t>LU0378436793</t>
  </si>
  <si>
    <t>LU0378819709</t>
  </si>
  <si>
    <t>LU0378819295</t>
  </si>
  <si>
    <t>FR0010689695</t>
  </si>
  <si>
    <t>FR0010689687</t>
  </si>
  <si>
    <t>FR0010129064</t>
  </si>
  <si>
    <t>LU0378819881</t>
  </si>
  <si>
    <t>LU0378819378</t>
  </si>
  <si>
    <t>IE00B3BPCH51</t>
  </si>
  <si>
    <t>iShares Markit iBoxx Euro High Yield Bond</t>
  </si>
  <si>
    <t>iShares FTSE China 25</t>
  </si>
  <si>
    <t>PowerShares EuroMTS Cash 3 Months Fund</t>
  </si>
  <si>
    <t>LU0380865021</t>
  </si>
  <si>
    <t xml:space="preserve">MERRILL LYNCH INTERNATIONAL             </t>
  </si>
  <si>
    <t>DE000A0Q4R28</t>
  </si>
  <si>
    <t>DE000A0F5UJ7</t>
  </si>
  <si>
    <t>DE000A0F5UK5</t>
  </si>
  <si>
    <t>DE000A0H08E0</t>
  </si>
  <si>
    <t>DE000A0H08F7</t>
  </si>
  <si>
    <t>DE000A0H08G5</t>
  </si>
  <si>
    <t>DE000A0H08H3</t>
  </si>
  <si>
    <t>DE000A0Q4R36</t>
  </si>
  <si>
    <t>DE000A0H08J9</t>
  </si>
  <si>
    <t>DE000A0H08K7</t>
  </si>
  <si>
    <t>DE000A0H08L5</t>
  </si>
  <si>
    <t>DE000A0H08M3</t>
  </si>
  <si>
    <t>DE000A0H08N1</t>
  </si>
  <si>
    <t>DE000A0Q4R44</t>
  </si>
  <si>
    <t>DE000A0H08P6</t>
  </si>
  <si>
    <t>DE000A0H08Q4</t>
  </si>
  <si>
    <t>DE000A0H08R2</t>
  </si>
  <si>
    <t>DE000A0H08S0</t>
  </si>
  <si>
    <t>DE000A0Q4R02</t>
  </si>
  <si>
    <t>ComStage ETF DAX TR</t>
  </si>
  <si>
    <t>LU0378438732</t>
  </si>
  <si>
    <t>LU0378434079</t>
  </si>
  <si>
    <t>LU0378434236</t>
  </si>
  <si>
    <t>LU0378434582</t>
  </si>
  <si>
    <t>LU0378435043</t>
  </si>
  <si>
    <t>LU0378435399</t>
  </si>
  <si>
    <t>LU0378435472</t>
  </si>
  <si>
    <t>LU0378435555</t>
  </si>
  <si>
    <t>LU0378435639</t>
  </si>
  <si>
    <t>LU0378435712</t>
  </si>
  <si>
    <t>DE000BC2KTT9</t>
  </si>
  <si>
    <t>DE000A1DFSD5</t>
  </si>
  <si>
    <t>DE000A1DFSA1</t>
  </si>
  <si>
    <t>DE000A1DFSG8</t>
  </si>
  <si>
    <t>DE000A1DFSB9</t>
  </si>
  <si>
    <t>DE000A1DFSF0</t>
  </si>
  <si>
    <t>DE000A1DFSC7</t>
  </si>
  <si>
    <t>DE000A1DFSE3</t>
  </si>
  <si>
    <t>DE000A1DFSJ2</t>
  </si>
  <si>
    <t>NL0009360874</t>
  </si>
  <si>
    <t>NL0009360825</t>
  </si>
  <si>
    <t>DE000BC1C7Q6</t>
  </si>
  <si>
    <t>DE000A1DFSH6</t>
  </si>
  <si>
    <t>DE000A1DFSK0</t>
  </si>
  <si>
    <t>DE000BC1C7R4</t>
  </si>
  <si>
    <t>NL0009360817</t>
  </si>
  <si>
    <t>NL0009360858</t>
  </si>
  <si>
    <t>NL0009360866</t>
  </si>
  <si>
    <t>iPath VSTOXX Short-Term Futures TR ETN</t>
  </si>
  <si>
    <t>ETFS Short GBP Long EUR</t>
  </si>
  <si>
    <t>ETFS Long CHF Short EUR</t>
  </si>
  <si>
    <t>ETFS Long NOK Short EUR</t>
  </si>
  <si>
    <t>ETFS Short CHF Long EUR</t>
  </si>
  <si>
    <t>ETFS Short JPY Long EUR</t>
  </si>
  <si>
    <t>ETFS Long GBP Short EUR</t>
  </si>
  <si>
    <t>ETFS Long JPY Short EUR</t>
  </si>
  <si>
    <t>ETFS Long SEK Short EUR</t>
  </si>
  <si>
    <t>iPath S&amp;P 500 VIX Short-Term Futures Index ETN</t>
  </si>
  <si>
    <t>ETFS Short NOK Long EUR</t>
  </si>
  <si>
    <t>ETFS Short SEK Long EUR</t>
  </si>
  <si>
    <t>iPath S&amp;P 500 VIX Mid-Term Futures Index ETN</t>
  </si>
  <si>
    <t>LU0378435803</t>
  </si>
  <si>
    <t>LU0378435985</t>
  </si>
  <si>
    <t>LU0378436017</t>
  </si>
  <si>
    <t>LU0378436108</t>
  </si>
  <si>
    <t>LU0378436363</t>
  </si>
  <si>
    <t>LU0378436447</t>
  </si>
  <si>
    <t>LU0378436520</t>
  </si>
  <si>
    <t>LU0378436876</t>
  </si>
  <si>
    <t>LU0378437098</t>
  </si>
  <si>
    <t>LU0378437171</t>
  </si>
  <si>
    <t>LU0378437254</t>
  </si>
  <si>
    <t>LU0378437338</t>
  </si>
  <si>
    <t>LU0378437502</t>
  </si>
  <si>
    <t>LU0378449770</t>
  </si>
  <si>
    <t>ComStage ETF Nikkei 225</t>
  </si>
  <si>
    <t>LU0378453376</t>
  </si>
  <si>
    <t>ComStage ETF Commerzbank EONIA Index TR</t>
  </si>
  <si>
    <t>LU0378437684</t>
  </si>
  <si>
    <t>LU0378437767</t>
  </si>
  <si>
    <t>FR0010636464</t>
  </si>
  <si>
    <t>FR0010930636</t>
  </si>
  <si>
    <t>Lyxor ETF iBoxx € Liquid High Yield 30</t>
  </si>
  <si>
    <t>FR0010975771</t>
  </si>
  <si>
    <t>ETFlab iBoxx € Liquid Non-Financials Diversified</t>
  </si>
  <si>
    <t>DE000ETFL383</t>
  </si>
  <si>
    <t>FR0010930644</t>
  </si>
  <si>
    <t>db x-trackers Stiftungs-ETF Wachstum</t>
  </si>
  <si>
    <t>IE00B3Y8D011</t>
  </si>
  <si>
    <t>db x-trackers Stiftungs-ETF Stabilität</t>
  </si>
  <si>
    <t>IE00B4WRDS59</t>
  </si>
  <si>
    <t>FR0010959676</t>
  </si>
  <si>
    <t>UBS ETFs plc – HFRX Global Hedge Fund Index SF – (GBP) A-acc</t>
  </si>
  <si>
    <t>IE00B53B4246</t>
  </si>
  <si>
    <t>UBS ETFs plc – HFRX Global Hedge Fund Index SF – (CHF) A-acc</t>
  </si>
  <si>
    <t>IE00B5280Y01</t>
  </si>
  <si>
    <t>RBS Market Access RICI-Metals Index ETF</t>
  </si>
  <si>
    <t>RBS Market Access RICI-Agriculture Index ETF</t>
  </si>
  <si>
    <t>RBS Market Access NYSE Arca Gold Bugs Index ETF</t>
  </si>
  <si>
    <t>RBS Market Access Jim Rogers International Commodity Index ETF</t>
  </si>
  <si>
    <t>RBS Market Access DJ Turkey Titans 20 Index ETF</t>
  </si>
  <si>
    <t>RBS Market Access DAXGlobal Russia Index ETF</t>
  </si>
  <si>
    <t>RBS Market Access FTSE/JSE Africa Top 40 Index ETF</t>
  </si>
  <si>
    <t>iShares MSCI Canada</t>
  </si>
  <si>
    <t>RBS Market Access South-East Europe Traded Index ETF</t>
  </si>
  <si>
    <t>RBS Market Access</t>
  </si>
  <si>
    <t>db x-trackers STOXX Global Select Dividend 100 ETF</t>
  </si>
  <si>
    <t>EasyETF S&amp;P 500 (EUR)</t>
  </si>
  <si>
    <t>ETFlab Deutsche Börse EuroGOV®  Germany</t>
  </si>
  <si>
    <t>ETFlab Deutsche Börse EuroGOV®  Germany 10+</t>
  </si>
  <si>
    <t>ETFlab Deutsche Börse EuroGOV®  Germany 1-3</t>
  </si>
  <si>
    <t>ETFlab Deutsche Börse EuroGOV®  Germany 3-5</t>
  </si>
  <si>
    <t>ETFlab Deutsche Börse EuroGOV®  Germany 5-10</t>
  </si>
  <si>
    <t>ETFlab Deutsche Börse EuroGOV®  Germany Money Market</t>
  </si>
  <si>
    <t>ETFX DAXglobal Gold Mining Fund</t>
  </si>
  <si>
    <t>iShares Markit iBoxx $ Corporate Bond</t>
  </si>
  <si>
    <t>iShares Barclays Capital $ TIPS</t>
  </si>
  <si>
    <t>iShares Capital Barclays $ Treasury Bond 1-3</t>
  </si>
  <si>
    <t>iShares Barclays Capital $ Treasury Bond 7-10</t>
  </si>
  <si>
    <t>iShares Barclays Capital Euro Treasury Bond</t>
  </si>
  <si>
    <t>iShares DJ Asia/Pacific Select Dividend 30</t>
  </si>
  <si>
    <t>iShares EURO STOXX Total Market Growth Large</t>
  </si>
  <si>
    <t>iShares EURO STOXX Mid</t>
  </si>
  <si>
    <t>iShares EURO STOXX Select Dividend 30</t>
  </si>
  <si>
    <t>iShares EURO STOXX Small</t>
  </si>
  <si>
    <t>iShares EURO STOXX Total Market Value Large</t>
  </si>
  <si>
    <t>iShares STOXX Europe 50</t>
  </si>
  <si>
    <t>iShares DJ-UBS Commodity Swap (DE)</t>
  </si>
  <si>
    <t>iShares Barclays Capital Global Inflation-Linked Bond</t>
  </si>
  <si>
    <t>iShares MSCI World Islamic</t>
  </si>
  <si>
    <t>Lyxor ETF EURO STOXX 50</t>
  </si>
  <si>
    <t>Lyxor ETF EURO STOXX 50 Buywrite</t>
  </si>
  <si>
    <t>Lyxor ETF STOXX Europe 600 Automobiles &amp; Parts</t>
  </si>
  <si>
    <t>Lyxor ETF STOXX Europe 600 Banks</t>
  </si>
  <si>
    <t>Lyxor ETF STOXX Europe 600 Basic Resources</t>
  </si>
  <si>
    <t>Lyxor ETF STOXX Europe 600 Chemicals</t>
  </si>
  <si>
    <t>Lyxor ETF STOXX Europe 600 Construction &amp; Materials</t>
  </si>
  <si>
    <t>Lyxor ETF STOXX Europe 600 Financial Services</t>
  </si>
  <si>
    <t>Lyxor ETF STOXX Europe 600 Food &amp; Beverage</t>
  </si>
  <si>
    <t>Lyxor ETF STOXX Europe 600 Health Care</t>
  </si>
  <si>
    <t>Lyxor ETF STOXX Europe 600 Industrial Goods &amp; Services</t>
  </si>
  <si>
    <t>Lyxor ETF STOXX Europe 600 Insurance</t>
  </si>
  <si>
    <t>Lyxor ETF STOXX Europe 600 Media</t>
  </si>
  <si>
    <t>Lyxor ETF STOXX Europe 600 Oil &amp; Gas</t>
  </si>
  <si>
    <t>Lyxor ETF STOXX Europe 600 Personal &amp; Household Goods</t>
  </si>
  <si>
    <t>Lyxor ETF STOXX Europe 600 Retail</t>
  </si>
  <si>
    <t>Lyxor ETF STOXX Europe 600 Technology</t>
  </si>
  <si>
    <t>Lyxor ETF STOXX Europe 600 Telecommunications</t>
  </si>
  <si>
    <t>Lyxor ETF STOXX Europe 600 Travel &amp; Leisure</t>
  </si>
  <si>
    <t>Lyxor ETF STOXX Europe 600 Utilities</t>
  </si>
  <si>
    <t>Lyxor ETF STOXX Europe Select Dividend 30</t>
  </si>
  <si>
    <t>Lyxor ETF DJ Industrial Average</t>
  </si>
  <si>
    <t>DE000A1ED2K0</t>
  </si>
  <si>
    <t>DE000A1ED2H6</t>
  </si>
  <si>
    <t>DE000A1ED2J2</t>
  </si>
  <si>
    <t>DE000A1ED2G8</t>
  </si>
  <si>
    <t>DE000A1ED2F0</t>
  </si>
  <si>
    <t>DE000A1EDJ96</t>
  </si>
  <si>
    <t>NL0009360718</t>
  </si>
  <si>
    <t>NL0009360726</t>
  </si>
  <si>
    <t>NL0009360734</t>
  </si>
  <si>
    <t>NL0009360742</t>
  </si>
  <si>
    <t>NL0009360759</t>
  </si>
  <si>
    <t>NL0009360767</t>
  </si>
  <si>
    <t>NL0009360775</t>
  </si>
  <si>
    <t>NL0009360783</t>
  </si>
  <si>
    <t>NL0009360791</t>
  </si>
  <si>
    <t>NL0009360809</t>
  </si>
  <si>
    <t>DE000A0HG2L3</t>
  </si>
  <si>
    <t>DE000A0NA0K7</t>
  </si>
  <si>
    <t>DE000A0J2060</t>
  </si>
  <si>
    <t>iShares MSCI Taiwan</t>
  </si>
  <si>
    <t>DE000A0HG2K5</t>
  </si>
  <si>
    <t>iShares MSCI Turkey</t>
  </si>
  <si>
    <t>DE000A0LGQN1</t>
  </si>
  <si>
    <t>DE000A0NA0N1</t>
  </si>
  <si>
    <t>iShares MSCI World</t>
  </si>
  <si>
    <t>DE000A0HGZR1</t>
  </si>
  <si>
    <t>DE000A0NA0L5</t>
  </si>
  <si>
    <t>DE000A0F5UF5</t>
  </si>
  <si>
    <t>DE000A0H08D2</t>
  </si>
  <si>
    <t>iShares S&amp;P 500</t>
  </si>
  <si>
    <t>DE0002643889</t>
  </si>
  <si>
    <t>iShares S&amp;P Global Clean Energy</t>
  </si>
  <si>
    <t>DE000A0M5X10</t>
  </si>
  <si>
    <t>DE000A0NA0H3</t>
  </si>
  <si>
    <t>iShares S&amp;P Global Water</t>
  </si>
  <si>
    <t>LU0490619193</t>
  </si>
  <si>
    <t>IE00B54DDP56</t>
  </si>
  <si>
    <t>IE00B5VJLZ27</t>
  </si>
  <si>
    <t>IE00B53PTF40</t>
  </si>
  <si>
    <t>IE00B55LFL81</t>
  </si>
  <si>
    <t>DE000A0MSAG2</t>
  </si>
  <si>
    <t>iShares S&amp;P Listed Private Equity</t>
  </si>
  <si>
    <t>DE000A0MSAF4</t>
  </si>
  <si>
    <t>iShares SMI (DE)</t>
  </si>
  <si>
    <t>DE0005933964</t>
  </si>
  <si>
    <t>iShares TecDAX (DE)</t>
  </si>
  <si>
    <t>DE0005933972</t>
  </si>
  <si>
    <t>DE0006289325</t>
  </si>
  <si>
    <t>FR0010408799</t>
  </si>
  <si>
    <t>FR0010204081</t>
  </si>
  <si>
    <t>FR0010270033</t>
  </si>
  <si>
    <t>FR0010346205</t>
  </si>
  <si>
    <t>Lyxor ETF DAX</t>
  </si>
  <si>
    <t>LU0252633754</t>
  </si>
  <si>
    <t>Lyxor ETF DAXplus Covered Call</t>
  </si>
  <si>
    <t>LU0252635023</t>
  </si>
  <si>
    <t>LU0397221945</t>
  </si>
  <si>
    <t>DE000A0Q8M37</t>
  </si>
  <si>
    <t>DE000A0Q8NA2</t>
  </si>
  <si>
    <t>DE000A0Q8M94</t>
  </si>
  <si>
    <t>DE000A0Q8NE4</t>
  </si>
  <si>
    <t>ComStage ETF MSCI World TRN</t>
  </si>
  <si>
    <t>LU0392494562</t>
  </si>
  <si>
    <t>ComStage ETF MSCI Europe TRN</t>
  </si>
  <si>
    <t>LU0392494646</t>
  </si>
  <si>
    <t>ComStage ETF MSCI EMU TRN</t>
  </si>
  <si>
    <t>LU0392494729</t>
  </si>
  <si>
    <t>ComStage ETF MSCI North America TRN</t>
  </si>
  <si>
    <t>LU0392494992</t>
  </si>
  <si>
    <t>ComStage ETF MSCI Pacific TRN</t>
  </si>
  <si>
    <t>LU0392495023</t>
  </si>
  <si>
    <t>ComStage ETF MSCI Pacific ex Japan TRN</t>
  </si>
  <si>
    <t>LU0392495296</t>
  </si>
  <si>
    <t>ComStage ETF MSCI EM Eastern Europe TRN</t>
  </si>
  <si>
    <t>LU0392495379</t>
  </si>
  <si>
    <t>ComStage ETF MSCI Japan TRN</t>
  </si>
  <si>
    <t>LU0392495452</t>
  </si>
  <si>
    <t>ComStage ETF MSCI Russia 30% Capped TRN</t>
  </si>
  <si>
    <t>LU0392495536</t>
  </si>
  <si>
    <t>ComStage ETF MSCI Taiwan TRN</t>
  </si>
  <si>
    <t>LU0392495619</t>
  </si>
  <si>
    <t>ComStage ETF MSCI USA TRN</t>
  </si>
  <si>
    <t>LU0392495700</t>
  </si>
  <si>
    <t>LU0328475792</t>
  </si>
  <si>
    <t>db x-trackers MSCI Pacific ex Japan TRN Index ETF</t>
  </si>
  <si>
    <t>LU0322252338</t>
  </si>
  <si>
    <t>db x-trackers MSCI AC Asia ex Japan TRN Index ETF</t>
  </si>
  <si>
    <t>LU0322252171</t>
  </si>
  <si>
    <t>ComStage ETF MSCI USA Large Cap TRN</t>
  </si>
  <si>
    <t>LU0392495882</t>
  </si>
  <si>
    <t>ComStage ETF MSCI USA Mid Cap TRN</t>
  </si>
  <si>
    <t>LU0392495965</t>
  </si>
  <si>
    <t>ComStage ETF MSCI USA Small Cap TRN</t>
  </si>
  <si>
    <t>LU0392496005</t>
  </si>
  <si>
    <t>ComStage ETF MSCI Europe Large Cap TRN</t>
  </si>
  <si>
    <t>LU0392496187</t>
  </si>
  <si>
    <t>ComStage ETF MSCI Europe Mid Cap TRN</t>
  </si>
  <si>
    <t>LU0392496260</t>
  </si>
  <si>
    <t>ComStage ETF MSCI Europe Small Cap TRN</t>
  </si>
  <si>
    <t>LU0392496344</t>
  </si>
  <si>
    <t>ComStage ETF SMI</t>
  </si>
  <si>
    <t>LU0392496427</t>
  </si>
  <si>
    <t>ComStage ETF TOPIX</t>
  </si>
  <si>
    <t>LU0392496773</t>
  </si>
  <si>
    <t>LU0392496856</t>
  </si>
  <si>
    <t>LU0392496930</t>
  </si>
  <si>
    <t>ComStage ETF ATX</t>
  </si>
  <si>
    <t>LU0392496690</t>
  </si>
  <si>
    <t>MSCI Europe Source ETF</t>
  </si>
  <si>
    <t>MSCI Japan Source ETF</t>
  </si>
  <si>
    <t>MSCI USA Source ETF</t>
  </si>
  <si>
    <t>MSCI World Source ETF</t>
  </si>
  <si>
    <t>Russell 2000 Source ETF</t>
  </si>
  <si>
    <t>DE000A0X8994</t>
  </si>
  <si>
    <t>DE000A0X9AA8</t>
  </si>
  <si>
    <t>LU0288030280</t>
  </si>
  <si>
    <t>FR0007054358</t>
  </si>
  <si>
    <t>FR0010389205</t>
  </si>
  <si>
    <t>FR0010344630</t>
  </si>
  <si>
    <t>FR0010345371</t>
  </si>
  <si>
    <t>FR0010345389</t>
  </si>
  <si>
    <t>FR0010345470</t>
  </si>
  <si>
    <t>FR0010345504</t>
  </si>
  <si>
    <t>FR0010345363</t>
  </si>
  <si>
    <t>FR0010344861</t>
  </si>
  <si>
    <t>FR0010344879</t>
  </si>
  <si>
    <t>FR0010344887</t>
  </si>
  <si>
    <t>FR0010344903</t>
  </si>
  <si>
    <t>FR0010344929</t>
  </si>
  <si>
    <t>FR0010344960</t>
  </si>
  <si>
    <t>FR0010344978</t>
  </si>
  <si>
    <t>FR0010344986</t>
  </si>
  <si>
    <t>FR0010344796</t>
  </si>
  <si>
    <t>FR0010344812</t>
  </si>
  <si>
    <t>FR0010344838</t>
  </si>
  <si>
    <t>FR0010344853</t>
  </si>
  <si>
    <t>FR0010378604</t>
  </si>
  <si>
    <t>FR0007056841</t>
  </si>
  <si>
    <t>FR0010204073</t>
  </si>
  <si>
    <t>FR0010510800</t>
  </si>
  <si>
    <t>FR0010037242</t>
  </si>
  <si>
    <t>FR0010222224</t>
  </si>
  <si>
    <t>FR0010481093</t>
  </si>
  <si>
    <t>FR0010037234</t>
  </si>
  <si>
    <t>FR0010411413</t>
  </si>
  <si>
    <t>FR0010411439</t>
  </si>
  <si>
    <t>Lyxor ETF EuroMTS Covered Bond Aggregate</t>
  </si>
  <si>
    <t>FR0010481127</t>
  </si>
  <si>
    <t>LU0412624354</t>
  </si>
  <si>
    <t>LU0412624867</t>
  </si>
  <si>
    <t>LU0412624511</t>
  </si>
  <si>
    <t>LU0412624602</t>
  </si>
  <si>
    <t>EasyETF Russell 1000 (EUR)</t>
  </si>
  <si>
    <t>LU0429790313</t>
  </si>
  <si>
    <t>FR0010028860</t>
  </si>
  <si>
    <t>FR0010174292</t>
  </si>
  <si>
    <t>Lyxor ETF FTSE RAFI Europe</t>
  </si>
  <si>
    <t>FR0010400770</t>
  </si>
  <si>
    <t>DE000A0LGQH3</t>
  </si>
  <si>
    <t>DE000A0HG2S8</t>
  </si>
  <si>
    <t>iShares ATX (DE)</t>
  </si>
  <si>
    <t>DE000A0D8Q23</t>
  </si>
  <si>
    <t>iShares DAX (DE)</t>
  </si>
  <si>
    <t>DE0005933931</t>
  </si>
  <si>
    <t>iShares DivDAX (DE)</t>
  </si>
  <si>
    <t>DE0002635273</t>
  </si>
  <si>
    <t>DE000A0H0744</t>
  </si>
  <si>
    <t>DE000A0J2086</t>
  </si>
  <si>
    <t>iShares DJ China Offshore 50 (DE)</t>
  </si>
  <si>
    <t>DE000A0F5UE8</t>
  </si>
  <si>
    <t>DE000A0D8Q07</t>
  </si>
  <si>
    <t>IE0008471009</t>
  </si>
  <si>
    <t>DE0005933956</t>
  </si>
  <si>
    <t>DE0006289309</t>
  </si>
  <si>
    <t>DE000A0HG3L1</t>
  </si>
  <si>
    <t>DE0006289333</t>
  </si>
  <si>
    <t>DE000A0DPMX7</t>
  </si>
  <si>
    <t>DE000A0HG2P4</t>
  </si>
  <si>
    <t>DE0002635281</t>
  </si>
  <si>
    <t>DE000A0DPMZ2</t>
  </si>
  <si>
    <t>DE000A0F5UG3</t>
  </si>
  <si>
    <t>DE0006289317</t>
  </si>
  <si>
    <t>DE000A0HG2N9</t>
  </si>
  <si>
    <t>iShares DJ Global Titans 50 (DE)</t>
  </si>
  <si>
    <t>DE0006289382</t>
  </si>
  <si>
    <t>iShares DJ Industrial Average (DE)</t>
  </si>
  <si>
    <t>DE0006289390</t>
  </si>
  <si>
    <t>IE0008470928</t>
  </si>
  <si>
    <t>DE0005933949</t>
  </si>
  <si>
    <t>DE0002635307</t>
  </si>
  <si>
    <t>DE000ETFL342</t>
  </si>
  <si>
    <t>DE000ETFL326</t>
  </si>
  <si>
    <t>LU0488317610</t>
  </si>
  <si>
    <t>LU0488317024</t>
  </si>
  <si>
    <t>LU0488316992</t>
  </si>
  <si>
    <t>LU0488317297</t>
  </si>
  <si>
    <t>LU0488316729</t>
  </si>
  <si>
    <t>LU0488316216</t>
  </si>
  <si>
    <t>ETFlab MSCI Emerging Markets</t>
  </si>
  <si>
    <t>ETFlab MSCI China</t>
  </si>
  <si>
    <t>ComStage ETF HSCEI</t>
  </si>
  <si>
    <t>ComStage ETF HSI</t>
  </si>
  <si>
    <t>ComStage ETF FTSE 100 TR</t>
  </si>
  <si>
    <t>DE000A1ESY66</t>
  </si>
  <si>
    <t>DE000A1EK0G3</t>
  </si>
  <si>
    <t>DE000A1EK0J7</t>
  </si>
  <si>
    <t>DE000A1EK0P4</t>
  </si>
  <si>
    <t>DE000A1EK0R0</t>
  </si>
  <si>
    <t>DE000A1EK0K5</t>
  </si>
  <si>
    <t>DE000A1EK0M1</t>
  </si>
  <si>
    <t>DE000A1EK0T6</t>
  </si>
  <si>
    <t>DE000A1EK0V2</t>
  </si>
  <si>
    <t>DE000A1EK0Q2</t>
  </si>
  <si>
    <t>DE000A1EK0S8</t>
  </si>
  <si>
    <t>DE000A1EK0L3</t>
  </si>
  <si>
    <t>DE000A1EK0N9</t>
  </si>
  <si>
    <t>DE000A1EK0U4</t>
  </si>
  <si>
    <t>DE000A1EK0W0</t>
  </si>
  <si>
    <t>ETFS Long AUD Short EUR</t>
  </si>
  <si>
    <t>ETFS Long CAD Short EUR</t>
  </si>
  <si>
    <t>ETFS Long CNY Short USD</t>
  </si>
  <si>
    <t>ETFS Long INR Short USD</t>
  </si>
  <si>
    <t>ETFS Long NZD Short EUR</t>
  </si>
  <si>
    <t>ETFS Long USD Short EUR</t>
  </si>
  <si>
    <t>ETFS Short CAD Long EUR</t>
  </si>
  <si>
    <t>ETFS Short CNY Long USD</t>
  </si>
  <si>
    <t>ETFS Short INR Long USD</t>
  </si>
  <si>
    <t>ETFS Short NZD Long EUR</t>
  </si>
  <si>
    <t>ETFS Short USD Long EUR</t>
  </si>
  <si>
    <t xml:space="preserve">Lyxor ETF Pan Africa </t>
  </si>
  <si>
    <t>Lyxor ETF MSCI Taiwan</t>
  </si>
  <si>
    <t>LU0378818131</t>
  </si>
  <si>
    <t>FR0010129072</t>
  </si>
  <si>
    <t>iShares MSCI North America</t>
  </si>
  <si>
    <t>FR0007085501</t>
  </si>
  <si>
    <t>FR0010397554</t>
  </si>
  <si>
    <t>FR0010444786</t>
  </si>
  <si>
    <t>Xetra Order Book Turnover in MEUR</t>
  </si>
  <si>
    <t>LU0335044896</t>
  </si>
  <si>
    <t>LU0321463258</t>
  </si>
  <si>
    <t>iShares Nikkei 225 (DE)</t>
  </si>
  <si>
    <t>DE000A0S9GB0</t>
  </si>
  <si>
    <t>FR0010424143</t>
  </si>
  <si>
    <t>FR0010424135</t>
  </si>
  <si>
    <t>db x-trackers FTSE China 25 ETF</t>
  </si>
  <si>
    <t>iShares STOXX Europe 600 Real Estate (DE)</t>
  </si>
  <si>
    <t>Lyxor ETF EURO STOXX 50 Daily Double Short</t>
  </si>
  <si>
    <t>Lyxor ETF EURO STOXX 50 Daily Short</t>
  </si>
  <si>
    <t>BofAML Hegde Fund Factor Euro Source ETF</t>
  </si>
  <si>
    <t>db X-trackers</t>
  </si>
  <si>
    <t xml:space="preserve">UBS LTD.                                </t>
  </si>
  <si>
    <t>DE000A0LP781</t>
  </si>
  <si>
    <t>DE000A0N62F2</t>
  </si>
  <si>
    <t>DE000A0N62G0</t>
  </si>
  <si>
    <t>DE000A0KRJ36</t>
  </si>
  <si>
    <t>(round trip: 100 TEUR)</t>
  </si>
  <si>
    <t>XLM in bp</t>
  </si>
  <si>
    <t xml:space="preserve">Most liquid Commodity ETFs </t>
  </si>
  <si>
    <t>Most active Commodity ETFs</t>
  </si>
  <si>
    <r>
      <t xml:space="preserve">Most liquid Equity ETFs </t>
    </r>
    <r>
      <rPr>
        <b/>
        <sz val="9.5"/>
        <color indexed="18"/>
        <rFont val="Arial"/>
        <family val="2"/>
      </rPr>
      <t>by reference index</t>
    </r>
    <r>
      <rPr>
        <b/>
        <sz val="9.5"/>
        <rFont val="Arial"/>
        <family val="2"/>
      </rPr>
      <t>*</t>
    </r>
  </si>
  <si>
    <r>
      <t xml:space="preserve">Most liquid Fixed-Income ETFs </t>
    </r>
    <r>
      <rPr>
        <b/>
        <sz val="9.5"/>
        <color indexed="18"/>
        <rFont val="Arial"/>
        <family val="2"/>
      </rPr>
      <t>by reference index</t>
    </r>
    <r>
      <rPr>
        <b/>
        <sz val="9.5"/>
        <rFont val="Arial"/>
        <family val="2"/>
      </rPr>
      <t>*</t>
    </r>
  </si>
  <si>
    <r>
      <t xml:space="preserve">Most active Fixed-Income ETFs </t>
    </r>
    <r>
      <rPr>
        <b/>
        <sz val="9.5"/>
        <color indexed="18"/>
        <rFont val="Arial"/>
        <family val="2"/>
      </rPr>
      <t>by reference index</t>
    </r>
    <r>
      <rPr>
        <b/>
        <sz val="9.5"/>
        <rFont val="Arial"/>
        <family val="2"/>
      </rPr>
      <t>*</t>
    </r>
  </si>
  <si>
    <r>
      <t xml:space="preserve">Most active Equity ETFs </t>
    </r>
    <r>
      <rPr>
        <b/>
        <sz val="9.5"/>
        <color indexed="18"/>
        <rFont val="Arial"/>
        <family val="2"/>
      </rPr>
      <t>by reference index</t>
    </r>
    <r>
      <rPr>
        <b/>
        <sz val="9.5"/>
        <rFont val="Arial"/>
        <family val="2"/>
      </rPr>
      <t>*</t>
    </r>
  </si>
  <si>
    <t>DE000A0V9Y32</t>
  </si>
  <si>
    <t>DE000A0V9YX2</t>
  </si>
  <si>
    <t>DE000A0N62D7</t>
  </si>
  <si>
    <t>DE000A0KRKM5</t>
  </si>
  <si>
    <t>DE000A0KRJX4</t>
  </si>
  <si>
    <t>XS0417184552</t>
  </si>
  <si>
    <t>DE000A0KRKK9</t>
  </si>
  <si>
    <t>DE000A0KRKB8</t>
  </si>
  <si>
    <t>DE000A0KRKN3</t>
  </si>
  <si>
    <t>XS0417181616</t>
  </si>
  <si>
    <t>DE000A0V9Y57</t>
  </si>
  <si>
    <t>XS0417127916</t>
  </si>
  <si>
    <t>XS0417171658</t>
  </si>
  <si>
    <t>DE000A0V9XV8</t>
  </si>
  <si>
    <t>DE000A0V9YZ7</t>
  </si>
  <si>
    <t>XS0454792184</t>
  </si>
  <si>
    <t>DE000A0KRKD4</t>
  </si>
  <si>
    <t>DE000A0KRJU0</t>
  </si>
  <si>
    <t>XS0417132247</t>
  </si>
  <si>
    <t>DE000A0V9X09</t>
  </si>
  <si>
    <t>DE000A0KRJ51</t>
  </si>
  <si>
    <t>DE000A0N62H8</t>
  </si>
  <si>
    <t>DE000A0V9XY2</t>
  </si>
  <si>
    <t>XS0417129961</t>
  </si>
  <si>
    <t>DE000A0N62E5</t>
  </si>
  <si>
    <t>DE000A0KRJ93</t>
  </si>
  <si>
    <t>DE000A0V9X66</t>
  </si>
  <si>
    <t>DE000A0KRKG7</t>
  </si>
  <si>
    <t>DE000A0V9ZC3</t>
  </si>
  <si>
    <t>XS0417171815</t>
  </si>
  <si>
    <t>DE000A0KRJZ9</t>
  </si>
  <si>
    <t>DE000A0V9YU8</t>
  </si>
  <si>
    <t>DE000A1DCTL3</t>
  </si>
  <si>
    <t>XS0417151114</t>
  </si>
  <si>
    <t>DE000A0V9X41</t>
  </si>
  <si>
    <t>DE000A0KRKF9</t>
  </si>
  <si>
    <t>XS0417183406</t>
  </si>
  <si>
    <t>XS0417130381</t>
  </si>
  <si>
    <t>DE000A0KRJS4</t>
  </si>
  <si>
    <t>DE000A0V9Y99</t>
  </si>
  <si>
    <t>DE000A0KRJ44</t>
  </si>
  <si>
    <t>DE000A0V9Y73</t>
  </si>
  <si>
    <t>DE000A0KRKL7</t>
  </si>
  <si>
    <t>XS0417184040</t>
  </si>
  <si>
    <t>DE000A0KRKE2</t>
  </si>
  <si>
    <t>DE000A0KRKC6</t>
  </si>
  <si>
    <t>DE000A0KRJV8</t>
  </si>
  <si>
    <t>XS0470829358</t>
  </si>
  <si>
    <t>DE000A0V9YA0</t>
  </si>
  <si>
    <t>DE000A0V9ZA7</t>
  </si>
  <si>
    <t>DE000A0V9YG7</t>
  </si>
  <si>
    <t>DE000A0V9XN5</t>
  </si>
  <si>
    <t>DE000A0KRJ85</t>
  </si>
  <si>
    <t>DE000A0V9YT0</t>
  </si>
  <si>
    <t>DE000A0V9Y40</t>
  </si>
  <si>
    <t>DE000A0KRKA0</t>
  </si>
  <si>
    <t>DE000A0V9X90</t>
  </si>
  <si>
    <t>DE000A0V9ZB5</t>
  </si>
  <si>
    <t>DE000A0SVX83</t>
  </si>
  <si>
    <t>DE000A0V9YL7</t>
  </si>
  <si>
    <t>DE000A0KRJW6</t>
  </si>
  <si>
    <t>DE000A0V9YV6</t>
  </si>
  <si>
    <t>DE000A0KRJ28</t>
  </si>
  <si>
    <t>DE000A0KRKH5</t>
  </si>
  <si>
    <t>XS0417130894</t>
  </si>
  <si>
    <t>DE000A0V9YS2</t>
  </si>
  <si>
    <t>DE000A0V9XK1</t>
  </si>
  <si>
    <t>DE000A0V9YP8</t>
  </si>
  <si>
    <t>DE000A0KRJ10</t>
  </si>
  <si>
    <t>DE000A0V9YH5</t>
  </si>
  <si>
    <t>DE000A0V9X58</t>
  </si>
  <si>
    <t>DE000A0SVYC2</t>
  </si>
  <si>
    <t>DE000A0V9Y65</t>
  </si>
  <si>
    <t>DE000A0V9XQ8</t>
  </si>
  <si>
    <t>DE000A0V9YJ1</t>
  </si>
  <si>
    <t>DE000A0SVX34</t>
  </si>
  <si>
    <t>XS0417130035</t>
  </si>
  <si>
    <t>XS0470829432</t>
  </si>
  <si>
    <t>DE000A0V9Y81</t>
  </si>
  <si>
    <t>DE000A0V9YM5</t>
  </si>
  <si>
    <t>DE000A0KRJT2</t>
  </si>
  <si>
    <t>DE000A0KRJ02</t>
  </si>
  <si>
    <t>DE000A0KRKJ1</t>
  </si>
  <si>
    <t>XS0417185104</t>
  </si>
  <si>
    <t>DE000A0SVX59</t>
  </si>
  <si>
    <t>DE000A0V9YF9</t>
  </si>
  <si>
    <t>DE000A0V9YB8</t>
  </si>
  <si>
    <t>DE000A0V9ZD1</t>
  </si>
  <si>
    <t>DE000A0V9YQ6</t>
  </si>
  <si>
    <t>DE000A0V9YD4</t>
  </si>
  <si>
    <t>DE000A0V9YC6</t>
  </si>
  <si>
    <t>DE000A0KRJ77</t>
  </si>
  <si>
    <t>DE000A0KRJ69</t>
  </si>
  <si>
    <t>DE000A0V9XX4</t>
  </si>
  <si>
    <t>Designated Sponsor</t>
  </si>
  <si>
    <t xml:space="preserve">COMMERZBANK AG                          </t>
  </si>
  <si>
    <t xml:space="preserve">FLOW TRADERS B.V.                       </t>
  </si>
  <si>
    <t xml:space="preserve">NYENBURGH BEHEER B.V.                   </t>
  </si>
  <si>
    <t xml:space="preserve">IMC TRADING B.V.                        </t>
  </si>
  <si>
    <t xml:space="preserve">OPTIVER V.O.F.                          </t>
  </si>
  <si>
    <t>Exchange Traded Commodities (Deutsche Börse)</t>
  </si>
  <si>
    <t xml:space="preserve">UNICREDIT BANK AG                       </t>
  </si>
  <si>
    <t>Exchange Traded Notes (Deutsche Börse)</t>
  </si>
  <si>
    <t>ETFS Short AUD Long EUR</t>
  </si>
  <si>
    <t>XS0417181533</t>
  </si>
  <si>
    <t>DE000A0V9Y24</t>
  </si>
  <si>
    <t>DE000A0V9XU0</t>
  </si>
  <si>
    <t>DE000A0V9YY0</t>
  </si>
  <si>
    <t>DE000A0SVX75</t>
  </si>
  <si>
    <t>DE000A0V9XJ3</t>
  </si>
  <si>
    <t>DE000A0V9Y08</t>
  </si>
  <si>
    <t>DE000A0V9Y16</t>
  </si>
  <si>
    <t>XS0417135695</t>
  </si>
  <si>
    <t>DE000A0KRJY2</t>
  </si>
  <si>
    <t>DE000A0V9YE2</t>
  </si>
  <si>
    <t>DE000A0V9XH7</t>
  </si>
  <si>
    <t>XS0417182937</t>
  </si>
  <si>
    <t>DE000A0V9XR6</t>
  </si>
  <si>
    <t>DE000A0V9XW6</t>
  </si>
  <si>
    <t>DE000A0V9YW4</t>
  </si>
  <si>
    <t>DE000A0V9ZE9</t>
  </si>
  <si>
    <t>DE000A0V9X25</t>
  </si>
  <si>
    <t>DE000A0V9X82</t>
  </si>
  <si>
    <t>DE000A0SVYA6</t>
  </si>
  <si>
    <t>DE000A0V9YR4</t>
  </si>
  <si>
    <t>DE000BC1C7J1</t>
  </si>
  <si>
    <t>DE000BC1C7K9</t>
  </si>
  <si>
    <t>DE000BC1C7L7</t>
  </si>
  <si>
    <t>DE000BC1DBG1</t>
  </si>
  <si>
    <t>DE000BC1DBH9</t>
  </si>
  <si>
    <t>DE000BC1DBJ5</t>
  </si>
  <si>
    <t>DE000BC1DBK3</t>
  </si>
  <si>
    <t>DE000BC1DBL1</t>
  </si>
  <si>
    <t>DE000BC1DBM9</t>
  </si>
  <si>
    <t>DE000A0SVX42</t>
  </si>
  <si>
    <t>DE000A0SVX67</t>
  </si>
  <si>
    <t>DE000A0SVX91</t>
  </si>
  <si>
    <t>DE000A0SVYB4</t>
  </si>
  <si>
    <t>DE000A0V9XL9</t>
  </si>
  <si>
    <t>DE000A0V9XM7</t>
  </si>
  <si>
    <t>DE000A0V9XP0</t>
  </si>
  <si>
    <t>DE000A0V9XS4</t>
  </si>
  <si>
    <t>DE000A0V9XT2</t>
  </si>
  <si>
    <t>DE000A0V9XZ9</t>
  </si>
  <si>
    <t>DE000A0V9X17</t>
  </si>
  <si>
    <t>DE000A0V9X33</t>
  </si>
  <si>
    <t>DE000A0V9X74</t>
  </si>
  <si>
    <t>DE000A0V9YK9</t>
  </si>
  <si>
    <t>DE000A0V9YN3</t>
  </si>
  <si>
    <t>XS0470829192</t>
  </si>
  <si>
    <t>Lyxor ETF EURO STOXX 50 Dividends</t>
  </si>
  <si>
    <t xml:space="preserve">Lyxor ETF Daily Short DAX x2 </t>
  </si>
  <si>
    <t>Lyxor ETF Daily Double Short Bund</t>
  </si>
  <si>
    <t>DE000A0RD800</t>
  </si>
  <si>
    <t>FR0010869529</t>
  </si>
  <si>
    <t>FR0010869495</t>
  </si>
  <si>
    <t>FR0010869578</t>
  </si>
  <si>
    <t>XS0470829515</t>
  </si>
  <si>
    <t>XS0417152278</t>
  </si>
  <si>
    <t>XS0417152781</t>
  </si>
  <si>
    <t>Xetra-Gold</t>
  </si>
  <si>
    <t>Gold Bullion Securities</t>
  </si>
  <si>
    <t>ETFS Physical Silver</t>
  </si>
  <si>
    <t>ETFS Physical Gold</t>
  </si>
  <si>
    <t>ETFS Natural Gas</t>
  </si>
  <si>
    <t>ETFS Physical Platinum</t>
  </si>
  <si>
    <t xml:space="preserve">S&amp;P GSCI Corn Total Return T-ETC </t>
  </si>
  <si>
    <t xml:space="preserve">ETFS Precious Metals DJ-UBSCI </t>
  </si>
  <si>
    <t>ETFS Agriculture DJ-UBSCI</t>
  </si>
  <si>
    <t xml:space="preserve">S&amp;P GSCI Sugar Total Return T-ETC </t>
  </si>
  <si>
    <t xml:space="preserve">S&amp;P GSCI Gold Total Return T-ETC </t>
  </si>
  <si>
    <t xml:space="preserve">S&amp;P GSCI Silver Total Return T-ETC </t>
  </si>
  <si>
    <t>ETFS Short Copper DJ-UBSCI</t>
  </si>
  <si>
    <t>S&amp;P GSCI Enhanced Crude Oil Source T-ETC</t>
  </si>
  <si>
    <t>ETFS Energy DJ-UBSCI</t>
  </si>
  <si>
    <t>ETFS Copper</t>
  </si>
  <si>
    <t xml:space="preserve">S&amp;P GSCI Crude Oil Total Return T-ETC </t>
  </si>
  <si>
    <t>ETFS Silver</t>
  </si>
  <si>
    <t>ETFS Physical PM Basket</t>
  </si>
  <si>
    <t xml:space="preserve">S&amp;P GSCI Grains Total Return T-ETC </t>
  </si>
  <si>
    <t>ETFS Physical Palladium</t>
  </si>
  <si>
    <t>ETFS Wheat</t>
  </si>
  <si>
    <t>ETFS Industrial Metals DJ-UBSCI</t>
  </si>
  <si>
    <t>ETFS Leveraged Platinum DJ-UBSCI</t>
  </si>
  <si>
    <t xml:space="preserve">S&amp;P GSCI Softs Total Return T-ETC </t>
  </si>
  <si>
    <t>ETFS Gold</t>
  </si>
  <si>
    <t xml:space="preserve">S&amp;P GSCI Natural Gas Total Return T-ETC </t>
  </si>
  <si>
    <t>ETFS Grains DJ-UBSCI</t>
  </si>
  <si>
    <t xml:space="preserve">S&amp;P GSCI Agriculture Total Return T-ETC </t>
  </si>
  <si>
    <t xml:space="preserve">S&amp;P GSCI Industrial Metals Total Return T-ETC </t>
  </si>
  <si>
    <t>ETFS Aluminium</t>
  </si>
  <si>
    <t>ETFS Nickel</t>
  </si>
  <si>
    <t>ETFS Softs DJ-UBSCI</t>
  </si>
  <si>
    <t xml:space="preserve">S&amp;P GSCI Coffee Total Return T-ETC </t>
  </si>
  <si>
    <t>ETFS Ex-Energy DJ-UBSCI</t>
  </si>
  <si>
    <t>ETFS All Commodities DJ-UBSCI</t>
  </si>
  <si>
    <t>ETFS Corn</t>
  </si>
  <si>
    <t>S&amp;P GSCI Aluminum Source T-ETC</t>
  </si>
  <si>
    <t>ETFS Leveraged Agriculture DJ-UBSCI</t>
  </si>
  <si>
    <t>CS ETF (IE) on EONIA</t>
  </si>
  <si>
    <t>IE00B42SXC22</t>
  </si>
  <si>
    <t>iShares S&amp;P 500 Monthly EUR Hedged</t>
  </si>
  <si>
    <t>DE000A1H53N5</t>
  </si>
  <si>
    <t>iShares MSCI Japan Monthly EUR Hedged</t>
  </si>
  <si>
    <t>DE000A1H53P0</t>
  </si>
  <si>
    <t>RBS Market Access Short FTSE® MIB Monthly Index ETF</t>
  </si>
  <si>
    <t>LU0562666312</t>
  </si>
  <si>
    <t>IE00B4JY5R22</t>
  </si>
  <si>
    <t>IE00B3VSBW23</t>
  </si>
  <si>
    <t>CS ETF (IE) on FED Funds Effective Rate</t>
  </si>
  <si>
    <t>IE00B3XDJG53</t>
  </si>
  <si>
    <t>IE00B3RJTD64</t>
  </si>
  <si>
    <t>IE00B3SC9K16</t>
  </si>
  <si>
    <t>CS ETF (IE) on Credit Suisse Global Alternative Energy</t>
  </si>
  <si>
    <t>IE00B3YKW880</t>
  </si>
  <si>
    <t>Man GLG Europe Plus Source ETF</t>
  </si>
  <si>
    <t>IE00B59D1459</t>
  </si>
  <si>
    <t>CS ETF (IE) on MSCI World</t>
  </si>
  <si>
    <t>IE00B3NBFN86</t>
  </si>
  <si>
    <t>RBS Market Access EuroStoxx 50® Monthly Double Short Index ETF</t>
  </si>
  <si>
    <t>LU0562665777</t>
  </si>
  <si>
    <t>iShares MSCI USA</t>
  </si>
  <si>
    <t>DE000A1H53M7</t>
  </si>
  <si>
    <t>RBS Market Access ShortDAX® x2 Monthly Index ETF</t>
  </si>
  <si>
    <t>LU0562665421</t>
  </si>
  <si>
    <t>RBS Market Access S&amp;P 500® EUR Hedged Index ETF</t>
  </si>
  <si>
    <t>LU0562681899</t>
  </si>
  <si>
    <t>iShares S&amp;P CNX Nifty India Swap</t>
  </si>
  <si>
    <t>DE000A1H53K1</t>
  </si>
  <si>
    <t>RBS Market Access LevDAX® X2 Monthly Index ETF</t>
  </si>
  <si>
    <t>LU0562665348</t>
  </si>
  <si>
    <t>RBS Market Access Leveraged FTSE® 100 Monthly Index ETF</t>
  </si>
  <si>
    <t>LU0562666072</t>
  </si>
  <si>
    <t>RBS Market Access EuroStoxx 50® Monthly Leverage Index ETF</t>
  </si>
  <si>
    <t>LU0562665694</t>
  </si>
  <si>
    <t>ETFLab Deutsche Börse EUROGOV France</t>
  </si>
  <si>
    <t>DE000ETFL425</t>
  </si>
  <si>
    <t>ETFLab Deutsche Börse EUROGOV France 1-3</t>
  </si>
  <si>
    <t>DE000ETFL391</t>
  </si>
  <si>
    <t>ETFLab Deutsche Börse EUROGOV France 3-5</t>
  </si>
  <si>
    <t>DE000ETFL409</t>
  </si>
  <si>
    <t>ETFLab Deutsche Börse EUROGOV France 5-10</t>
  </si>
  <si>
    <t>DE000ETFL417</t>
  </si>
  <si>
    <t>RBS Market Access Short FTSE® 100 Monthly Index ETF</t>
  </si>
  <si>
    <t>RBS Market Access Leveraged FTSE® MIB Monthly Index ETF</t>
  </si>
  <si>
    <t>LU0562666239</t>
  </si>
  <si>
    <t>RBS Market Access S&amp;P GSCI®Capped Component 35/20 2x Leverage Monthly Index ETF</t>
  </si>
  <si>
    <t>LU0562665850</t>
  </si>
  <si>
    <t>RBS Market Access S&amp;P GSCI® Capped Component 35/20 2x Inverse Monthly Index ETF</t>
  </si>
  <si>
    <t>LU0562665934</t>
  </si>
  <si>
    <t>RBS Market Access TOPIX® EUR Hedged Index ETF</t>
  </si>
  <si>
    <t>LU0562666403</t>
  </si>
  <si>
    <t>iShares MSCI Russia Capped Swap</t>
  </si>
  <si>
    <t>DE000A1H53L9</t>
  </si>
  <si>
    <t>iShares MSCI World Monthly Euro Hedged</t>
  </si>
  <si>
    <t>DE000A1H53Q8</t>
  </si>
  <si>
    <t>Optimised</t>
  </si>
  <si>
    <t>LU0562666155</t>
  </si>
  <si>
    <t>ETFS Short Industrial Metals DJ-UBSCI</t>
  </si>
  <si>
    <t>ETFS Sugar</t>
  </si>
  <si>
    <t>SPDR MSCI EM Asia ETF</t>
  </si>
  <si>
    <t>IE00B466KX20</t>
  </si>
  <si>
    <t>ComStage ETF SDAX® TR</t>
  </si>
  <si>
    <t>LU0603942888</t>
  </si>
  <si>
    <t xml:space="preserve">SPDR Barclays Capital Emerging Market Local Bond ETF </t>
  </si>
  <si>
    <t>IE00B4613386</t>
  </si>
  <si>
    <t>SPDR MSCI EM Latin America ETF</t>
  </si>
  <si>
    <t>IE00B454X613</t>
  </si>
  <si>
    <t>SPDR MSCI EM Europe ETF</t>
  </si>
  <si>
    <t>IE00B431K857</t>
  </si>
  <si>
    <t>SPDR Barclays Capital Euro Government Bond ETF</t>
  </si>
  <si>
    <t>IE00B3S5XW04</t>
  </si>
  <si>
    <t>ETFX-BofAML IVSTOXX ETF</t>
  </si>
  <si>
    <t>DE000A1H81B1</t>
  </si>
  <si>
    <t>LU0603946798</t>
  </si>
  <si>
    <t>ComStage ETF DivDAX® TR</t>
  </si>
  <si>
    <t>LU0603933895</t>
  </si>
  <si>
    <t>SPDR MSCI Emerging Markets Small Cap ETF</t>
  </si>
  <si>
    <t>IE00B48X4842</t>
  </si>
  <si>
    <t>ComStage ETF ShortDAX® TR</t>
  </si>
  <si>
    <t>LU0603940916</t>
  </si>
  <si>
    <t>ETFX Dow Jones Global Select Dividend Fund</t>
  </si>
  <si>
    <t>DE000A1H81A3</t>
  </si>
  <si>
    <t>SPDR MSCI ACWI ETF</t>
  </si>
  <si>
    <t>IE00B44Z5B48</t>
  </si>
  <si>
    <t>SPDR MSCI Emerging Markets ETF</t>
  </si>
  <si>
    <t>IE00B469F816</t>
  </si>
  <si>
    <t>SPDR MSCI ACWI IMI ETF</t>
  </si>
  <si>
    <t>IE00B3YLTY66</t>
  </si>
  <si>
    <t>SPDR Barclays Capital Euro Aggregate Bond ETF</t>
  </si>
  <si>
    <t>IE00B41RYL63</t>
  </si>
  <si>
    <t>SPDR Barclays Capital Euro Corporate Bond ETF</t>
  </si>
  <si>
    <t>IE00B3T9LM79</t>
  </si>
  <si>
    <t>iShares MSCI Poland</t>
  </si>
  <si>
    <t>DE000A1H8EL8</t>
  </si>
  <si>
    <t>ETFS Zinc</t>
  </si>
  <si>
    <t>ETFS Forward Agriculture DJ-UBSCI-F3</t>
  </si>
  <si>
    <t>ETFS Leveraged Grains DJ-UBSCI</t>
  </si>
  <si>
    <t>ETFS Cotton</t>
  </si>
  <si>
    <t>ETFS Live Cattle</t>
  </si>
  <si>
    <t>ETFS Livestock DJ-UBSCI</t>
  </si>
  <si>
    <t xml:space="preserve">S&amp;P GSCI Light Energy Total Return T-ETC </t>
  </si>
  <si>
    <t>ETFS Short Energy DJ-UBSCI</t>
  </si>
  <si>
    <t>ETFS Leveraged Petroleum DJ-UBSCI</t>
  </si>
  <si>
    <t>ETFS Lean Hogs</t>
  </si>
  <si>
    <t>ETFS Leveraged All Commodities DJ-UBSCI</t>
  </si>
  <si>
    <t>ETFS Forward Natural Gas</t>
  </si>
  <si>
    <t>ETFS Short Petroleum DJ-UBSCI</t>
  </si>
  <si>
    <t>ETFS Leveraged Energy DJ-UBSCI</t>
  </si>
  <si>
    <t>ETFS Forward All Commodities DJ-UBSCI-F3</t>
  </si>
  <si>
    <t xml:space="preserve">S&amp;P GSCI Total Return T-ETC </t>
  </si>
  <si>
    <t>S&amp;P GSCI Copper Source T-ETC</t>
  </si>
  <si>
    <t>ETFS Leveraged Industrial Metals DJ-UBSCI</t>
  </si>
  <si>
    <t>ETFS Coffee</t>
  </si>
  <si>
    <t>ETFS Heating Oil</t>
  </si>
  <si>
    <t>ETFS Petroleum DJ-UBSCI</t>
  </si>
  <si>
    <t xml:space="preserve">S&amp;P GSCI Cotton Total Return T-ETC </t>
  </si>
  <si>
    <t>ETFS Forward Petroleum DJ-UBSCI-F3</t>
  </si>
  <si>
    <t>ETFS Leveraged Precious Metals DJ-UBSCI</t>
  </si>
  <si>
    <t>ETFS Short Platinum DJ-UBSCI</t>
  </si>
  <si>
    <t>ETFS Soybeans</t>
  </si>
  <si>
    <t>ETFS Soybean Oil</t>
  </si>
  <si>
    <t xml:space="preserve">S&amp;P GSCI Soybeans Total Return T-ETC </t>
  </si>
  <si>
    <t>ETFS Forward Industrial Metals DJ-UBSCI-F3</t>
  </si>
  <si>
    <t>ETFS Short All Commodities DJ-UBSCI</t>
  </si>
  <si>
    <t xml:space="preserve">S&amp;P GSCI Energy Total Return T-ETC </t>
  </si>
  <si>
    <t>ETFS Gasoline</t>
  </si>
  <si>
    <t>ETFS Short Agriculture DJ-UBSCI</t>
  </si>
  <si>
    <t xml:space="preserve">S&amp;P GSCI Wheat Total Return T-ETC </t>
  </si>
  <si>
    <t>ETFS Short Precious Metals DJ-UBSCI</t>
  </si>
  <si>
    <t>ETFS Forward Livestock DJ-UBSCI-F3</t>
  </si>
  <si>
    <t>ETFS Leveraged Softs DJ-UBSCI</t>
  </si>
  <si>
    <t>iPath Dow Jones-UBS Commodity Index Total Return ETN</t>
  </si>
  <si>
    <t>iPath S&amp;P GSCI Industrial Metals Index Total Return ETN</t>
  </si>
  <si>
    <t>iPath S&amp;P GSCI Precious Metals Index Total Return ETN</t>
  </si>
  <si>
    <t>iPath S&amp;P GSCI Total Return ETN</t>
  </si>
  <si>
    <t>iPath S&amp;P GSCI Energy Index Total Return ETN</t>
  </si>
  <si>
    <t>iPath S&amp;P GSCI Agriculture Index Total Return ETN</t>
  </si>
  <si>
    <t>iPath S&amp;P GSCI Grains Index Total Return ETN</t>
  </si>
  <si>
    <t>db Brent Crude Oil Booster ETC (EUR)</t>
  </si>
  <si>
    <t>db Physical Rhodium ETC (EUR)</t>
  </si>
  <si>
    <t>DE000A1KYN55</t>
  </si>
  <si>
    <t>DE000A1KJHG8</t>
  </si>
  <si>
    <t>iPath S&amp;P GSCI Softs Index Total Return ETN</t>
  </si>
  <si>
    <t>iPath S&amp;P GSCI Livestock Index Total Return ETN</t>
  </si>
  <si>
    <t>ETFS Foward Energy DJ-UBSCI-F3</t>
  </si>
  <si>
    <t>ETFS Foward Ex-Energy DJ-UBSCI-F3</t>
  </si>
  <si>
    <t>ETFS Forward Softs DJ-UBSCI-F3</t>
  </si>
  <si>
    <t>ETFS Forward Grains DJ-UBSCI-F3</t>
  </si>
  <si>
    <t>ETFS Short Ex - Energy DJ-UBSCI</t>
  </si>
  <si>
    <t>ETFS Short Grains DJ-UBSCI</t>
  </si>
  <si>
    <t>ETFS Short Livestock DJ-UBSCI</t>
  </si>
  <si>
    <t>ETFS Short Softs DJ-UBSCI</t>
  </si>
  <si>
    <t>Amundi ETF</t>
  </si>
  <si>
    <t>ComStage ETF</t>
  </si>
  <si>
    <t>Source Markets</t>
  </si>
  <si>
    <t>EasyETF</t>
  </si>
  <si>
    <t>ETFlab</t>
  </si>
  <si>
    <t>ETF Securities</t>
  </si>
  <si>
    <t>iShares</t>
  </si>
  <si>
    <t>Lyxor ETF</t>
  </si>
  <si>
    <t>PowerShares</t>
  </si>
  <si>
    <t>ComStage ETF CAC 40</t>
  </si>
  <si>
    <t>LU0419740799</t>
  </si>
  <si>
    <t>ComStage ETF CAC 40 Leverage</t>
  </si>
  <si>
    <t>LU0419741094</t>
  </si>
  <si>
    <t>LU0419740955</t>
  </si>
  <si>
    <t>LU0488317701</t>
  </si>
  <si>
    <t>ComStage ETF S&amp;P 500</t>
  </si>
  <si>
    <t>LU0488316133</t>
  </si>
  <si>
    <t xml:space="preserve">CS ETF (IE) on S&amp;P 500 </t>
  </si>
  <si>
    <t>IE00B5BMR087</t>
  </si>
  <si>
    <t>CS ETF</t>
  </si>
  <si>
    <t>db x-trackers FTSE EPRA/NAREIT Developed Europe Real Estate ETF</t>
  </si>
  <si>
    <t>LU0489337690</t>
  </si>
  <si>
    <t>db x-trackers FTSE EPRA/NAREIT Eurozone Real Estate ETF</t>
  </si>
  <si>
    <t>LU0489336965</t>
  </si>
  <si>
    <t>db x-trackers MSCI Canada TRN Index ETF</t>
  </si>
  <si>
    <t>LU0476289540</t>
  </si>
  <si>
    <t>db x-trackers MSCI Europe Value TRN Index ETF</t>
  </si>
  <si>
    <t>LU0486851024</t>
  </si>
  <si>
    <t>Issuer</t>
  </si>
  <si>
    <t>db x-trackers MSCI Mexico TRN Index ETF</t>
  </si>
  <si>
    <t>LU0476289466</t>
  </si>
  <si>
    <t>db x-trackers S&amp;P 500 ETF</t>
  </si>
  <si>
    <t>LU0490618542</t>
  </si>
  <si>
    <t>ETFX DAXglobal Coal Mining Fund</t>
  </si>
  <si>
    <t>DE000A0Q8NB0</t>
  </si>
  <si>
    <t>ETFX DAXglobal Shipping Fund</t>
  </si>
  <si>
    <t>DE000A0Q8M45</t>
  </si>
  <si>
    <t>db x-trackers EURO STOXX 50 Double Short Daily ETF</t>
  </si>
  <si>
    <t>db x-trackers EURO STOXX 50 ETF</t>
  </si>
  <si>
    <t>db x-trackers EURO STOXX 50 Leveraged Daily ETF</t>
  </si>
  <si>
    <t>db x-trackers EURO STOXX Select Dividend 30 ETF</t>
  </si>
  <si>
    <t>EasyETF EURO STOXX 50 (A share)</t>
  </si>
  <si>
    <t>EasyETF EURO STOXX 50 Double Short</t>
  </si>
  <si>
    <t>iShares EURO STOXX 50</t>
  </si>
  <si>
    <t>iShares EURO STOXX 50 (Acc)</t>
  </si>
  <si>
    <t>UBS-ETF EURO STOXX 50</t>
  </si>
  <si>
    <t>UBS-ETF EURO STOXX 50 I</t>
  </si>
  <si>
    <t>100,000€</t>
  </si>
  <si>
    <t>DE000A1CXBV8</t>
  </si>
  <si>
    <t>Lyxor ETF S&amp;P 500</t>
  </si>
  <si>
    <t>LU0496786574</t>
  </si>
  <si>
    <t>Lyxor ETF S&amp;P ASX 200</t>
  </si>
  <si>
    <t>LU0496786905</t>
  </si>
  <si>
    <t>Lyxor ETF S&amp;P TSX 60</t>
  </si>
  <si>
    <t>LU0496786731</t>
  </si>
  <si>
    <t>DE000A0H0769</t>
  </si>
  <si>
    <t>DE000A0H0777</t>
  </si>
  <si>
    <t>DE000A0D8Q15</t>
  </si>
  <si>
    <t>DE0002635299</t>
  </si>
  <si>
    <t>DE0005933980</t>
  </si>
  <si>
    <t>DE0005933998</t>
  </si>
  <si>
    <t>DE000A0D8QZ7</t>
  </si>
  <si>
    <t>iShares DJ US Select Dividend (DE)</t>
  </si>
  <si>
    <t>DE000A0D8Q49</t>
  </si>
  <si>
    <t>DE000A0H0728</t>
  </si>
  <si>
    <t>iShares eb.rexx Government Germany (DE)</t>
  </si>
  <si>
    <t>DE0006289465</t>
  </si>
  <si>
    <t>iShares eb.rexx Government Germany 1,5-2,5 (DE)</t>
  </si>
  <si>
    <t>DE0006289473</t>
  </si>
  <si>
    <t>iShares eb.rexx Government Germany 10,5+ (DE)</t>
  </si>
  <si>
    <t>DE000A0D8Q31</t>
  </si>
  <si>
    <t>iShares eb.rexx Government Germany 2,5-5,5 (DE)</t>
  </si>
  <si>
    <t>DE0006289481</t>
  </si>
  <si>
    <t>iShares eb.rexx Government Germany 5,5-10,5 (DE)</t>
  </si>
  <si>
    <t>DE0006289499</t>
  </si>
  <si>
    <t>iShares eb.rexx Jumbo Pfandbriefe (DE)</t>
  </si>
  <si>
    <t>DE0002635265</t>
  </si>
  <si>
    <t>DE000A0NA0M3</t>
  </si>
  <si>
    <t>iShares EURO STOXX 50 (DE)</t>
  </si>
  <si>
    <t>iShares STOXX  Europe 50 (DE)</t>
  </si>
  <si>
    <t>iShares EURO STOXX Banks (DE)</t>
  </si>
  <si>
    <t>iShares EURO STOXX Health Care (DE)</t>
  </si>
  <si>
    <t>iShares EURO STOXX Technology (DE)</t>
  </si>
  <si>
    <t>iShares EURO STOXX Telecommunications (DE)</t>
  </si>
  <si>
    <t>iShares STOXX Europe 600 Banks (DE)</t>
  </si>
  <si>
    <t>iShares STOXX Europe 600 Health Care (DE)</t>
  </si>
  <si>
    <t>iShares STOXX Europe 600 Technology (DE)</t>
  </si>
  <si>
    <t>iShares STOXX Europe 600 Telecommunications (DE)</t>
  </si>
  <si>
    <t>iShares STOXX Europe 600 Automobiles &amp; Parts (DE)</t>
  </si>
  <si>
    <t>iShares STOXX Europe 600 Basic Resources (DE)</t>
  </si>
  <si>
    <t>iShares STOXX Europe 600 Chemicals (DE)</t>
  </si>
  <si>
    <t>iShares STOXX Europe 600 Construction &amp; Materials (DE)</t>
  </si>
  <si>
    <t>iShares STOXX Europe 600 Financial Services (DE)</t>
  </si>
  <si>
    <t>iShares STOXX Europe 600 Food &amp; Beverage (DE)</t>
  </si>
  <si>
    <t>iShares STOXX Europe 600 Industrial Goods &amp; Services (DE)</t>
  </si>
  <si>
    <t>iShares STOXX Europe 600 Insurance (DE)</t>
  </si>
  <si>
    <t>iShares STOXX Europe 600 Media (DE)</t>
  </si>
  <si>
    <t>iShares STOXX Europe 600 Oil &amp; Gas (DE)</t>
  </si>
  <si>
    <t>iShares STOXX Europe 600 Personal &amp; Household Goods (DE)</t>
  </si>
  <si>
    <t>iShares STOXX Europe 600 Retail (DE)</t>
  </si>
  <si>
    <t>iShares STOXX Europe 600 Travel &amp; Leisure (DE)</t>
  </si>
  <si>
    <t>iShares STOXX Europe 600 Utilities (DE)</t>
  </si>
  <si>
    <t>iShares Markit iBoxx EURO Corporate Bond</t>
  </si>
  <si>
    <t>iShares STOXX Europe 600 (DE)</t>
  </si>
  <si>
    <t>iShares STOXX Europe Large 200 (DE)</t>
  </si>
  <si>
    <t>iShares STOXX Europe Mid 200 (DE)</t>
  </si>
  <si>
    <t>iShares STOXX Europe Small 200 (DE)</t>
  </si>
  <si>
    <t>iShares EURO STOXX (DE)</t>
  </si>
  <si>
    <t>iShares EURO STOXX Select Dividend 30 (DE)</t>
  </si>
  <si>
    <t>iShares STOXX EU Enlarged 15 (DE)</t>
  </si>
  <si>
    <t>iShares STOXX Europe Select Dividend 30 (DE)</t>
  </si>
  <si>
    <t>iShares Barclays Capital EURO Inflation-Linked Bond</t>
  </si>
  <si>
    <t>iShares Markit iBoxx € Liquid Sovereigns Capped 1.5-10.5 (DE)</t>
  </si>
  <si>
    <t>iShares Markit iBoxx € Liquid Sovereigns Capped 1.5-2.5 (DE)</t>
  </si>
  <si>
    <t>iShares Markit iBoxx € Liquid Sovereigns Capped 10.5+ (DE)</t>
  </si>
  <si>
    <t>iShares Markit iBoxx € Liquid Sovereigns Capped 2.5-5.5 (DE)</t>
  </si>
  <si>
    <t>iShares Markit iBoxx € Liquid Sovereigns Capped 5.5-10.5 (DE)</t>
  </si>
  <si>
    <t>iShares Capital Barclays EURO Government Bond 1-3</t>
  </si>
  <si>
    <t>iShares STOXX Americas 600 Real Estate Cap (DE)</t>
  </si>
  <si>
    <t>iShares STOXX Asia Pacific 600 Real Estate Cap (DE)</t>
  </si>
  <si>
    <t>iShares Barclays Capital EURO Government Bond 15-30</t>
  </si>
  <si>
    <t>iShares Barclays Capital EURO Government Bond 3-5</t>
  </si>
  <si>
    <t>iShares Barclays Capital EURO Government Bond 7-10</t>
  </si>
  <si>
    <t>Lyxor ETF EURO Cash EONIA</t>
  </si>
  <si>
    <t>EasyETF NMX30 Infrastructure Global</t>
  </si>
  <si>
    <t>ETFlab STOXX Europe Strong Style Composite 40</t>
  </si>
  <si>
    <t>ETFlab STOXX Europe Strong Value 20</t>
  </si>
  <si>
    <t>ETFlab STOXX Europe Strong Growth 20</t>
  </si>
  <si>
    <t xml:space="preserve">ETFlab EURO STOXX 50 </t>
  </si>
  <si>
    <t>ETFlab EURO STOXX Select Dividend 30</t>
  </si>
  <si>
    <t xml:space="preserve">ETFlab STOXX Europe 50 </t>
  </si>
  <si>
    <t>db x-trackers MSCI Pan-Euro TRN Index ETF</t>
  </si>
  <si>
    <t>iShares Barclays Capital EURO Aggregate Bond ETF</t>
  </si>
  <si>
    <t>iShares Barclays Capital EURO Treasury Bond 0-1 ETF</t>
  </si>
  <si>
    <t>iShares Barclays Capital EURO Corporate Bond ETF</t>
  </si>
  <si>
    <t>db x-trackers II EURO Inflation Swap 5 year TRI ETF</t>
  </si>
  <si>
    <t>EasyETF STOXX Europe 600</t>
  </si>
  <si>
    <t>EasyETF STOXX Europe 600 Double Short</t>
  </si>
  <si>
    <t>iShares STOXX Global Select Dividend 100 (DE)</t>
  </si>
  <si>
    <t>iShares MSCI Emerging Markets (Acc)</t>
  </si>
  <si>
    <t>iShares Barclays Capital EURO Government Bond 10-15</t>
  </si>
  <si>
    <t>iShares Barclays Capital EURO Government Bond 5-7</t>
  </si>
  <si>
    <t>ETFlab EURO STOXX 50 Daily Short</t>
  </si>
  <si>
    <t>iShares Barclays Capital EURO Corporate Bond ex-Financials</t>
  </si>
  <si>
    <t>iShares Barclays Capital EURO Corporate Bond ex-Financials 1-5</t>
  </si>
  <si>
    <t>iShares Barclays Capital EURO Corporate Bond 1-5</t>
  </si>
  <si>
    <t>iShares FTSE 100 (DE)</t>
  </si>
  <si>
    <t>DE0006289408</t>
  </si>
  <si>
    <t>iShares FTSE BRIC 50</t>
  </si>
  <si>
    <t>DE000A0MSAE7</t>
  </si>
  <si>
    <t>iShares FTSE EPRA/NAREIT Asia Property Yield Fund</t>
  </si>
  <si>
    <t>DE000A0LGQJ9</t>
  </si>
  <si>
    <t>DE000A0LGQL5</t>
  </si>
  <si>
    <t>iShares FTSE EPRA/NAREIT US Property Yield Fund</t>
  </si>
  <si>
    <t>DE000A0LGQK7</t>
  </si>
  <si>
    <t>iShares FTSE UK Dividend Plus</t>
  </si>
  <si>
    <t>DE000A0HG2R0</t>
  </si>
  <si>
    <t>iShares FTSE/EPRA European Property Index Fund</t>
  </si>
  <si>
    <t>DE000A0HG2Q2</t>
  </si>
  <si>
    <t>iShares FTSE/Macquarie Global Infrastructure 100</t>
  </si>
  <si>
    <t>Lyxor ETF MSCI Asia APEX 50</t>
  </si>
  <si>
    <t>FR0010652867</t>
  </si>
  <si>
    <t>DE000A0LGQM3</t>
  </si>
  <si>
    <t>DE000A0DPMY5</t>
  </si>
  <si>
    <t>iShares FTSEurofirst 100</t>
  </si>
  <si>
    <t>DE000A0DPM16</t>
  </si>
  <si>
    <t>iShares FTSEurofirst 80</t>
  </si>
  <si>
    <t>DE000A0DPM08</t>
  </si>
  <si>
    <t>DE000A0H0793</t>
  </si>
  <si>
    <t>DE000A0H08C4</t>
  </si>
  <si>
    <t>DE000A0H08A8</t>
  </si>
  <si>
    <t>DE000A0H08B6</t>
  </si>
  <si>
    <t>iShares MDAX (DE)</t>
  </si>
  <si>
    <t>DE0005933923</t>
  </si>
  <si>
    <t>iShares MSCI Brazil</t>
  </si>
  <si>
    <t>DE000A0HG2M1</t>
  </si>
  <si>
    <t>DE000A0HGZV3</t>
  </si>
  <si>
    <t>iShares MSCI Emerging Markets</t>
  </si>
  <si>
    <t>DE000A0HGZT7</t>
  </si>
  <si>
    <t>iShares MSCI Europe</t>
  </si>
  <si>
    <t>DE000A0M5X28</t>
  </si>
  <si>
    <t>iShares MSCI Europe ex-UK</t>
  </si>
  <si>
    <t>DE000A0J2094</t>
  </si>
  <si>
    <t>DE000A0HGZS9</t>
  </si>
  <si>
    <t>iShares MSCI Japan</t>
  </si>
  <si>
    <t>DE000A0DPMW9</t>
  </si>
  <si>
    <t>iShares MSCI Korea</t>
  </si>
  <si>
    <t>db x-trackers ShortDAX 2x Daily ETF</t>
  </si>
  <si>
    <t>LU0411075020</t>
  </si>
  <si>
    <t>db x-trackers LevDAX Daily ETF</t>
  </si>
  <si>
    <t>LU0411075376</t>
  </si>
  <si>
    <t>LU0417510616</t>
  </si>
  <si>
    <t>LU0411077828</t>
  </si>
  <si>
    <t>db x-trackers S&amp;P 500 2x Inverse Daily ETF</t>
  </si>
  <si>
    <t>LU0411078636</t>
  </si>
  <si>
    <t>FR0010717074</t>
  </si>
  <si>
    <t>db x-trackers S&amp;P 500 2x Leveraged Daily ETF</t>
  </si>
  <si>
    <t>LU0411078552</t>
  </si>
  <si>
    <t>Defensives European Source ETF</t>
  </si>
  <si>
    <t>IE00B633JD33</t>
  </si>
  <si>
    <t>FR0010655738</t>
  </si>
  <si>
    <t>db x-trackers FTSE 100 Leveraged Daily ETF</t>
  </si>
  <si>
    <t>LU0412625088</t>
  </si>
  <si>
    <t>FR0010823385</t>
  </si>
  <si>
    <t>LU0488317453</t>
  </si>
  <si>
    <t>LU0488317370</t>
  </si>
  <si>
    <t>FR0010655753</t>
  </si>
  <si>
    <t>FR0010791004</t>
  </si>
  <si>
    <t>Cyclicals European Source ETF</t>
  </si>
  <si>
    <t>IE00B62SYX47</t>
  </si>
  <si>
    <t>FR0010823401</t>
  </si>
  <si>
    <t>FR0010823450</t>
  </si>
  <si>
    <t>FR0010791152</t>
  </si>
  <si>
    <t>Consumer Staples European Source ETF</t>
  </si>
  <si>
    <t>IE00B6222Y34</t>
  </si>
  <si>
    <t>Consumer Discretionary European Source ETF</t>
  </si>
  <si>
    <t>IE00B62RK662</t>
  </si>
  <si>
    <t>FR0010821850</t>
  </si>
  <si>
    <t>FR0010821744</t>
  </si>
  <si>
    <t>FR0010821728</t>
  </si>
  <si>
    <t>FR0010821736</t>
  </si>
  <si>
    <t>FR0010821777</t>
  </si>
  <si>
    <t>FR0010821793</t>
  </si>
  <si>
    <t>FR0010821819</t>
  </si>
  <si>
    <t>FR0010655761</t>
  </si>
  <si>
    <t>FR0010791145</t>
  </si>
  <si>
    <t>FR0010791160</t>
  </si>
  <si>
    <t>FR0010821876</t>
  </si>
  <si>
    <t>FR0010823443</t>
  </si>
  <si>
    <t>LU0488317537</t>
  </si>
  <si>
    <t>UBS-ETF</t>
  </si>
  <si>
    <t>Lyxor ETF Commodities Thomson Reuters/Jefferies CRB Ex-Energy TR</t>
  </si>
  <si>
    <t>Lyxor ETF Daily Leveraged Bund</t>
  </si>
  <si>
    <t>FR0011023654</t>
  </si>
  <si>
    <t>PIMCO European Advantage Government Bond Index Source ETF</t>
  </si>
  <si>
    <t>Ossiam ETF US Minimum Variance NR (EUR share class)</t>
  </si>
  <si>
    <t>LU0599612685</t>
  </si>
  <si>
    <t>Ossiam</t>
  </si>
  <si>
    <t>Ossiam ETF STOXX® Europe 600 Equal Weight NR</t>
  </si>
  <si>
    <t>LU0599613147</t>
  </si>
  <si>
    <t>FR0010949479</t>
  </si>
  <si>
    <t>SPDR Barclays Capital Sterling Aggregate Bond ETF</t>
  </si>
  <si>
    <t>IE00B3T8LK23</t>
  </si>
  <si>
    <t>SPDR Barclays Capital US Aggregate Bond ETF</t>
  </si>
  <si>
    <t>IE00B459R192</t>
  </si>
  <si>
    <t>SPDR Barclays Capital US Treasury Bond ETF</t>
  </si>
  <si>
    <t>IE00B44CND37</t>
  </si>
  <si>
    <t>Ossiam ETF EURO STOXX 50® Equal Weight NR</t>
  </si>
  <si>
    <t>LU0599613063</t>
  </si>
  <si>
    <t>LU0599612842</t>
  </si>
  <si>
    <t>Ossiam ETF US Minimum Variance NR (USD share class)</t>
  </si>
  <si>
    <t>LU0599612412</t>
  </si>
  <si>
    <t>FR0011020957</t>
  </si>
  <si>
    <t>FR0011020940</t>
  </si>
  <si>
    <t>db x-trackers db Equity Strategies Hedge Fund Index ETF</t>
  </si>
  <si>
    <t>LU0519153489</t>
  </si>
  <si>
    <t>db x-trackers MSCI Emerging Market Short Daily Index ETF</t>
  </si>
  <si>
    <t>LU0518622286</t>
  </si>
  <si>
    <t>db x-trackers MSCI Emerging Markets Consumer Discretionary TRN Index ETF</t>
  </si>
  <si>
    <t>LU0592216476</t>
  </si>
  <si>
    <t>db x-trackers MSCI Emerging Markets Consumer Staples TRN Index ETF</t>
  </si>
  <si>
    <t>LU0592216559</t>
  </si>
  <si>
    <t>db x-trackers MSCI Emerging Markets Energy TRN Index ETF</t>
  </si>
  <si>
    <t>LU0592216633</t>
  </si>
  <si>
    <t>db x-trackers MSCI Emerging Markets Financials TRN Index ETF</t>
  </si>
  <si>
    <t>LU0592216807</t>
  </si>
  <si>
    <t>db x-trackers MSCI Emerging Markets Healthcare TRN Index ETF</t>
  </si>
  <si>
    <t>LU0592216989</t>
  </si>
  <si>
    <t>db x-trackers MSCI Emerging Markets Industrials TRN Index ETF</t>
  </si>
  <si>
    <t>LU0592217011</t>
  </si>
  <si>
    <t>db x-trackers MSCI Emerging Markets Information Technology TRN Index ETF</t>
  </si>
  <si>
    <t>LU0592217102</t>
  </si>
  <si>
    <t>db x-trackers MSCI Emerging Markets Materials TRN Index ETF</t>
  </si>
  <si>
    <t>LU0592217284</t>
  </si>
  <si>
    <t>db x-trackers MSCI Emerging Markets Telecommunication Services TRN Index ETF</t>
  </si>
  <si>
    <t>LU0592217367</t>
  </si>
  <si>
    <t>db x-trackers MSCI Emerging Markets Utilities TRN Index ETF</t>
  </si>
  <si>
    <t>LU0592217441</t>
  </si>
  <si>
    <t xml:space="preserve">TIMBER HILL (EUROPE) AG                 </t>
  </si>
  <si>
    <t>UBS ETFs plc – MSCI Emerging Markets TRN INDEX SF – (USD) A-acc</t>
  </si>
  <si>
    <t>IE00B3Z3FS74</t>
  </si>
  <si>
    <t>UBS ETFs plc – MSCI Emerging Markets TRN INDEX SF – (USD) I-acc</t>
  </si>
  <si>
    <t>IE00B3P9PD09</t>
  </si>
  <si>
    <t>UBS ETFs plc – MSCI EMU TRN INDEX SF – (EUR) A-acc</t>
  </si>
  <si>
    <t>IE00B5B1MZ58</t>
  </si>
  <si>
    <t>UBS ETFs plc – MSCI EMU TRN INDEX SF – (EUR) I-acc</t>
  </si>
  <si>
    <t>IE00B5M9BT58</t>
  </si>
  <si>
    <t>ETFS Physical Copper</t>
  </si>
  <si>
    <t>DE000A1K3AZ2</t>
  </si>
  <si>
    <t>iShares Barclays Capital Emerging Market Local Govt Bond</t>
  </si>
  <si>
    <t>iShares Dow Jones Europe Sustainability Screened</t>
  </si>
  <si>
    <t>iShares Dow Jones Global Sustainability Screened</t>
  </si>
  <si>
    <t>db x-trackers MSCI World Consumer Discretionary TRN Index ETF</t>
  </si>
  <si>
    <t>db x-trackers MSCI World Consumer Staples TRN Index ETF</t>
  </si>
  <si>
    <t>db x-trackers MSCI World Financials TRN Index ETF</t>
  </si>
  <si>
    <t>db x-trackers MSCI World Health Care TRN Index ETF</t>
  </si>
  <si>
    <t>db x-trackers MSCI World Information Technology TRN Index ETF</t>
  </si>
  <si>
    <t>db x-trackers MSCI World Telecommunication Services TRN Index ETF</t>
  </si>
  <si>
    <t>db x-trackers MSCI World Utilities TRN Index ETF</t>
  </si>
  <si>
    <t>db x-trackers MSCI World Energy TRN Index ETF</t>
  </si>
  <si>
    <t>db x-trackers MSCI World Industrials TRN Index ETF</t>
  </si>
  <si>
    <t>db x-trackers MSCI World Materials TRN Index ETF</t>
  </si>
  <si>
    <t>db x-trackers MSCI EFM Africa Top 50 Capped TRN Index ETF</t>
  </si>
  <si>
    <t>db x-trackers Russell Midcap Index ETF</t>
  </si>
  <si>
    <t>db x-trackers MSCI EM Eastern Europe 10/40 TRN Index ETF</t>
  </si>
  <si>
    <t>db x-trackers MSCI Malaysia TRN Index ETF</t>
  </si>
  <si>
    <t>db x-trackers MSCI Thailand TRN Index ETF</t>
  </si>
  <si>
    <t>db x-trackers MSCI India TRN Index ETF</t>
  </si>
  <si>
    <t>db x-trackers MSCI China TRN Index ETF</t>
  </si>
  <si>
    <t>db x-trackers MSCI Chile TRN Index ETF</t>
  </si>
  <si>
    <t>DE000A1JB4Q0</t>
  </si>
  <si>
    <t>DE000A1JB4N7</t>
  </si>
  <si>
    <t>DE000A1JB4P2</t>
  </si>
  <si>
    <t>LU0540979720</t>
  </si>
  <si>
    <t>LU0540980066</t>
  </si>
  <si>
    <t>LU0540980140</t>
  </si>
  <si>
    <t>LU0540980223</t>
  </si>
  <si>
    <t>LU0540980496</t>
  </si>
  <si>
    <t>LU0540980579</t>
  </si>
  <si>
    <t>LU0540980652</t>
  </si>
  <si>
    <t>LU0540980736</t>
  </si>
  <si>
    <t>LU0540981387</t>
  </si>
  <si>
    <t>LU0540980819</t>
  </si>
  <si>
    <t>LU0592217524</t>
  </si>
  <si>
    <t>LU0592217953</t>
  </si>
  <si>
    <t>LU0592217870</t>
  </si>
  <si>
    <t>LU0514694370</t>
  </si>
  <si>
    <t>LU0514694701</t>
  </si>
  <si>
    <t>LU0514695187</t>
  </si>
  <si>
    <t>LU0514695690</t>
  </si>
  <si>
    <t>LU0592217797</t>
  </si>
  <si>
    <t>Accumulating</t>
  </si>
  <si>
    <t>ComStage ETF CAC 40 Short GR</t>
  </si>
  <si>
    <t>CS ETF (IE) on EURO STOXX 50</t>
  </si>
  <si>
    <t>db x-trackers EURO STOXX 50 Short Daily ETF</t>
  </si>
  <si>
    <t>db x-trackers FTSE MIB Index ETF</t>
  </si>
  <si>
    <t>db x-trackers II Euro Interest Rate Volatility Total Return</t>
  </si>
  <si>
    <t>db x-trackers MSCI BRIC TRN Index ETF</t>
  </si>
  <si>
    <t>LU0589685956</t>
  </si>
  <si>
    <t>db x-trackers S&amp;P 500 Inverse Daily ETF</t>
  </si>
  <si>
    <t>EasyETF EURO STOXX 50 (C share)</t>
  </si>
  <si>
    <t>EURO STOXX 50 Distributing Source ETF</t>
  </si>
  <si>
    <t>EURO STOXX 50 Source ETF</t>
  </si>
  <si>
    <t xml:space="preserve">EURO STOXX Select Dividend 30 Source ETF </t>
  </si>
  <si>
    <t>HSBC MSCI Pacific ex Japan ETF</t>
  </si>
  <si>
    <t>iShares Markit iBoxx EURO Covered Bond</t>
  </si>
  <si>
    <t>iShares MSCI EM Latin America</t>
  </si>
  <si>
    <t>iShares MSCI Emerging Market Islamic</t>
  </si>
  <si>
    <t>iShares MSCI USA Islamic</t>
  </si>
  <si>
    <t>Lyxor ETF Commodities Thomson Reuters/Jefferies CRB Total Return</t>
  </si>
  <si>
    <t>Lyxor ETF Eastern Europe (CECE EUR)</t>
  </si>
  <si>
    <t>Lyxor ETF EURO Corporate Bond</t>
  </si>
  <si>
    <t>Lyxor ETF EURO Corporate Bond ex Financials</t>
  </si>
  <si>
    <t>Lyxor ETF iBoxx $ Liquid Emerging Markets Sovereigns</t>
  </si>
  <si>
    <t>FR0010967323</t>
  </si>
  <si>
    <t>Lyxor ETF Leveraged EURO STOXX 50</t>
  </si>
  <si>
    <t>Ossiam ETF Europe Minimum Variance NR</t>
  </si>
  <si>
    <t>RBS Market Access DAX Global Asia Index ETF</t>
  </si>
  <si>
    <t>RBS Market Access DAX global BRIC Index ETF</t>
  </si>
  <si>
    <t>STOXX 50 Source ETF</t>
  </si>
  <si>
    <t>STOXX 600 Optimised Automobiles &amp; Parts Source ETF</t>
  </si>
  <si>
    <t>STOXX 600 Optimised Banks Source ETF</t>
  </si>
  <si>
    <t>STOXX 600 Optimised Basic Resources Source ETF</t>
  </si>
  <si>
    <t>STOXX 600 Optimised Chemicals Source ETF</t>
  </si>
  <si>
    <t>STOXX 600 Optimised Construction &amp; Materials Source ETF</t>
  </si>
  <si>
    <t>STOXX 600 Optimised Financial Services Source ETF</t>
  </si>
  <si>
    <t>STOXX 600 Optimised Food &amp; Beverage Source ETF</t>
  </si>
  <si>
    <t>STOXX 600 Optimised Health Care Source ETF</t>
  </si>
  <si>
    <t>STOXX 600 Optimised Industrial Goods &amp; Services Source ETF</t>
  </si>
  <si>
    <t>STOXX 600 Optimised Insurance Source ETF</t>
  </si>
  <si>
    <t>STOXX 600 Optimised Media Source ETF</t>
  </si>
  <si>
    <t>STOXX 600 Optimised Oil &amp; Gas Source ETF</t>
  </si>
  <si>
    <t>STOXX 600 Optimised Personal &amp; Household Goods Source ETF</t>
  </si>
  <si>
    <t>STOXX 600 Optimised Retail Source ETF</t>
  </si>
  <si>
    <t>STOXX 600 Optimised Technology Source ETF</t>
  </si>
  <si>
    <t>STOXX 600 Optimised Telecommunications Source ETF</t>
  </si>
  <si>
    <t>STOXX 600 Optimised Travel &amp; Leisure Source ETF</t>
  </si>
  <si>
    <t>STOXX 600 Optimised Utilities Source ETF</t>
  </si>
  <si>
    <t>STOXX Europe 600 Source ETF</t>
  </si>
  <si>
    <t>STOXX Mid 200 Source ETF</t>
  </si>
  <si>
    <t>STOXX Small 200 Source ETF</t>
  </si>
  <si>
    <t>UBS ETFs plc MSCI USA TRN Index SF-A</t>
  </si>
  <si>
    <t>UBS ETFs plc MSCI USA TRN Index SF-I</t>
  </si>
  <si>
    <t>UBS ETFs plc S&amp;P 500 TRN Index SF A</t>
  </si>
  <si>
    <t>UBS ETFs plc S&amp;P 500 TRN Index SF I</t>
  </si>
  <si>
    <t>UBS-ETF MSCI Japan A</t>
  </si>
  <si>
    <t>Deutsche Börse Commodities GmbH</t>
  </si>
  <si>
    <t>LU0629459404</t>
  </si>
  <si>
    <t>LU0629459669</t>
  </si>
  <si>
    <t>LU0629459743</t>
  </si>
  <si>
    <t>LU0629459826</t>
  </si>
  <si>
    <t>LU0629460089</t>
  </si>
  <si>
    <t>LU0629460162</t>
  </si>
  <si>
    <t>LU0629460675</t>
  </si>
  <si>
    <t>LU0629460758</t>
  </si>
  <si>
    <t>LU0629460832</t>
  </si>
  <si>
    <t>LU0629460915</t>
  </si>
  <si>
    <t>UBS-ETF MSCI Turkey A</t>
  </si>
  <si>
    <t>UBS-ETF MSCI Turkey I</t>
  </si>
  <si>
    <t>UBS-ETF MSCI World Socially Responsible A</t>
  </si>
  <si>
    <t>UBS-ETF MSCI World Socially Responsible I</t>
  </si>
  <si>
    <t>UBS-ETF MSCI North America Socially Responsible A</t>
  </si>
  <si>
    <t>UBS-ETF MSCI North America Socially Responsible I</t>
  </si>
  <si>
    <t>UBS-ETF MSCI Europe &amp; Middle East Socially Responsible A</t>
  </si>
  <si>
    <t>UBS-ETF MSCI Europe &amp; Middle East Socially Responsible I</t>
  </si>
  <si>
    <t>UBS-ETF MSCI Pacific Socially Responsible A</t>
  </si>
  <si>
    <t>UBS-ETF MSCI Pacific Socially Responsible I</t>
  </si>
  <si>
    <t>Order book turnover</t>
  </si>
  <si>
    <t>(in MEUR)</t>
  </si>
  <si>
    <t>RBS RICI Enhanced Index Exchange Traded Commodities</t>
  </si>
  <si>
    <t>RBS RICI Enhanced Agriculture Index Exchange Traded Commodities</t>
  </si>
  <si>
    <t>RBS RICI Enhanced Industrial Metals Index Exchange Traded Commodities</t>
  </si>
  <si>
    <t>RBS RICI Enhanced Grains and Oilseeds Index Exchange Traded Commodities</t>
  </si>
  <si>
    <t>RBS RICI Enhanced Brent Crude Oil TR Index Exchange Traded Commodities</t>
  </si>
  <si>
    <t>RBS RICI Enhanced WTI Crude Oil TR Index Exchange Traded Commodities</t>
  </si>
  <si>
    <t>RBS RICI Enhanced Natural Gas TR Index Exchange Traded Commodities</t>
  </si>
  <si>
    <t>RBS S&amp;P GSCI Brent Crude Official Close Index TR Exchange Traded Commodities</t>
  </si>
  <si>
    <t>RBS S&amp;P GSCI Crude Oil Official Close Index TR Exchange Traded Commodities</t>
  </si>
  <si>
    <t>RBS S&amp;P GSCI Natural Gas Official Close Index TR Exchange Traded Commodities</t>
  </si>
  <si>
    <t>db Physical Gold Euro Hedged ETC</t>
  </si>
  <si>
    <t>db Physical Silver Euro Hedged ETC</t>
  </si>
  <si>
    <t>db Physical Platinum Euro Hedged ETC</t>
  </si>
  <si>
    <t>db Physical Palladium Euro Hedged ETC</t>
  </si>
  <si>
    <t>db Physical Gold ETC (EUR)</t>
  </si>
  <si>
    <t>db Physical Silver ETC (EUR)</t>
  </si>
  <si>
    <t>db Commodity Booster Euro Hedged ETC</t>
  </si>
  <si>
    <t>db Agriculture Booster Euro Hedged ETC</t>
  </si>
  <si>
    <t>db Industrial Metals Booster Euro Hedged ETC</t>
  </si>
  <si>
    <t>db Energy Booster Euro Hedged ETC</t>
  </si>
  <si>
    <t>db Natural Gas Booster Euro Hedged ETC</t>
  </si>
  <si>
    <t>db Monthly Short Brent Crude Oil Euro Hedged ETC</t>
  </si>
  <si>
    <t>db Monthly Short Gold Euro Hedged ETC</t>
  </si>
  <si>
    <t>db Brent Crude Oil Booster Euro Hedged ETC</t>
  </si>
  <si>
    <t>db Industrial Metals Euro Hedged ETC</t>
  </si>
  <si>
    <t>RBS Physical Gold ETC</t>
  </si>
  <si>
    <t>RBS Physical Gold ETC (Institutional Tranche)</t>
  </si>
  <si>
    <t>AMUNDI ETF MSCI EMU HIGH DIVIDEND</t>
  </si>
  <si>
    <t>AMUNDI ETF MSCI EUROPE BANKS</t>
  </si>
  <si>
    <t>AMUNDI ETF MSCI EUROPE CONSUMER STAPLES</t>
  </si>
  <si>
    <t>AMUNDI ETF MSCI EUROPE HEALTHCARE</t>
  </si>
  <si>
    <t>AMUNDI ETF MSCI EUROPE HIGH DIVIDEND</t>
  </si>
  <si>
    <t>AMUNDI ETF MSCI EUROPE INDUSTRIALS</t>
  </si>
  <si>
    <t>AMUNDI ETF MSCI EUROPE INSURANCE</t>
  </si>
  <si>
    <t>AMUNDI ETF LEVERAGED EURO STOXX 50 DAILY</t>
  </si>
  <si>
    <t>AMUNDI ETF LEVERAGED MSCI EUROPE DAILY</t>
  </si>
  <si>
    <t>AMUNDI ETF MSCI EMU</t>
  </si>
  <si>
    <t>AMUNDI ETF MSCI EUROPE</t>
  </si>
  <si>
    <t>AMUNDI ETF MSCI GERMANY</t>
  </si>
  <si>
    <t>AMUNDI ETF MSCI WORLD EX EMU</t>
  </si>
  <si>
    <t>AMUNDI ETF SHORT DAX 30</t>
  </si>
  <si>
    <t>AMUNDI ETF SHORT EURO STOXX 50 DAILY</t>
  </si>
  <si>
    <t>AMUNDI ETF MSCI EUROPE IT</t>
  </si>
  <si>
    <t>AMUNDI ETF MSCI EUROPE MATERIALS</t>
  </si>
  <si>
    <t>AMUNDI ETF MSCI EUROPE TELECOM SERVICES</t>
  </si>
  <si>
    <t>AMUNDI ETF MSCI EUROPE UTILITIES</t>
  </si>
  <si>
    <t>AMUNDI ETF STOXX EUROPE 600</t>
  </si>
  <si>
    <t>AMUNDI ETF MSCI BRAZIL</t>
  </si>
  <si>
    <t>AMUNDI ETF MSCI EUROPE EX EMU</t>
  </si>
  <si>
    <t>AMUNDI ETF MSCI NORDIC</t>
  </si>
  <si>
    <t>AMUNDI ETF MSCI UK</t>
  </si>
  <si>
    <t>AMUNDI ETF REAL ESTATE REIT IEIF</t>
  </si>
  <si>
    <t>AMUNDI ETF MSCI EUROPE ENERGY</t>
  </si>
  <si>
    <t>ComStage ETF FR DAX</t>
  </si>
  <si>
    <t>Comstage ETF FR EURO STOXX 50</t>
  </si>
  <si>
    <t>AMUNDI ETF GREEN TECH LIVING PLANET</t>
  </si>
  <si>
    <t>AMUNDI ETF EURO STOXX SMALL CAP</t>
  </si>
  <si>
    <t>LU0653608454</t>
  </si>
  <si>
    <t>ETC Segment of Deutsche Börse Group</t>
  </si>
  <si>
    <t>Exchange Traded Commodities</t>
  </si>
  <si>
    <t>ETN Segment of Deutsche Börse Group</t>
  </si>
  <si>
    <t>Exchange Traded Notes</t>
  </si>
  <si>
    <t>XLM</t>
  </si>
  <si>
    <t>RBS Market Access MSCI Frontier Markets Index ETF</t>
  </si>
  <si>
    <t>RBS Market Access MSCI Emerging and Frontier Africa ex South Africa Index ETF</t>
  </si>
  <si>
    <t>RBS Market Access MSCI GCC Countries ex Saudi Arabia Top 50 Capped Index ETF</t>
  </si>
  <si>
    <t>RBS Market Access MSCI Brazil (ADR) EUR Hedged Index ETF</t>
  </si>
  <si>
    <t>RBS Market Access MSCI EM LatAm (Brazil ADR) EUR Hedged Index ETF</t>
  </si>
  <si>
    <t>LU0667622384</t>
  </si>
  <si>
    <t>LU0667622541</t>
  </si>
  <si>
    <t>LU0667622467</t>
  </si>
  <si>
    <t>Coba ETC 1x Gold Daily Long</t>
  </si>
  <si>
    <t>DE000ETC0118</t>
  </si>
  <si>
    <t>Commerzbank AG</t>
  </si>
  <si>
    <t>Coba ETC 2x Gold Daily Long</t>
  </si>
  <si>
    <t>DE000ETC0126</t>
  </si>
  <si>
    <t>Coba ETC -1x Gold Daily Short</t>
  </si>
  <si>
    <t>DE000ETC0159</t>
  </si>
  <si>
    <t>Coba ETC -2x Gold Daily Short</t>
  </si>
  <si>
    <t>DE000ETC0167</t>
  </si>
  <si>
    <t>Coba ETC 1x Silber Daily Long</t>
  </si>
  <si>
    <t>DE000ETC0191</t>
  </si>
  <si>
    <t>Coba ETC 2x Silber Daily Long</t>
  </si>
  <si>
    <t>DE000ETC0209</t>
  </si>
  <si>
    <t>Coba ETC -1x Silber Daily Short</t>
  </si>
  <si>
    <t>DE000ETC0233</t>
  </si>
  <si>
    <t>Coba ETC -2x Silber Daily Short</t>
  </si>
  <si>
    <t>DE000ETC0241</t>
  </si>
  <si>
    <t>Coba ETN 1x DAXF Daily Long</t>
  </si>
  <si>
    <t>DE000ETN0016</t>
  </si>
  <si>
    <t>Coba ETN 2x DAXF Daily Long</t>
  </si>
  <si>
    <t>DE000ETN0024</t>
  </si>
  <si>
    <t>Coba ETN -1x DAXF Daily Short</t>
  </si>
  <si>
    <t>DE000ETN0057</t>
  </si>
  <si>
    <t>Coba ETN -2x DAXF Daily Short</t>
  </si>
  <si>
    <t>DE000ETN0065</t>
  </si>
  <si>
    <t xml:space="preserve">Coba ETN 1x MDAXF Daily Long </t>
  </si>
  <si>
    <t>DE000ETN0099</t>
  </si>
  <si>
    <t>Coba ETN 2x MDAXF Daily Long</t>
  </si>
  <si>
    <t>DE000ETN0107</t>
  </si>
  <si>
    <t>Coba ETN -1x MDAXF Daily Short</t>
  </si>
  <si>
    <t>DE000ETN0131</t>
  </si>
  <si>
    <t>Coba ETN -2x MDAXF Daily Short</t>
  </si>
  <si>
    <t>DE000ETN0149</t>
  </si>
  <si>
    <t>Coba ETN 1x TECDAXF Daily Long</t>
  </si>
  <si>
    <t>DE000ETN0172</t>
  </si>
  <si>
    <t>Coba ETN 2x TECDAXF Daily Long</t>
  </si>
  <si>
    <t>DE000ETN0180</t>
  </si>
  <si>
    <t>Coba ETN -1x TECDAXF Daily Short</t>
  </si>
  <si>
    <t>DE000ETN0214</t>
  </si>
  <si>
    <t>Coba ETN -2x TECDAXF Daily Short</t>
  </si>
  <si>
    <t>DE000ETN0222</t>
  </si>
  <si>
    <t xml:space="preserve">GOLDENBERG HEHMEYER LLP                 </t>
  </si>
  <si>
    <t>db x-trackers CAC 40 Short Daily ETF</t>
  </si>
  <si>
    <t>db x-trackers Currency Carry ETF (EUR)</t>
  </si>
  <si>
    <t>db x-trackers Currency Momentum ETF (EUR)</t>
  </si>
  <si>
    <t>db x-trackers Currency Returns ETF (EUR)</t>
  </si>
  <si>
    <t>db x-trackers Currency Valuation ETF (EUR)</t>
  </si>
  <si>
    <t>db x-trackers db commodity booster DJ-UBSCI ETF (EUR)</t>
  </si>
  <si>
    <t>db x-trackers db commodity booster Light Energy Benchmark ETF (EUR)</t>
  </si>
  <si>
    <t>db x-trackers db Hedge Fund Index ETF (EUR)</t>
  </si>
  <si>
    <t>db x-trackers DBLCI - OY Balanced ETF (EUR)</t>
  </si>
  <si>
    <t>db x-trackers FTSE 100 Short Daily ETF</t>
  </si>
  <si>
    <t>db x-trackers HSI Short Daily ETF</t>
  </si>
  <si>
    <t>db x-trackers II Emerging Markets Liquid Eurobond Index ETF (EUR)</t>
  </si>
  <si>
    <t>db x-trackers II EONIA Total Return Index ETF</t>
  </si>
  <si>
    <t>db x-trackers II Euro Interest Rates Volatility Short Daily TR Index ETF</t>
  </si>
  <si>
    <t>db x-trackers II FED Funds Effective Rate TR Index ETF</t>
  </si>
  <si>
    <t>db x-trackers II iBoxx € Germany 1-3 TR Index ETF</t>
  </si>
  <si>
    <t>db x-trackers II iBoxx € Germany Covered TR Index ETF</t>
  </si>
  <si>
    <t>db x-trackers II iBoxx € Germany TR Index ETF</t>
  </si>
  <si>
    <t>db x-trackers II iBoxx € Liquid Corporate 100 Financials Sub-index Total Return ETF</t>
  </si>
  <si>
    <t>db x-trackers II iBoxx € Liquid Corporate 100 Non-Financials Sub-index Total Return ETF</t>
  </si>
  <si>
    <t>db x-trackers II iBoxx € Liquid Corporate 100 TR Index ETF</t>
  </si>
  <si>
    <t>db x-trackers II iBoxx € Sovereigns Eurozone AAA TR Index ETF</t>
  </si>
  <si>
    <t>db x-trackers II iBoxx € Sovereigns Eurozone Yield Plus TR Index ETF</t>
  </si>
  <si>
    <t>db x-trackers II iBoxx Global Inflation-Linked TR Index ETF (EUR)</t>
  </si>
  <si>
    <t>db x-trackers II iTraxx Crossover 5-year Short TR Index ETF</t>
  </si>
  <si>
    <t>db x-trackers II iTraxx Europe 5-year Short Daily TR Index ETF</t>
  </si>
  <si>
    <t>db x-trackers II iTraxx Europe Senior Financials 5-year Short Daily TR Index ETF</t>
  </si>
  <si>
    <t>db x-trackers II iTraxx Europe Senior Financials 5-year TR Index ETF</t>
  </si>
  <si>
    <t>db x-trackers II iTraxx Europe Subordinated Financials 5- year Short Daily TR Index ETF</t>
  </si>
  <si>
    <t>db x-trackers II iTraxx Europe Subordinated Financials 5-year TR Index ETF</t>
  </si>
  <si>
    <t>db x-trackers II iTraxx HiVol 5-year Short TR Index ETF</t>
  </si>
  <si>
    <t>db x-trackers II Short iBoxx € Sovereigns Eurozone Daily Total Return Index ETF</t>
  </si>
  <si>
    <t>db x-trackers Portfolio TR Index ETF</t>
  </si>
  <si>
    <t>db x-trackers S&amp;P 500 Euro Hedged ETF</t>
  </si>
  <si>
    <t>db x-trackers S&amp;P CNX Nifty ETF (Indien)</t>
  </si>
  <si>
    <t>db x-trackers S&amp;P Europe 350 Shariah Index ETF</t>
  </si>
  <si>
    <t>db x-trackers ShortDAX Daily ETF</t>
  </si>
  <si>
    <t>db x-trackers STOXX Europe Christian Index ETF (DR)</t>
  </si>
  <si>
    <t xml:space="preserve">AMUNDI ETF CAC 40 ( C ) </t>
  </si>
  <si>
    <t>AMUNDI ETF COMMODITIES S&amp;P GSCI (LE) ( C )</t>
  </si>
  <si>
    <t>AMUNDI ETF COMMODITIES S&amp;P GSCI AGRICULTURE ( C )</t>
  </si>
  <si>
    <t>AMUNDI ETF COMMODITIES S&amp;P GSCI METALS ( C )</t>
  </si>
  <si>
    <t>AMUNDI ETF COMMODITIES S&amp;P GSCI NON ENERGY ( C )</t>
  </si>
  <si>
    <t>AMUNDI ETF EONIA ( C )</t>
  </si>
  <si>
    <t>AMUNDI ETF EURO CORPORATE EX FINANCIALS IBOXX ( C )</t>
  </si>
  <si>
    <t>AMUNDI ETF EURO CORPORATE FINANCIALS IBOXX ( C )</t>
  </si>
  <si>
    <t>AMUNDI ETF EURO CORPORATES ( C )</t>
  </si>
  <si>
    <t>AMUNDI ETF EURO INFLATION ( C )</t>
  </si>
  <si>
    <t>AMUNDI ETF EURO STOXX 50 ( C )</t>
  </si>
  <si>
    <t>AMUNDI ETF LEVERAGED MSCI USA DAILY - EUR</t>
  </si>
  <si>
    <t>AMUNDI ETF MSCI CHINA - EUR</t>
  </si>
  <si>
    <t>AMUNDI ETF MSCI EASTERN EUROPE EX RUSSIA - EUR</t>
  </si>
  <si>
    <t>AMUNDI ETF MSCI EMERGING MARKETS - EUR</t>
  </si>
  <si>
    <t>AMUNDI ETF MSCI EUROPE CONSUMER DISCRETIONARY</t>
  </si>
  <si>
    <t>AMUNDI ETF MSCI INDIA - EUR</t>
  </si>
  <si>
    <t>AMUNDI ETF MSCI JAPAN - EUR</t>
  </si>
  <si>
    <t>AMUNDI ETF MSCI PACIFIC EX JAPAN -  EUR</t>
  </si>
  <si>
    <t>AMUNDI ETF MSCI SWITZERLAND - EUR</t>
  </si>
  <si>
    <t>AMUNDI ETF MSCI USA - EUR</t>
  </si>
  <si>
    <t>AMUNDI ETF MSCI WORLD ENERGY - EUR</t>
  </si>
  <si>
    <t>AMUNDI ETF MSCI WORLD EX EUROPE - EUR</t>
  </si>
  <si>
    <t>AMUNDI ETF MSCI WORLD FINANCIALS - EUR</t>
  </si>
  <si>
    <t>AMUNDI ETF NASDAQ-100 - EUR</t>
  </si>
  <si>
    <t>AMUNDI ETF S&amp;P 500 - EUR</t>
  </si>
  <si>
    <t>ComStage ETF Commerzbank FED Funds Effective Rate TR</t>
  </si>
  <si>
    <t>LU0650624025</t>
  </si>
  <si>
    <t>ComStage ETF F.A.Z. Index</t>
  </si>
  <si>
    <t xml:space="preserve">THE ROYAL BANK OF SCOTLAND PLC          </t>
  </si>
  <si>
    <t>LU0635178014</t>
  </si>
  <si>
    <t>ComStage ETF MSCI Emerging Markets TRN</t>
  </si>
  <si>
    <t>ComStage ETF Nasdaq-100</t>
  </si>
  <si>
    <t>ComStage ETF NYSE Arca Gold BUGS</t>
  </si>
  <si>
    <t>ComStage ETF SPI TR</t>
  </si>
  <si>
    <t>db x-trackers II Global Sovereign Index ETF</t>
  </si>
  <si>
    <t>ETFX DAX 2x Long Fund (LevDAX x2)</t>
  </si>
  <si>
    <t>ETFX DAX 2x Short Fund (ShortDAX x2)</t>
  </si>
  <si>
    <t>ETFX DJ-UBS All Commodities Forward 3 Month Fund</t>
  </si>
  <si>
    <t>ETFX Russell 2000 US Small Cap Fund</t>
  </si>
  <si>
    <t>iShares eb.rexx Money Market (DE)</t>
  </si>
  <si>
    <t>IE00B6YX5B26</t>
  </si>
  <si>
    <t>SPDR S&amp;P Emerging Markets Dividend ETF</t>
  </si>
  <si>
    <t>IE00B6YX5D40</t>
  </si>
  <si>
    <t>SPDR S&amp;P US Dividend Aristocrats ETF</t>
  </si>
  <si>
    <t>IE00B6VS8T94</t>
  </si>
  <si>
    <t>UBS-ETF MSCI ACWI Risk Weighted A</t>
  </si>
  <si>
    <t>IE00B6VTQH62</t>
  </si>
  <si>
    <t>UBS-ETF MSCI ACWI Risk Weighted I</t>
  </si>
  <si>
    <t>LU0671493277</t>
  </si>
  <si>
    <t>UBS-ETF MSCI EMU Small Cap A</t>
  </si>
  <si>
    <t>LU0671493434</t>
  </si>
  <si>
    <t>UBS-ETF MSCI EMU Small Cap I</t>
  </si>
  <si>
    <t>LU0665646658</t>
  </si>
  <si>
    <t>UBS-ETF MSCI Europe Infrastructure A</t>
  </si>
  <si>
    <t>LU0665646815</t>
  </si>
  <si>
    <t>UBS-ETF MSCI Europe Infrastructure I</t>
  </si>
  <si>
    <t>LU0665646062</t>
  </si>
  <si>
    <t>UBS-ETF MSCI Japan Infrastructure A</t>
  </si>
  <si>
    <t>LU0665646229</t>
  </si>
  <si>
    <t>UBS-ETF MSCI Japan Infrastructure I</t>
  </si>
  <si>
    <t>LU0671492899</t>
  </si>
  <si>
    <t>UBS-ETF STOXX Global Rare Earth A</t>
  </si>
  <si>
    <t>LU0671493194</t>
  </si>
  <si>
    <t>UBS-ETF STOXX Global Rare Earth I</t>
  </si>
  <si>
    <t>DE000A1L9YY1</t>
  </si>
  <si>
    <t>db Commodity Risk Balanced Euro Hedged ETC</t>
  </si>
  <si>
    <t>DE000A1L9YN4</t>
  </si>
  <si>
    <t>db Monthly Leveraged Brent Crude Oil ETC (EUR)</t>
  </si>
  <si>
    <t>DE000A1L9YR5</t>
  </si>
  <si>
    <t>db Monthly Leveraged Gold ETC (EUR)</t>
  </si>
  <si>
    <t>DE000A1L9YQ7</t>
  </si>
  <si>
    <t>db Monthly Leveraged Natural Gas ETC (EUR)</t>
  </si>
  <si>
    <t>DE000A1L9YS3</t>
  </si>
  <si>
    <t>db Monthly Leveraged Silver ETC (EUR)</t>
  </si>
  <si>
    <t>DE000A1L9YP9</t>
  </si>
  <si>
    <t>db Monthly Leveraged WTI Crude Oil ETC (EUR)</t>
  </si>
  <si>
    <t>DE000A1L9YT1</t>
  </si>
  <si>
    <t>db Monthly Short Brent Crude Oil ETC (EUR)</t>
  </si>
  <si>
    <t>DE000A1L9YW5</t>
  </si>
  <si>
    <t>db Monthly Short Gold ETC (EUR)</t>
  </si>
  <si>
    <t>DE000A1L9YV7</t>
  </si>
  <si>
    <t>db Monthly Short Natural Gas ETC (EUR)</t>
  </si>
  <si>
    <t>DE000A1L9YX3</t>
  </si>
  <si>
    <t>db Monthly Short Silver ETC (EUR)</t>
  </si>
  <si>
    <t>DE000A1L9YU9</t>
  </si>
  <si>
    <t>db Monthly Short WTI Crude Oil (EUR)</t>
  </si>
  <si>
    <t>DE000A1L9YM6</t>
  </si>
  <si>
    <t>db Strom ETC</t>
  </si>
  <si>
    <t>ETFS Brent 1mth</t>
  </si>
  <si>
    <t>ETFS Leveraged Aluminium</t>
  </si>
  <si>
    <t>ETFS Leveraged Cocoa</t>
  </si>
  <si>
    <t>ETFS Leveraged Coffee</t>
  </si>
  <si>
    <t>ETFS Leveraged Copper</t>
  </si>
  <si>
    <t>ETFS Leveraged Cotton</t>
  </si>
  <si>
    <t>ETFS Leveraged Gasoline</t>
  </si>
  <si>
    <t>ETFS Leveraged Gold</t>
  </si>
  <si>
    <t>ETFS Leveraged Heating Oil</t>
  </si>
  <si>
    <t>ETFS Leveraged Lead</t>
  </si>
  <si>
    <t>ETFS Leveraged Lean Hogs</t>
  </si>
  <si>
    <t>ETFS Leveraged Live Cattle</t>
  </si>
  <si>
    <t>ETFS Leveraged Natural Gas</t>
  </si>
  <si>
    <t>ETFS Leveraged Nickel</t>
  </si>
  <si>
    <t>ETFS Leveraged Silver</t>
  </si>
  <si>
    <t>ETFS Leveraged Soybean Oil</t>
  </si>
  <si>
    <t>ETFS Leveraged Soybeans</t>
  </si>
  <si>
    <t>ETFS Leveraged Sugar</t>
  </si>
  <si>
    <t>ETFS Leveraged Tin</t>
  </si>
  <si>
    <t>ETFS Leveraged Wheat</t>
  </si>
  <si>
    <t>ETFS Leveraged Zinc</t>
  </si>
  <si>
    <t>ETFS Physical Swiss Gold</t>
  </si>
  <si>
    <t>ETFS Short Aluminium</t>
  </si>
  <si>
    <t>ETFS Short Cocoa</t>
  </si>
  <si>
    <t>ETFS Short Coffee</t>
  </si>
  <si>
    <t>ETFS Short Corn</t>
  </si>
  <si>
    <t>ETFS Short Cotton</t>
  </si>
  <si>
    <t>ETFS Short Gasoline</t>
  </si>
  <si>
    <t>ETFS Short Gold</t>
  </si>
  <si>
    <t>ETFS Short Heating Oil</t>
  </si>
  <si>
    <t>ETFS Short Lead</t>
  </si>
  <si>
    <t>ETFS Short Lean Hogs</t>
  </si>
  <si>
    <t>ETFS Short Live Cattle</t>
  </si>
  <si>
    <t>ETFS Short Natural Gas</t>
  </si>
  <si>
    <t>ETFS Short Nickel</t>
  </si>
  <si>
    <t>ETFS Short Silver</t>
  </si>
  <si>
    <t>ETFS Short Soybean Oil</t>
  </si>
  <si>
    <t>ETFS Short Soybeans</t>
  </si>
  <si>
    <t>ETFS Short Sugar</t>
  </si>
  <si>
    <t>ETFS Short Tin</t>
  </si>
  <si>
    <t>ETFS Short Wheat</t>
  </si>
  <si>
    <t>ETFS Short Zinc</t>
  </si>
  <si>
    <t>ETFS WTI 2mth</t>
  </si>
  <si>
    <t>DE000ETN0339</t>
  </si>
  <si>
    <t xml:space="preserve">Coba ETN 1x DJIAF Daily Long </t>
  </si>
  <si>
    <t>DE000ETN0370</t>
  </si>
  <si>
    <t xml:space="preserve">Coba ETN -1x DJIAF Daily Short </t>
  </si>
  <si>
    <t>DE000ETN0495</t>
  </si>
  <si>
    <t xml:space="preserve">Coba ETN 1x NDXF Daily Long </t>
  </si>
  <si>
    <t>DE000ETN0537</t>
  </si>
  <si>
    <t xml:space="preserve">Coba ETN -1x NDXF Daily Short </t>
  </si>
  <si>
    <t>DE000ETN0578</t>
  </si>
  <si>
    <t xml:space="preserve">Coba ETN 1x NKYF Daily Long </t>
  </si>
  <si>
    <t>DE000ETN0610</t>
  </si>
  <si>
    <t xml:space="preserve">Coba ETN -1x NKYF Daily Short </t>
  </si>
  <si>
    <t>DE000ETN0412</t>
  </si>
  <si>
    <t xml:space="preserve">Coba ETN 1x SPXF Daily Long </t>
  </si>
  <si>
    <t>DE000ETN0453</t>
  </si>
  <si>
    <t xml:space="preserve">Coba ETN -1x SPXF Daily Short </t>
  </si>
  <si>
    <t>DE000ETN0255</t>
  </si>
  <si>
    <t xml:space="preserve">Coba ETN 1x SX5EF Daily Long </t>
  </si>
  <si>
    <t>DE000ETN0297</t>
  </si>
  <si>
    <t xml:space="preserve">Coba ETN -1x SX5EF Daily Short </t>
  </si>
  <si>
    <t>DE000ETN0693</t>
  </si>
  <si>
    <t xml:space="preserve">Coba ETN 1x VIXF Daily Long </t>
  </si>
  <si>
    <t>DE000ETN0719</t>
  </si>
  <si>
    <t xml:space="preserve">Coba ETN -1x VIXF Daily Short </t>
  </si>
  <si>
    <t>DE000ETN0651</t>
  </si>
  <si>
    <t xml:space="preserve">Coba ETN 1x VSTOXXF Daily Long </t>
  </si>
  <si>
    <t>DE000ETN0677</t>
  </si>
  <si>
    <t xml:space="preserve">Coba ETN -1x VSTOXXF Daily Short </t>
  </si>
  <si>
    <t>DE000ETN0347</t>
  </si>
  <si>
    <t xml:space="preserve">Coba ETN 2x DJIAF Daily Long </t>
  </si>
  <si>
    <t>DE000ETN0388</t>
  </si>
  <si>
    <t xml:space="preserve">Coba ETN -2x DJIAF Daily Short </t>
  </si>
  <si>
    <t>DE000ETN0503</t>
  </si>
  <si>
    <t xml:space="preserve">Coba ETN 2x NDXF Daily Long </t>
  </si>
  <si>
    <t>DE000ETN0545</t>
  </si>
  <si>
    <t xml:space="preserve">Coba ETN -2x NDXF Daily Short </t>
  </si>
  <si>
    <t>DE000ETN0586</t>
  </si>
  <si>
    <t xml:space="preserve">Coba ETN 2x NKYF Daily Long </t>
  </si>
  <si>
    <t>DE000ETN0628</t>
  </si>
  <si>
    <t xml:space="preserve">Coba ETN -2x NKYF Daily Short </t>
  </si>
  <si>
    <t>DE000ETN0420</t>
  </si>
  <si>
    <t xml:space="preserve">Coba ETN 2x SPXF Daily Long </t>
  </si>
  <si>
    <t>DE000ETN0461</t>
  </si>
  <si>
    <t xml:space="preserve">Coba ETN -2x SPXF Daily Short </t>
  </si>
  <si>
    <t>DE000ETN0263</t>
  </si>
  <si>
    <t xml:space="preserve">Coba ETN 2x SX5EF Daily Long </t>
  </si>
  <si>
    <t>DE000ETN0305</t>
  </si>
  <si>
    <t xml:space="preserve">Coba ETN -2x SX5EF Daily Short </t>
  </si>
  <si>
    <t>DE000ETN0701</t>
  </si>
  <si>
    <t xml:space="preserve">Coba ETN 2x VIXF Daily Long </t>
  </si>
  <si>
    <t>DE000ETN0727</t>
  </si>
  <si>
    <t xml:space="preserve">Coba ETN -2x VIXF Daily Short </t>
  </si>
  <si>
    <t>DE000ETN0669</t>
  </si>
  <si>
    <t xml:space="preserve">Coba ETN 2x VSTOXXF Daily Long </t>
  </si>
  <si>
    <t>DE000ETN0685</t>
  </si>
  <si>
    <t xml:space="preserve">Coba ETN -2x VSTOXXF Daily Short </t>
  </si>
  <si>
    <t>LU0667622202</t>
  </si>
  <si>
    <t>SPDR Barclays Capital 1-3 Year Euro Government Bond ETF</t>
  </si>
  <si>
    <t>IE00B6YX5F63</t>
  </si>
  <si>
    <t>MSCI Emerging Markets Source ETF</t>
  </si>
  <si>
    <t>DE000A1JM6G3</t>
  </si>
  <si>
    <t>S&amp;P 500 Source ETF</t>
  </si>
  <si>
    <t>DE000A1JM6F5</t>
  </si>
  <si>
    <t>db x-trackers II iBoxx € Germany Covered 1-3 Total Return Index ETF</t>
  </si>
  <si>
    <t>LU0548059699</t>
  </si>
  <si>
    <t>db x-trackers II iBoxx € Sovereigns Eurozone Total Return Index ETF</t>
  </si>
  <si>
    <t>LU0643975591</t>
  </si>
  <si>
    <t>LU0643975161</t>
  </si>
  <si>
    <t>AMUNDI ETF MSCI WORLD</t>
  </si>
  <si>
    <t>FR0010756098</t>
  </si>
  <si>
    <t>AMUNDI ETF MSCI EM LATIN AMERICA</t>
  </si>
  <si>
    <t>FR0011020973</t>
  </si>
  <si>
    <t>AMUNDI ETF MSCI EM ASIA</t>
  </si>
  <si>
    <t>FR0011020965</t>
  </si>
  <si>
    <t>AMUNDI ETF MSCI SPAIN</t>
  </si>
  <si>
    <t>FR0010655746</t>
  </si>
  <si>
    <t>LU0667622111</t>
  </si>
  <si>
    <t>Coba ETC 1x Brent Oil Daily Long</t>
  </si>
  <si>
    <t xml:space="preserve">Coba ETC 2x Brent Oil Daily Long </t>
  </si>
  <si>
    <t>Coba ETC -1x Brent Oil Daily Short</t>
  </si>
  <si>
    <t>Coba ETC -2x Brent Oil Daily Short</t>
  </si>
  <si>
    <t>Coba ETC 1x Natural Gas Daily Long</t>
  </si>
  <si>
    <t xml:space="preserve">Coba ETC 2x Natural Gas Daily Long </t>
  </si>
  <si>
    <t>Coba ETC -1x Natural Gas Daily Short</t>
  </si>
  <si>
    <t xml:space="preserve">Coba ETC -2x Natural Gas Daily Short </t>
  </si>
  <si>
    <t>DE000ETC0274</t>
  </si>
  <si>
    <t>DE000ETC0282</t>
  </si>
  <si>
    <t>DE000ETC0316</t>
  </si>
  <si>
    <t>DE000ETC0324</t>
  </si>
  <si>
    <t>DE000ETC0357</t>
  </si>
  <si>
    <t>DE000ETC0365</t>
  </si>
  <si>
    <t>DE000ETC0399</t>
  </si>
  <si>
    <t>DE000ETC0407</t>
  </si>
  <si>
    <t>Coba ETN 1x HSIF Daily Long</t>
  </si>
  <si>
    <t>DE000ETN0735</t>
  </si>
  <si>
    <t>Coba ETN 2x HSIF Daily Long</t>
  </si>
  <si>
    <t>DE000ETN0743</t>
  </si>
  <si>
    <t>Coba ETN -1x HSIF Daily Short</t>
  </si>
  <si>
    <t>DE000ETN0776</t>
  </si>
  <si>
    <t>Coba ETN -2x HSIF Daily Short</t>
  </si>
  <si>
    <t>DE000ETN0784</t>
  </si>
  <si>
    <t>Coba ETN 1x HSCEIF Daily Long</t>
  </si>
  <si>
    <t>DE000ETN0818</t>
  </si>
  <si>
    <t>Coba ETN 2x HSCEIF Daily Long</t>
  </si>
  <si>
    <t>DE000ETN0826</t>
  </si>
  <si>
    <t>Coba ETN -1x HSCEIF Daily Short</t>
  </si>
  <si>
    <t>DE000ETN0859</t>
  </si>
  <si>
    <t>Coba ETN -2x HSCEIF Daily Short</t>
  </si>
  <si>
    <t>DE000ETN0867</t>
  </si>
  <si>
    <t>db x-trackers II Sterling Cash ETF</t>
  </si>
  <si>
    <t>Lyxor ETF FTSE ATHEX 20</t>
  </si>
  <si>
    <t>RBS Market Access CTA Index ETF - USD</t>
  </si>
  <si>
    <t>UBS-ETF MSCI World A</t>
  </si>
  <si>
    <t>DE000ETC0134</t>
  </si>
  <si>
    <t>Coba ETC 3x Gold Daily Long</t>
  </si>
  <si>
    <t>DE000ETC0175</t>
  </si>
  <si>
    <t>Coba ETC -3x Gold Daily Short</t>
  </si>
  <si>
    <t>DE000ETC0217</t>
  </si>
  <si>
    <t>Coba ETC 3x Silber Daily Long</t>
  </si>
  <si>
    <t>DE000ETC0258</t>
  </si>
  <si>
    <t>Coba ETC -3x Silber Daily Short</t>
  </si>
  <si>
    <t>DE000ETC0142</t>
  </si>
  <si>
    <t>Coba ETC 4x Gold Daily Long</t>
  </si>
  <si>
    <t>DE000ETC0183</t>
  </si>
  <si>
    <t>Coba ETC -4x Gold Daily Short</t>
  </si>
  <si>
    <t>DE000ETC0225</t>
  </si>
  <si>
    <t>Coba ETC 4x Silber Daily Long</t>
  </si>
  <si>
    <t>DE000ETC0266</t>
  </si>
  <si>
    <t>Coba ETC -4x Silber Daily Short</t>
  </si>
  <si>
    <t>Coba ETN 3x DAXF Daily Long</t>
  </si>
  <si>
    <t>DE000ETN0032</t>
  </si>
  <si>
    <t>Coba ETN 4x DAXF Daily Long</t>
  </si>
  <si>
    <t>DE000ETN0040</t>
  </si>
  <si>
    <t>Coba ETN -3x DAXF Daily Short</t>
  </si>
  <si>
    <t>DE000ETN0073</t>
  </si>
  <si>
    <t>Coba ETN -4x DAXF Daily Short</t>
  </si>
  <si>
    <t>DE000ETN0081</t>
  </si>
  <si>
    <t xml:space="preserve">Coba ETN 3x SX5EF Daily Long </t>
  </si>
  <si>
    <t>DE000ETN0271</t>
  </si>
  <si>
    <t>Coba ETN 4x SX5EF Daily Long</t>
  </si>
  <si>
    <t>DE000ETN0289</t>
  </si>
  <si>
    <t>Coba ETN -3x SX5EF Daily Short</t>
  </si>
  <si>
    <t>DE000ETN0313</t>
  </si>
  <si>
    <t>Coba ETN -4x SX5EF Daily Short</t>
  </si>
  <si>
    <t>DE000ETN0321</t>
  </si>
  <si>
    <t>* The ranking includes the ETF with the highest liquidity on the respective benchmark</t>
  </si>
  <si>
    <t>RBS Market Access CTA Index ETF - EUR hedged</t>
  </si>
  <si>
    <t>LU0712092450</t>
  </si>
  <si>
    <t>Coba ETN 3x MDAXF Daily Long</t>
  </si>
  <si>
    <t>DE000ETN0115</t>
  </si>
  <si>
    <t>Coba ETN 4x MDAXF Daily Long</t>
  </si>
  <si>
    <t>DE000ETN0123</t>
  </si>
  <si>
    <t>Coba ETN -3x MDAXF Daily Short</t>
  </si>
  <si>
    <t>DE000ETN0156</t>
  </si>
  <si>
    <t>Coba ETN -4x MDAXF Daily Short</t>
  </si>
  <si>
    <t>DE000ETN0164</t>
  </si>
  <si>
    <t>Coba ETN 3x TECDAXF Daily Long</t>
  </si>
  <si>
    <t>DE000ETN0198</t>
  </si>
  <si>
    <t>Coba ETN 4x TECDAXF Daily Long</t>
  </si>
  <si>
    <t>DE000ETN0206</t>
  </si>
  <si>
    <t>Coba ETN -3x TECDAXF Daily Short</t>
  </si>
  <si>
    <t>DE000ETN0230</t>
  </si>
  <si>
    <t>Coba ETN -4x TECDAXF Daily Short</t>
  </si>
  <si>
    <t>DE000ETN0248</t>
  </si>
  <si>
    <t>Coba ETN 5x BUNDF Daily Long</t>
  </si>
  <si>
    <t>DE000ETN0AA6</t>
  </si>
  <si>
    <t>Coba ETN 10x BUNDF Daily Long</t>
  </si>
  <si>
    <t>DE000ETN0AB4</t>
  </si>
  <si>
    <t>Coba ETN 15x BUNDF Daily Long</t>
  </si>
  <si>
    <t>DE000ETN0AC2</t>
  </si>
  <si>
    <t>Coba ETN -5x BUNDF Daily Short</t>
  </si>
  <si>
    <t>DE000ETN0AD0</t>
  </si>
  <si>
    <t>Coba ETN -10x BUNDF Daily Short</t>
  </si>
  <si>
    <t>DE000ETN0AE8</t>
  </si>
  <si>
    <t>Coba ETN -15x BUNDF Daily Short</t>
  </si>
  <si>
    <t>DE000ETN0AF5</t>
  </si>
  <si>
    <t>Coba ETN 5x SCHATZF Daily Long</t>
  </si>
  <si>
    <t>DE000ETN0AG3</t>
  </si>
  <si>
    <t>Coba ETN 10x SCHATZF Daily Long</t>
  </si>
  <si>
    <t>DE000ETN0AH1</t>
  </si>
  <si>
    <t>Coba ETN 15x SCHATZF Daily Long</t>
  </si>
  <si>
    <t>DE000ETN0AJ7</t>
  </si>
  <si>
    <t>Coba ETN -5x SCHATZF Daily Short</t>
  </si>
  <si>
    <t>DE000ETN0AK5</t>
  </si>
  <si>
    <t>Coba ETN -10x SCHATZF Daily Short</t>
  </si>
  <si>
    <t>DE000ETN0AL3</t>
  </si>
  <si>
    <t>Coba ETN -15x SCHATZF Daily Short</t>
  </si>
  <si>
    <t>DE000ETN0AM1</t>
  </si>
  <si>
    <t>PIMCO Source</t>
  </si>
  <si>
    <t>DB ETC</t>
  </si>
  <si>
    <t>iPath</t>
  </si>
  <si>
    <t>iPath ETNs</t>
  </si>
  <si>
    <t>RBS ETNs</t>
  </si>
  <si>
    <t>Nomura Voltage Mid-Term Source ETF</t>
  </si>
  <si>
    <t>DE000A1JQQZ6</t>
  </si>
  <si>
    <t>db x-trackers II iTraxx Europe 5-year 2x Daily Total Return Index ETF</t>
  </si>
  <si>
    <t>db x-trackers II iTraxx Europe 5-year 2x Short Daily Total Return Index ETF</t>
  </si>
  <si>
    <t>LU0613541589</t>
  </si>
  <si>
    <t>db x-trackers II iTraxx Crossover 5-year 2x Daily Total Return Index ETF</t>
  </si>
  <si>
    <t>db x-trackers II iTraxx Crossover 5-year 2x Short Daily Total Return Index ETF</t>
  </si>
  <si>
    <t>LU0613541662</t>
  </si>
  <si>
    <t>db x-trackers II iBoxx € Sovereigns Eurozone 1-3 Total Return Index ETF</t>
  </si>
  <si>
    <t>LU0614173549</t>
  </si>
  <si>
    <t>db x-trackers II iBoxx € Sovereigns Eurozone 3-5 Total Return Index ETF</t>
  </si>
  <si>
    <t>LU0614173895</t>
  </si>
  <si>
    <t xml:space="preserve">db x-trackers II Global Sovereign Index ETF     </t>
  </si>
  <si>
    <t>LU0690964092</t>
  </si>
  <si>
    <t>iShares Barclays Capital US Aggregate Bond</t>
  </si>
  <si>
    <t>DE000A1JNCQ2</t>
  </si>
  <si>
    <t>Lyxor ETF S&amp;P GSCI Inverse Agriculture &amp; Livestock 1 Month Forward</t>
  </si>
  <si>
    <t>LU0692027138</t>
  </si>
  <si>
    <t>Lyxor ETF S&amp;P GSCI Agriculture &amp; Livestock 3 Month Forward</t>
  </si>
  <si>
    <t>LU0692028375</t>
  </si>
  <si>
    <t>Lyxor ETF S&amp;P GSCI Inverse Industrial Metals 1 Month Forward</t>
  </si>
  <si>
    <t>LU0692029423</t>
  </si>
  <si>
    <t>Lyxor ETF S&amp;P GSCI Industrial Metals 3 Month Forward</t>
  </si>
  <si>
    <t>LU0692030603</t>
  </si>
  <si>
    <t>Lyxor ETF Russell 2000</t>
  </si>
  <si>
    <t>FR0011119221</t>
  </si>
  <si>
    <t>Lyxor ETF Russell 1000 Value</t>
  </si>
  <si>
    <t>FR0011119197</t>
  </si>
  <si>
    <t>Lyxor ETF Russell 1000 Growth</t>
  </si>
  <si>
    <t>FR0011119148</t>
  </si>
  <si>
    <t>Lyxor ETF MSCI All Country World</t>
  </si>
  <si>
    <t>FR0011079466</t>
  </si>
  <si>
    <t>Lyxor ETF MSCI Indonesia</t>
  </si>
  <si>
    <t>FR0011067511</t>
  </si>
  <si>
    <t>Lyxor ETF Thailand (SET50 Net TR)</t>
  </si>
  <si>
    <t>FR0011067529</t>
  </si>
  <si>
    <t>db x-trackers ATX ETF</t>
  </si>
  <si>
    <t>LU0659579063</t>
  </si>
  <si>
    <t>db x-trackers S&amp;P 500 Equal Weight ETF</t>
  </si>
  <si>
    <t>LU0659579493</t>
  </si>
  <si>
    <t>SPDR S&amp;P 400 US Mid Cap ETF</t>
  </si>
  <si>
    <t>IE00B4YBJ215</t>
  </si>
  <si>
    <t>LU0613541316</t>
  </si>
  <si>
    <t>LU0613541407</t>
  </si>
  <si>
    <t>Coba ETC 3x Brent Oil Daily Long</t>
  </si>
  <si>
    <t>DE000ETC0290</t>
  </si>
  <si>
    <t xml:space="preserve">Coba ETC 4x Brent Oil Daily Long </t>
  </si>
  <si>
    <t>DE000ETC0308</t>
  </si>
  <si>
    <t>Coba ETC -3x Brent Oil Daily Short</t>
  </si>
  <si>
    <t>DE000ETC0332</t>
  </si>
  <si>
    <t>Coba ETC -4x Brent Oil Daily Short</t>
  </si>
  <si>
    <t>DE000ETC0340</t>
  </si>
  <si>
    <t>Coba ETC 3x Natural Gas Daily Long</t>
  </si>
  <si>
    <t>DE000ETC0373</t>
  </si>
  <si>
    <t xml:space="preserve">Coba ETC 4x Natural Gas Daily Long </t>
  </si>
  <si>
    <t>DE000ETC0381</t>
  </si>
  <si>
    <t>Coba ETC -3x Natural Gas Daily Short</t>
  </si>
  <si>
    <t>DE000ETC0415</t>
  </si>
  <si>
    <t xml:space="preserve">Coba ETC -4x Natural Gas Daily Short </t>
  </si>
  <si>
    <t>DE000ETC0423</t>
  </si>
  <si>
    <t>Coba ETC 1x Copper Daily Long</t>
  </si>
  <si>
    <t>DE000ETC0431</t>
  </si>
  <si>
    <t>Coba ETC 2x Copper Daily Long</t>
  </si>
  <si>
    <t>DE000ETC0449</t>
  </si>
  <si>
    <t>Coba ETC 3x Copper Daily Long</t>
  </si>
  <si>
    <t>DE000ETC0456</t>
  </si>
  <si>
    <t>Coba ETC 4x Copper Daily Long</t>
  </si>
  <si>
    <t>DE000ETC0464</t>
  </si>
  <si>
    <t>Coba ETC -1x Copper Daily Short</t>
  </si>
  <si>
    <t>DE000ETC0472</t>
  </si>
  <si>
    <t>Coba ETC -2x Copper Daily Short</t>
  </si>
  <si>
    <t>DE000ETC0480</t>
  </si>
  <si>
    <t>Coba ETC -3x Copper Daily Short</t>
  </si>
  <si>
    <t>DE000ETC0498</t>
  </si>
  <si>
    <t>Coba ETC -4x Copper Daily Short</t>
  </si>
  <si>
    <t>DE000ETC0506</t>
  </si>
  <si>
    <t>ETFS Leveraged WTI Crude Oil</t>
  </si>
  <si>
    <t>ETFS Short WTI Crude Oil</t>
  </si>
  <si>
    <t>ETFS WTI Crude Oil</t>
  </si>
  <si>
    <t xml:space="preserve">NOMURA INTERNATIONAL PLC                </t>
  </si>
  <si>
    <t>UBS (Irl) ETF plc - MSCI USA Infrastructure (USD) A-dis</t>
  </si>
  <si>
    <t>IE00B6RPTB32</t>
  </si>
  <si>
    <t>UBS (Irl) ETF plc - MSCI USA Infrastructure (USD) I-dis</t>
  </si>
  <si>
    <t>IE00B6T8VP86</t>
  </si>
  <si>
    <t>SPDR Barclays Capital Euro High Yield Bond ETF</t>
  </si>
  <si>
    <t>IE00B6YX5M31</t>
  </si>
  <si>
    <t>ComStage ETF MSCI Emerging Markets Leveraged 2x Daily TRN</t>
  </si>
  <si>
    <t>LU0675401409</t>
  </si>
  <si>
    <t>UBS-ETF Barclays Capital US 1-3 Year Treasury Bond A</t>
  </si>
  <si>
    <t>LU0721552544</t>
  </si>
  <si>
    <t>UBS-ETF Barclays Capital US 3-5 Year Treasury Bond A</t>
  </si>
  <si>
    <t>LU0721552627</t>
  </si>
  <si>
    <t>UBS-ETF Barclays Capital US 5-7 Year Treasury Bond A</t>
  </si>
  <si>
    <t>LU0721552890</t>
  </si>
  <si>
    <t>UBS-ETF Barclays Capital US 7-10 Year Treasury Bond A</t>
  </si>
  <si>
    <t>LU0721552973</t>
  </si>
  <si>
    <t>UBS-ETF Markit iBoxx EUR Germany 1-3 A</t>
  </si>
  <si>
    <t>LU0721553351</t>
  </si>
  <si>
    <t>UBS-ETF Markit iBoxx EUR Germany 3-5 A</t>
  </si>
  <si>
    <t>LU0721553435</t>
  </si>
  <si>
    <t>UBS-ETF Markit iBoxx EUR Germany 5-10 A</t>
  </si>
  <si>
    <t>LU0721553518</t>
  </si>
  <si>
    <t>UBS-ETF Markit iBoxx EUR Germany 7-10 A</t>
  </si>
  <si>
    <t>LU0721553609</t>
  </si>
  <si>
    <t>UBS-ETF Markit iBoxx EUR Liquid Corporates A</t>
  </si>
  <si>
    <t>LU0721553864</t>
  </si>
  <si>
    <t>UBS ETFs plc - MSCI USA Growth TRN Index SF I-acc (USD)</t>
  </si>
  <si>
    <t>IE00B4X9WC78</t>
  </si>
  <si>
    <t>UBS ETFs plc - MSCI USA Growth TRN Index SF A-acc (USD)</t>
  </si>
  <si>
    <t>IE00B5ST4671</t>
  </si>
  <si>
    <t>UBS ETFs plc - MSCI EMU Growth TRN Index SF, A-acc (EUR)</t>
  </si>
  <si>
    <t>IE00B4MFJH03</t>
  </si>
  <si>
    <t>SPDR FTSE UK All Share ETF</t>
  </si>
  <si>
    <t>IE00B7452L46</t>
  </si>
  <si>
    <t>SPDR S&amp;P Euro Dividend Aristocrats ETF</t>
  </si>
  <si>
    <t>IE00B5M1WJ87</t>
  </si>
  <si>
    <t>SPDR S&amp;P UK Dividend Aristocrats ETF</t>
  </si>
  <si>
    <t>IE00B6S2Z822</t>
  </si>
  <si>
    <t>db Metals &amp; Energy Booster ETC (EUR)</t>
  </si>
  <si>
    <t>DE000A1NY0U7</t>
  </si>
  <si>
    <t>Coba ETC 1x WTI Oil Daily Long</t>
  </si>
  <si>
    <t>DE000ETC0514</t>
  </si>
  <si>
    <t>Coba ETC 2x WTI Oil Daily Long</t>
  </si>
  <si>
    <t>DE000ETC0522</t>
  </si>
  <si>
    <t>Coba ETC 3x WTI Oil Daily Long</t>
  </si>
  <si>
    <t>DE000ETC0530</t>
  </si>
  <si>
    <t>Coba ETC 4x WTI Oil Daily Long</t>
  </si>
  <si>
    <t>DE000ETC0548</t>
  </si>
  <si>
    <t>Coba ETC -1x WTI Oil Daily Short</t>
  </si>
  <si>
    <t>DE000ETC0555</t>
  </si>
  <si>
    <t>Coba ETC -2x WTI Oil Daily Short</t>
  </si>
  <si>
    <t>DE000ETC0563</t>
  </si>
  <si>
    <t>Coba ETC -3x WTI Oil Daily Short</t>
  </si>
  <si>
    <t>DE000ETC0571</t>
  </si>
  <si>
    <t>Coba ETC -4x WTI Oil Daily Short</t>
  </si>
  <si>
    <t>DE000ETC0589</t>
  </si>
  <si>
    <t>Coba ETC 1x Cocoa Daily Long</t>
  </si>
  <si>
    <t>DE000ETC0597</t>
  </si>
  <si>
    <t>Coba ETC 2x Cocoa Daily Long</t>
  </si>
  <si>
    <t>DE000ETC0605</t>
  </si>
  <si>
    <t>Coba ETC 3x Cocoa Daily Long</t>
  </si>
  <si>
    <t>DE000ETC0613</t>
  </si>
  <si>
    <t>Coba ETC 4x Cocoa Daily Long</t>
  </si>
  <si>
    <t>DE000ETC0621</t>
  </si>
  <si>
    <t>Coba ETC -1x Cocoa Daily Short</t>
  </si>
  <si>
    <t>DE000ETC0639</t>
  </si>
  <si>
    <t>Coba ETC -2x Cocoa Daily Short</t>
  </si>
  <si>
    <t>DE000ETC0647</t>
  </si>
  <si>
    <t>Coba ETC -3x Cocoa Daily Short</t>
  </si>
  <si>
    <t>DE000ETC0654</t>
  </si>
  <si>
    <t>Coba ETC -4x Cocoa Daily Short</t>
  </si>
  <si>
    <t>DE000ETC0662</t>
  </si>
  <si>
    <t>Coba 3x DJIAF Daily Long</t>
  </si>
  <si>
    <t>DE000ETN0354</t>
  </si>
  <si>
    <t>Coba 4x DJIAF Daily Long</t>
  </si>
  <si>
    <t>DE000ETN0362</t>
  </si>
  <si>
    <t>Coba -3x DJIAF Daily Short</t>
  </si>
  <si>
    <t>DE000ETN0396</t>
  </si>
  <si>
    <t>Coba -4x DJIAF Daily Short</t>
  </si>
  <si>
    <t>DE000ETN0404</t>
  </si>
  <si>
    <t>Coba 3x SPXF Daily Long</t>
  </si>
  <si>
    <t>DE000ETN0438</t>
  </si>
  <si>
    <t>Coba 4x SPXF Daily Long</t>
  </si>
  <si>
    <t>DE000ETN0446</t>
  </si>
  <si>
    <t>Coba -3x SPXF Daily Short</t>
  </si>
  <si>
    <t>DE000ETN0479</t>
  </si>
  <si>
    <t>Coba -4x SPXF Daily Short</t>
  </si>
  <si>
    <t>DE000ETN0487</t>
  </si>
  <si>
    <t>Coba 3x NDXF Daily Long</t>
  </si>
  <si>
    <t>DE000ETN0511</t>
  </si>
  <si>
    <t>Coba 4x NDXF Daily Long</t>
  </si>
  <si>
    <t>DE000ETN0529</t>
  </si>
  <si>
    <t>Coba -3x NDXF Daily Short</t>
  </si>
  <si>
    <t>DE000ETN0552</t>
  </si>
  <si>
    <t>Coba -4x NDXF Daily Short</t>
  </si>
  <si>
    <t>DE000ETN0560</t>
  </si>
  <si>
    <t>ETFS Leveraged Corn</t>
  </si>
  <si>
    <t>Ossiam ETF Emerging Markets Minimum Variance NR (EUR share class)</t>
  </si>
  <si>
    <t>LU0705291903</t>
  </si>
  <si>
    <t>Ossiam ETF Emerging Markets Minimum Variance NR (USD shares class)</t>
  </si>
  <si>
    <t>LU0705291812</t>
  </si>
  <si>
    <t>db x-trackers II iBOXX € Germany 3-5 TRI ETF</t>
  </si>
  <si>
    <t>LU0613540854</t>
  </si>
  <si>
    <t>db x-trackers II iBOXX € Sovereigns Eurozone AAA 1-3 TRI ETF</t>
  </si>
  <si>
    <t>LU0613540938</t>
  </si>
  <si>
    <t>SPDR S&amp;P 500 ETF</t>
  </si>
  <si>
    <t>IE00B6YX5C33</t>
  </si>
  <si>
    <t>Lyxor ETF EUROMTS AAA Macro Weighted Government 1-3Y</t>
  </si>
  <si>
    <t>FR0011146315</t>
  </si>
  <si>
    <t>Lyxor ETF EUROMTS AAA Macro Weighted Government 3-5Y</t>
  </si>
  <si>
    <t>FR0011146349</t>
  </si>
  <si>
    <t>Lyxor ETF EUROMTS AAA Macro Weighted Government 5-7Y</t>
  </si>
  <si>
    <t>FR0011146356</t>
  </si>
  <si>
    <t>MSCI Europe Value Source ETF</t>
  </si>
  <si>
    <t>IE00B3LK4Z20</t>
  </si>
  <si>
    <t>Lyxor ETF Broad Commodities Momentum TR</t>
  </si>
  <si>
    <t>LU0721447596</t>
  </si>
  <si>
    <t>Lyxor ETF Broad Commodities Optimix TR</t>
  </si>
  <si>
    <t>LU0721447919</t>
  </si>
  <si>
    <t>Lyxor ETF S&amp;P GSCI Aggregate 3 Month Forward</t>
  </si>
  <si>
    <t>LU0721447083</t>
  </si>
  <si>
    <t>Lyxor ETF S&amp;P GSCI Aggregate Inverse 1 Month Forward</t>
  </si>
  <si>
    <t>LU0721446606</t>
  </si>
  <si>
    <t>ETFS EUR Daily Hedged Agriculture DJ-UBS EDSM</t>
  </si>
  <si>
    <t>DE000A1NZLJ4</t>
  </si>
  <si>
    <t>ETFS EUR Daily Hedged All Commodities DJ-UBS EDSM</t>
  </si>
  <si>
    <t>DE000A1NZLK2</t>
  </si>
  <si>
    <t>ETFS EUR Daily Hedged Copper</t>
  </si>
  <si>
    <t>DE000A1NZLL0</t>
  </si>
  <si>
    <t>ETFS EUR Daily Hedged WTI Crude Oil</t>
  </si>
  <si>
    <t>DE000A1NZLM8</t>
  </si>
  <si>
    <t>ETFS EUR Daily Hedged Gold</t>
  </si>
  <si>
    <t>DE000A1NZLN6</t>
  </si>
  <si>
    <t>ETFS EUR Daily Hedged Natural Gas</t>
  </si>
  <si>
    <t>DE000A1NZLP1</t>
  </si>
  <si>
    <t>ETFS EUR Daily Hedged Precious Metals DJ-UBS EDSM</t>
  </si>
  <si>
    <t>DE000A1NZLQ9</t>
  </si>
  <si>
    <t>ETFS EUR Daily Hedged Silver</t>
  </si>
  <si>
    <t>DE000A1NZLR7</t>
  </si>
  <si>
    <t>ETFS EUR Daily Hedged Wheat</t>
  </si>
  <si>
    <t>DE000A1NZLS5</t>
  </si>
  <si>
    <t>ETFS EUR Daily Hedged Brent Crude</t>
  </si>
  <si>
    <t>DE000A1N3G19</t>
  </si>
  <si>
    <t>ETFS Brent Crude</t>
  </si>
  <si>
    <t>DE000A1N49P6</t>
  </si>
  <si>
    <t>ETFS Forward Brent Crude</t>
  </si>
  <si>
    <t>DE000A1N49Q4</t>
  </si>
  <si>
    <t>Source Physical Gold P-ETC</t>
  </si>
  <si>
    <t>DE000A1MECS1</t>
  </si>
  <si>
    <t>Coba ETN 3x NKYF Daily Long</t>
  </si>
  <si>
    <t>DE000ETN0594</t>
  </si>
  <si>
    <t>Coba ETN 4x NKYF Daily Long</t>
  </si>
  <si>
    <t>DE000ETN0602</t>
  </si>
  <si>
    <t>Coba ETN -3x NKYF Daily Short</t>
  </si>
  <si>
    <t>DE000ETN0636</t>
  </si>
  <si>
    <t>Coba ETN -4x NKYF Daily Short</t>
  </si>
  <si>
    <t>DE000ETN0644</t>
  </si>
  <si>
    <t>Coba ETN 3x HSIF Daily Long</t>
  </si>
  <si>
    <t>DE000ETN0750</t>
  </si>
  <si>
    <t>Coba ETN 4x HSIF Daily Long</t>
  </si>
  <si>
    <t>DE000ETN0768</t>
  </si>
  <si>
    <t>Coba ETN -3x HSIF Daily Short</t>
  </si>
  <si>
    <t>DE000ETN0792</t>
  </si>
  <si>
    <t>Coba ETN -4x HSIF Daily Short</t>
  </si>
  <si>
    <t>DE000ETN0800</t>
  </si>
  <si>
    <t>Coba ETN 3x HSCEIF Daily Long</t>
  </si>
  <si>
    <t>DE000ETN0834</t>
  </si>
  <si>
    <t>Coba ETN 4x HSCEIF Daily Long</t>
  </si>
  <si>
    <t>DE000ETN0842</t>
  </si>
  <si>
    <t>Coba ETN -3x HSCEIF Daily Short</t>
  </si>
  <si>
    <t>DE000ETN0875</t>
  </si>
  <si>
    <t>Coba ETN -4x HSCEIF Daily Short</t>
  </si>
  <si>
    <t>DE000ETN0883</t>
  </si>
  <si>
    <t>AMUNDI ETF  GOVT BOND EUROMTS BROAD INVESTMENT GRADE</t>
  </si>
  <si>
    <t>AMUNDI ETF  GOVT BOND EUROMTS BROAD INVESTMENT GRADE 10-15</t>
  </si>
  <si>
    <t>AMUNDI ETF  GOVT BOND EUROMTS BROAD INVESTMENT GRADE 1-3</t>
  </si>
  <si>
    <t>AMUNDI ETF  GOVT BOND EUROMTS BROAD INVESTMENT GRADE 3-5</t>
  </si>
  <si>
    <t>AMUNDI ETF  GOVT BOND EUROMTS BROAD INVESTMENT GRADE 5-7</t>
  </si>
  <si>
    <t>AMUNDI ETF  GOVT BOND EUROMTS BROAD INVESTMENT GRADE 7-10</t>
  </si>
  <si>
    <t>AMUNDI ETF CASH 3 MONTHS  EUROMTS INVESTMENT GRADE</t>
  </si>
  <si>
    <t>AMUNDI ETF GOVT BOND HIGHEST RATED EUROMTS INVESTMENT GRADE</t>
  </si>
  <si>
    <t>AMUNDI ETF GOVT BOND LOWEST RATED EUROMTS INVESTMENT GRADE</t>
  </si>
  <si>
    <t>AMUNDI ETF SHORT  GOVT BOND EUROMTS BROAD INVESTMENT GRADE</t>
  </si>
  <si>
    <t>AMUNDI ETF SHORT  GOVT BOND EUROMTS BROAD INVESTMENT GRADE 10-15</t>
  </si>
  <si>
    <t>AMUNDI ETF SHORT  GOVT BOND EUROMTS BROAD INVESTMENT GRADE 1-3</t>
  </si>
  <si>
    <t>AMUNDI ETF SHORT  GOVT BOND EUROMTS BROAD INVESTMENT GRADE 3-5</t>
  </si>
  <si>
    <t>AMUNDI ETF SHORT  GOVT BOND EUROMTS BROAD INVESTMENT GRADE 5-7</t>
  </si>
  <si>
    <t>AMUNDI ETF SHORT  GOVT BOND EUROMTS BROAD INVESTMENT GRADE 7-10</t>
  </si>
  <si>
    <t>db x-trackers Stoxx® Europe 600 Banks ETF</t>
  </si>
  <si>
    <t>db x-trackers Stoxx® Europe 600 Banks Short Daily ETF</t>
  </si>
  <si>
    <t>db x-trackers Stoxx® Europe 600 Basic Resources ETF</t>
  </si>
  <si>
    <t>db x-trackers Stoxx® Europe 600 Basic Resources Short Daily ETF</t>
  </si>
  <si>
    <t>db x-trackers Stoxx® Europe 600 ETF</t>
  </si>
  <si>
    <t>db x-trackers Stoxx® Europe 600 Food &amp; Beverage ETF</t>
  </si>
  <si>
    <t>db x-trackers Stoxx® Europe 600 Health Care ETF</t>
  </si>
  <si>
    <t>db x-trackers Stoxx® Europe 600 Health Care Short Daily ETF</t>
  </si>
  <si>
    <t>db x-trackers Stoxx® Europe 600 Industrial Goods ETF</t>
  </si>
  <si>
    <t>db x-trackers Stoxx® Europe 600 Industrial Goods Short Daily ETF</t>
  </si>
  <si>
    <t>db x-trackers Stoxx® Europe 600 Insurance ETF</t>
  </si>
  <si>
    <t>db x-trackers Stoxx® Europe 600 Insurance Short Daily ETF</t>
  </si>
  <si>
    <t>db x-trackers Stoxx® Europe 600 Oil &amp; Gas ETF</t>
  </si>
  <si>
    <t>db x-trackers Stoxx® Europe 600 Oil &amp; Gas Short Daily ETF</t>
  </si>
  <si>
    <t>db x-trackers Stoxx® Europe 600 Technology ETF</t>
  </si>
  <si>
    <t>db x-trackers Stoxx® Europe 600 Technology Short Daily ETF</t>
  </si>
  <si>
    <t>db x-trackers Stoxx® Europe 600 Telecommunications ETF</t>
  </si>
  <si>
    <t>db x-trackers Stoxx® Europe 600 Telecommunications Short Daily ETF</t>
  </si>
  <si>
    <t>db x-trackers Stoxx® Europe 600 Utilities ETF</t>
  </si>
  <si>
    <t>db x-trackers Stoxx® Europe 600 Utilities Short Daily ETF</t>
  </si>
  <si>
    <t>iShares Dow Jones Eurozone Sustainability Screened (DE)</t>
  </si>
  <si>
    <t>iShares MSCI ACWI</t>
  </si>
  <si>
    <t>DE000A1JS9A4</t>
  </si>
  <si>
    <t>iShares S&amp;P Commodity Producers Agribusiness</t>
  </si>
  <si>
    <t>DE000A1JS9B2</t>
  </si>
  <si>
    <t>iShares S&amp;P Commodity Producers Gold</t>
  </si>
  <si>
    <t>DE000A1JS9D8</t>
  </si>
  <si>
    <t>iShares S&amp;P Commodity Producers Oil and Gas</t>
  </si>
  <si>
    <t>DE000A1JS9C0</t>
  </si>
  <si>
    <t>LYXOR ETF EuroMTS 10-15Y Investment Grade</t>
  </si>
  <si>
    <t>LYXOR ETF EuroMTS 1-3Y Investment Grade</t>
  </si>
  <si>
    <t>LYXOR ETF EuroMTS 15+Y Investment Grade</t>
  </si>
  <si>
    <t>LYXOR ETF EuroMTS 3-5Y Investment Grade</t>
  </si>
  <si>
    <t>LYXOR ETF EuroMTS 5-7Y Investment Grade</t>
  </si>
  <si>
    <t>LYXOR ETF EuroMTS 7-10Y Investment Grade</t>
  </si>
  <si>
    <t>LYXOR ETF EuroMTS Global Investment Grade</t>
  </si>
  <si>
    <t>LYXOR ETF EuroMTS Inflation Linked Investment Grade</t>
  </si>
  <si>
    <t>LYXOR ETF RUSSIA (Dow Jones Russia GDR)</t>
  </si>
  <si>
    <t>PowerShares NASDAQ OMX Global Water Fund</t>
  </si>
  <si>
    <t>UBS ETFS plc - HFRX Global Hedge Fund Index (EUR) A</t>
  </si>
  <si>
    <t>UBS ETFS plc - HFRX Global Hedge Fund Index (USD) A</t>
  </si>
  <si>
    <t>UBS ETFS plc - HFRX Global Hedge Fund Index (USD) I</t>
  </si>
  <si>
    <t>PIMCO Euro Short Maturity Source ETF</t>
  </si>
  <si>
    <t>IE00B5ZR2157</t>
  </si>
  <si>
    <t>Lyxor ETF S&amp;P 500 Capped Energy Sector</t>
  </si>
  <si>
    <t>FR0011158161</t>
  </si>
  <si>
    <t>Lyxor ETF S&amp;P 500 Capped Technology Sector</t>
  </si>
  <si>
    <t>FR0011192806</t>
  </si>
  <si>
    <t>Lyxor ETF S&amp;P 500 Capped Financial Sector</t>
  </si>
  <si>
    <t>FR0011192723</t>
  </si>
  <si>
    <t>db x-trackers II Eurozone Sovereigns Double Long Daily ETF</t>
  </si>
  <si>
    <t>LU0621755080</t>
  </si>
  <si>
    <t>db x-trackers II Eurozone Sovereigns Double Short Daily ETF</t>
  </si>
  <si>
    <t>LU0621755676</t>
  </si>
  <si>
    <t>db x-trackers II iBoxx € Germany 7-10 TRI ETF</t>
  </si>
  <si>
    <t>LU0730820569</t>
  </si>
  <si>
    <t>Lyxor ETF S&amp;P 500 Capped Consumer Discretionary Sector</t>
  </si>
  <si>
    <t>FR0011192681</t>
  </si>
  <si>
    <t>Lyxor ETF S&amp;P 500 Capped Consumer Staples Sector</t>
  </si>
  <si>
    <t>FR0011192715</t>
  </si>
  <si>
    <t>Lyxor ETF S&amp;P 500 Capped Health Care Sector</t>
  </si>
  <si>
    <t>FR0011192848</t>
  </si>
  <si>
    <t>Lyxor ETF S&amp;P 500 Capped Industrials Sector</t>
  </si>
  <si>
    <t>FR0011192749</t>
  </si>
  <si>
    <t>Lyxor ETF S&amp;P 500 Capped Materials Sector</t>
  </si>
  <si>
    <t>FR0011192780</t>
  </si>
  <si>
    <t>Lyxor ETF S&amp;P 500 Capped Utilities Sector</t>
  </si>
  <si>
    <t>FR0011192822</t>
  </si>
  <si>
    <t>SPDR Citi Asia Local Government Bond ETF</t>
  </si>
  <si>
    <t>IE00B7GBL799</t>
  </si>
  <si>
    <t>Sampled</t>
  </si>
  <si>
    <t>DE000ETC0878</t>
  </si>
  <si>
    <t>DE000ETC0670</t>
  </si>
  <si>
    <t>DE000ETC0688</t>
  </si>
  <si>
    <t>DE000ETC0712</t>
  </si>
  <si>
    <t>DE000ETC0720</t>
  </si>
  <si>
    <t>DE000ETC0753</t>
  </si>
  <si>
    <t>DE000ETC0761</t>
  </si>
  <si>
    <t>DE000ETC0795</t>
  </si>
  <si>
    <t>DE000ETC0803</t>
  </si>
  <si>
    <t>DE000ETC0837</t>
  </si>
  <si>
    <t>DE000ETC0845</t>
  </si>
  <si>
    <t>DE000ETC0886</t>
  </si>
  <si>
    <t>Coba ETC 1x Platinum Daily Long</t>
  </si>
  <si>
    <t>Coba ETC 2x Platinum Daily Long</t>
  </si>
  <si>
    <t>Coba ETC -1x Platinum Daily Short</t>
  </si>
  <si>
    <t>Coba ETC -2x Platinum Daily Short</t>
  </si>
  <si>
    <t>Coba ETC 1x Palladium Daily Long</t>
  </si>
  <si>
    <t>Coba ETC 2x Palladium Daily Long</t>
  </si>
  <si>
    <t>Coba ETC -1x Palladium Daily Short</t>
  </si>
  <si>
    <t>Coba ETC -2x Palladium Daily Short</t>
  </si>
  <si>
    <t>Coba ETC 1x Gasoil Daily Long</t>
  </si>
  <si>
    <t>Coba ETC 2x Gasoil Daily Long</t>
  </si>
  <si>
    <t>Coba ETC -1x Gasoil Daily Short</t>
  </si>
  <si>
    <t>Coba ETC -2x Gasoil Daily Short</t>
  </si>
  <si>
    <t>Active Exchange Traded Funds (Deutsche Börse)</t>
  </si>
  <si>
    <t>CS ETF (IE) on MSCI Russia ADR/GDR</t>
  </si>
  <si>
    <t>Amundi ETF S&amp;P 500 EUR HEDGED DAILY</t>
  </si>
  <si>
    <t>FR0011133644</t>
  </si>
  <si>
    <t>SPDR Barclays Capital 1-5 Year Gilt ETF</t>
  </si>
  <si>
    <t>IE00B6YX5K17</t>
  </si>
  <si>
    <t>SPDR Barclays Capital 15+ Year Gilt ETF</t>
  </si>
  <si>
    <t>IE00B6YX5L24</t>
  </si>
  <si>
    <t>SPDR Barclays Capital Sterling Corporate Bond ETF</t>
  </si>
  <si>
    <t>IE00B4694Z11</t>
  </si>
  <si>
    <t>SPDR Barclays Capital UK Gilt ETF</t>
  </si>
  <si>
    <t>IE00B3W74078</t>
  </si>
  <si>
    <t>UBS (Irl) ETF plc - MSCI USA (USD) A-dis</t>
  </si>
  <si>
    <t>IE00B77D4428</t>
  </si>
  <si>
    <t>UBS (Irl) ETF plc - MSCI USA (USD) I-dis</t>
  </si>
  <si>
    <t>IE00B76J4S53</t>
  </si>
  <si>
    <t>UBS (rl) ETF plc - MSCI USA Value (USD) A-dis</t>
  </si>
  <si>
    <t>IE00B78JSG98</t>
  </si>
  <si>
    <t>UBS (rl) ETF plc - MSCI USA Value (USD) I-dis</t>
  </si>
  <si>
    <t>IE00B6SY5K09</t>
  </si>
  <si>
    <t>UBS (Irl) ETF plc - MSCI World (USD) A-dis</t>
  </si>
  <si>
    <t>IE00B7KQ7B66</t>
  </si>
  <si>
    <t>UBS (Irl) ETF plc - MSCI World (USD) I-dis</t>
  </si>
  <si>
    <t>IE00B7KL1H59</t>
  </si>
  <si>
    <t>UBS (Irl) ETF plc - S&amp;P 500 (USD) A-dis</t>
  </si>
  <si>
    <t>IE00B7K93397</t>
  </si>
  <si>
    <t>IE00B5LM2L45</t>
  </si>
  <si>
    <t>LU0446734799</t>
  </si>
  <si>
    <t>IE00B87LHK09</t>
  </si>
  <si>
    <t>IE00B54HQ477</t>
  </si>
  <si>
    <t>DE000A1JXDN6</t>
  </si>
  <si>
    <t>IE00B3PQD935</t>
  </si>
  <si>
    <t>IE00B5TZCY80</t>
  </si>
  <si>
    <t>LU0446735176</t>
  </si>
  <si>
    <t>IE00B76VD511</t>
  </si>
  <si>
    <t>IE00B76VD404</t>
  </si>
  <si>
    <t>IE00B76VD396</t>
  </si>
  <si>
    <t>IE00B76VD289</t>
  </si>
  <si>
    <t>IE00B3X0KQ36</t>
  </si>
  <si>
    <t>06/2012</t>
  </si>
  <si>
    <t>Julius Bär Smart Equity ETF Asia</t>
  </si>
  <si>
    <t>Julius Bär Smart Equity ETF Emerging Markets</t>
  </si>
  <si>
    <t>Julius Bär Smart Equity ETF Europe</t>
  </si>
  <si>
    <t>Julius Bär Smart Equity ETF World</t>
  </si>
  <si>
    <t>LU0747924560</t>
  </si>
  <si>
    <t>LU0747924131</t>
  </si>
  <si>
    <t>LU0747923752</t>
  </si>
  <si>
    <t>LU0747923240</t>
  </si>
  <si>
    <t>JB Special Funds</t>
  </si>
  <si>
    <t>iShares Dow Jones Emerging Markets Select Dividend</t>
  </si>
  <si>
    <t>PIMCO German Government Bond Index Source ETF</t>
  </si>
  <si>
    <t>UBS ETFs plc - FTSE 100 SF (GBP) A-acc</t>
  </si>
  <si>
    <t>UBS ETFs plc - HFRX Equity Hedge Index SF (EUR) A-acc</t>
  </si>
  <si>
    <t>UBS ETFs plc - HFRX Event Driven Index SF (EUR) A-acc</t>
  </si>
  <si>
    <t>UBS ETFs plc - HFRX Macro CTA Index SF (EUR) A-acc</t>
  </si>
  <si>
    <t>UBS ETFs plc - HFRX Relative Value Arbitrage Index SF (EUR) A-acc</t>
  </si>
  <si>
    <t>UBS ETFs plc - MSCI Japan TRN Index SF (JPY) A-acc</t>
  </si>
  <si>
    <t>UBS ETFs plc - MSCI Japan TRN Index SF (JPY) I-Acc</t>
  </si>
  <si>
    <t>UBS-ETF FTSE 100 I</t>
  </si>
  <si>
    <t>UBS-ETF MSCI Pacific (ex Japan) I</t>
  </si>
  <si>
    <t>UBS-ETFs plc- MSCI Canada TRN Index SF (CAD) A-acc</t>
  </si>
  <si>
    <t>UBS-ETFs plc- MSCI Canada TRN Index SF (CAD) I-acc</t>
  </si>
  <si>
    <t>Turnover Report: July 2012</t>
  </si>
  <si>
    <t>ComStage ETF Commerzbank Commodity ex-Agriculture EW Index TR</t>
  </si>
  <si>
    <t>iShares Barclays Austria Treasury Bond</t>
  </si>
  <si>
    <t>DE000A1J0BA2</t>
  </si>
  <si>
    <t>iShares Barclays Belgium Treasury Bond</t>
  </si>
  <si>
    <t>DE000A1J0BB0</t>
  </si>
  <si>
    <t>iShares Barclays Finland Treasury Bond</t>
  </si>
  <si>
    <t>DE000A1J0BC8</t>
  </si>
  <si>
    <t>iShares Barclays France Treasury Bond</t>
  </si>
  <si>
    <t>DE000A1J0BD6</t>
  </si>
  <si>
    <t>iShares Barclays Germany Treasury Bond</t>
  </si>
  <si>
    <t>DE000A1J0BE4</t>
  </si>
  <si>
    <t>iShares Barclays Italy Treasury Bond</t>
  </si>
  <si>
    <t>DE000A1J0BF1</t>
  </si>
  <si>
    <t>iShares Barclays Netherlands Treasury Bond</t>
  </si>
  <si>
    <t>DE000A1J0BG9</t>
  </si>
  <si>
    <t>iShares Barclays Spain Treasury Bond</t>
  </si>
  <si>
    <t>DE000A1J0BH7</t>
  </si>
  <si>
    <t>iShares Morningstar $ Emerging Markets Corporate Bond</t>
  </si>
  <si>
    <t>DE000A1J0BJ3</t>
  </si>
  <si>
    <t>db x-trackers CSI 300 Index ETF</t>
  </si>
  <si>
    <t>LU0779800910</t>
  </si>
  <si>
    <t>07/2012</t>
  </si>
  <si>
    <t>db Commodity Momentum Euro Hedged ETC</t>
  </si>
  <si>
    <t>DE000A1N4341</t>
  </si>
  <si>
    <t>Designated Sponsor Report: July 2012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</si>
</sst>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%"/>
    <numFmt numFmtId="165" formatCode="#,##0.00;\(#,##0.00\)"/>
  </numFmts>
  <fonts count="23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81"/>
      <name val="Tahoma"/>
      <family val="2"/>
    </font>
    <font>
      <sz val="10"/>
      <name val="Courier"/>
      <family val="3"/>
    </font>
    <font>
      <sz val="16"/>
      <color indexed="18"/>
      <name val="Arial"/>
      <family val="2"/>
    </font>
    <font>
      <sz val="12"/>
      <color indexed="18"/>
      <name val="Arial"/>
      <family val="2"/>
    </font>
    <font>
      <b/>
      <sz val="8"/>
      <color indexed="9"/>
      <name val="Arial"/>
      <family val="2"/>
    </font>
    <font>
      <sz val="10"/>
      <color indexed="9"/>
      <name val="Arial"/>
      <family val="2"/>
    </font>
    <font>
      <sz val="8"/>
      <color indexed="9"/>
      <name val="Arial"/>
      <family val="2"/>
    </font>
    <font>
      <b/>
      <sz val="12"/>
      <name val="Arial"/>
      <family val="2"/>
    </font>
    <font>
      <sz val="8"/>
      <color indexed="18"/>
      <name val="Arial"/>
      <family val="2"/>
    </font>
    <font>
      <sz val="10"/>
      <color indexed="18"/>
      <name val="Arial"/>
      <family val="2"/>
    </font>
    <font>
      <b/>
      <sz val="9.5"/>
      <name val="Arial"/>
      <family val="2"/>
    </font>
    <font>
      <sz val="9.5"/>
      <name val="Arial"/>
      <family val="2"/>
    </font>
    <font>
      <b/>
      <sz val="9.5"/>
      <color indexed="18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62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hair">
        <color indexed="22"/>
      </bottom>
      <diagonal/>
    </border>
    <border>
      <left/>
      <right/>
      <top style="hair">
        <color indexed="22"/>
      </top>
      <bottom style="hair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/>
      <top style="hair">
        <color indexed="2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22"/>
      </bottom>
      <diagonal/>
    </border>
    <border>
      <left/>
      <right style="thin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hair">
        <color indexed="22"/>
      </top>
      <bottom style="hair">
        <color indexed="22"/>
      </bottom>
      <diagonal/>
    </border>
    <border>
      <left style="thin">
        <color indexed="64"/>
      </left>
      <right style="thin">
        <color indexed="64"/>
      </right>
      <top style="hair">
        <color indexed="22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hair">
        <color indexed="22"/>
      </bottom>
      <diagonal/>
    </border>
    <border>
      <left/>
      <right/>
      <top style="thin">
        <color indexed="22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22"/>
      </bottom>
      <diagonal/>
    </border>
    <border>
      <left/>
      <right style="thin">
        <color indexed="64"/>
      </right>
      <top/>
      <bottom style="thin">
        <color indexed="22"/>
      </bottom>
      <diagonal/>
    </border>
    <border>
      <left/>
      <right style="thin">
        <color indexed="64"/>
      </right>
      <top style="thin">
        <color indexed="64"/>
      </top>
      <bottom style="thin">
        <color indexed="22"/>
      </bottom>
      <diagonal/>
    </border>
  </borders>
  <cellStyleXfs count="16">
    <xf numFmtId="0" fontId="0" fillId="0" borderId="0">
      <alignment horizontal="left" wrapText="1"/>
    </xf>
    <xf numFmtId="0" fontId="1" fillId="0" borderId="0">
      <alignment horizontal="left" wrapText="1"/>
    </xf>
    <xf numFmtId="0" fontId="18" fillId="0" borderId="0">
      <alignment horizontal="left" wrapText="1"/>
    </xf>
    <xf numFmtId="0" fontId="18" fillId="0" borderId="0">
      <alignment horizontal="left" wrapText="1"/>
    </xf>
    <xf numFmtId="0" fontId="6" fillId="0" borderId="0">
      <alignment vertical="center"/>
    </xf>
    <xf numFmtId="9" fontId="18" fillId="0" borderId="0" applyFont="0" applyFill="0" applyBorder="0" applyAlignment="0" applyProtection="0"/>
    <xf numFmtId="0" fontId="20" fillId="0" borderId="0">
      <alignment horizontal="left" wrapText="1"/>
    </xf>
    <xf numFmtId="0" fontId="20" fillId="0" borderId="0">
      <alignment vertical="center"/>
    </xf>
    <xf numFmtId="0" fontId="20" fillId="0" borderId="0">
      <alignment horizontal="left" wrapText="1"/>
    </xf>
    <xf numFmtId="0" fontId="1" fillId="0" borderId="0">
      <alignment horizontal="left" wrapText="1"/>
    </xf>
    <xf numFmtId="9" fontId="20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1" fillId="0" borderId="0"/>
    <xf numFmtId="0" fontId="1" fillId="0" borderId="0">
      <alignment horizontal="left" wrapText="1"/>
    </xf>
    <xf numFmtId="0" fontId="1" fillId="0" borderId="0">
      <alignment horizontal="left" wrapText="1"/>
    </xf>
    <xf numFmtId="9" fontId="1" fillId="0" borderId="0" applyFont="0" applyFill="0" applyBorder="0" applyAlignment="0" applyProtection="0"/>
  </cellStyleXfs>
  <cellXfs count="193">
    <xf numFmtId="0" fontId="0" fillId="0" borderId="0" xfId="0" applyAlignment="1"/>
    <xf numFmtId="49" fontId="3" fillId="2" borderId="1" xfId="1" applyNumberFormat="1" applyFont="1" applyFill="1" applyBorder="1" applyAlignment="1">
      <alignment vertical="top" wrapText="1"/>
    </xf>
    <xf numFmtId="49" fontId="3" fillId="2" borderId="2" xfId="1" applyNumberFormat="1" applyFont="1" applyFill="1" applyBorder="1" applyAlignment="1">
      <alignment vertical="top" wrapText="1"/>
    </xf>
    <xf numFmtId="0" fontId="3" fillId="0" borderId="0" xfId="1" applyFont="1" applyAlignment="1">
      <alignment horizontal="left"/>
    </xf>
    <xf numFmtId="49" fontId="3" fillId="0" borderId="0" xfId="1" applyNumberFormat="1" applyFont="1" applyAlignment="1">
      <alignment horizontal="left"/>
    </xf>
    <xf numFmtId="49" fontId="3" fillId="0" borderId="0" xfId="1" applyNumberFormat="1" applyFont="1" applyBorder="1" applyAlignment="1">
      <alignment horizontal="left"/>
    </xf>
    <xf numFmtId="49" fontId="3" fillId="2" borderId="5" xfId="1" applyNumberFormat="1" applyFont="1" applyFill="1" applyBorder="1" applyAlignment="1">
      <alignment horizontal="right" vertical="top" wrapText="1"/>
    </xf>
    <xf numFmtId="0" fontId="12" fillId="3" borderId="0" xfId="1" applyFont="1" applyFill="1" applyBorder="1" applyAlignment="1">
      <alignment horizontal="center" vertical="center"/>
    </xf>
    <xf numFmtId="0" fontId="13" fillId="0" borderId="0" xfId="1" applyFont="1" applyFill="1" applyAlignment="1">
      <alignment vertical="center"/>
    </xf>
    <xf numFmtId="0" fontId="14" fillId="0" borderId="0" xfId="1" applyFont="1" applyFill="1" applyAlignment="1">
      <alignment vertical="center"/>
    </xf>
    <xf numFmtId="0" fontId="10" fillId="0" borderId="0" xfId="1" applyFont="1" applyFill="1" applyAlignment="1">
      <alignment vertical="center"/>
    </xf>
    <xf numFmtId="0" fontId="6" fillId="0" borderId="0" xfId="1" applyFont="1" applyAlignment="1">
      <alignment vertical="center"/>
    </xf>
    <xf numFmtId="0" fontId="8" fillId="0" borderId="0" xfId="1" applyFont="1" applyFill="1" applyAlignment="1">
      <alignment vertical="center"/>
    </xf>
    <xf numFmtId="0" fontId="2" fillId="0" borderId="0" xfId="1" applyFont="1" applyAlignment="1">
      <alignment vertical="center"/>
    </xf>
    <xf numFmtId="0" fontId="6" fillId="0" borderId="0" xfId="1" applyFont="1" applyBorder="1" applyAlignment="1">
      <alignment vertical="center"/>
    </xf>
    <xf numFmtId="0" fontId="3" fillId="2" borderId="7" xfId="1" applyFont="1" applyFill="1" applyBorder="1" applyAlignment="1">
      <alignment vertical="center"/>
    </xf>
    <xf numFmtId="0" fontId="2" fillId="0" borderId="0" xfId="1" applyFont="1" applyFill="1" applyAlignment="1">
      <alignment vertical="center"/>
    </xf>
    <xf numFmtId="0" fontId="4" fillId="0" borderId="0" xfId="1" applyFont="1" applyBorder="1" applyAlignment="1">
      <alignment vertical="center"/>
    </xf>
    <xf numFmtId="49" fontId="3" fillId="0" borderId="0" xfId="1" applyNumberFormat="1" applyFont="1" applyBorder="1" applyAlignment="1">
      <alignment vertical="center"/>
    </xf>
    <xf numFmtId="0" fontId="2" fillId="0" borderId="0" xfId="1" applyFont="1" applyBorder="1" applyAlignment="1">
      <alignment vertical="center"/>
    </xf>
    <xf numFmtId="0" fontId="2" fillId="0" borderId="8" xfId="1" applyFont="1" applyBorder="1" applyAlignment="1">
      <alignment horizontal="left" vertical="center"/>
    </xf>
    <xf numFmtId="0" fontId="2" fillId="0" borderId="9" xfId="1" applyFont="1" applyBorder="1" applyAlignment="1">
      <alignment horizontal="left" vertical="center"/>
    </xf>
    <xf numFmtId="2" fontId="2" fillId="0" borderId="9" xfId="1" applyNumberFormat="1" applyFont="1" applyBorder="1" applyAlignment="1">
      <alignment vertical="center"/>
    </xf>
    <xf numFmtId="0" fontId="2" fillId="0" borderId="10" xfId="1" applyFont="1" applyBorder="1" applyAlignment="1">
      <alignment vertical="center"/>
    </xf>
    <xf numFmtId="4" fontId="2" fillId="0" borderId="10" xfId="1" applyNumberFormat="1" applyFont="1" applyBorder="1" applyAlignment="1">
      <alignment vertical="center"/>
    </xf>
    <xf numFmtId="0" fontId="2" fillId="0" borderId="9" xfId="1" applyFont="1" applyFill="1" applyBorder="1" applyAlignment="1">
      <alignment horizontal="left" vertical="center"/>
    </xf>
    <xf numFmtId="0" fontId="2" fillId="0" borderId="11" xfId="1" applyFont="1" applyFill="1" applyBorder="1" applyAlignment="1">
      <alignment horizontal="left" vertical="center"/>
    </xf>
    <xf numFmtId="2" fontId="2" fillId="0" borderId="11" xfId="1" applyNumberFormat="1" applyFont="1" applyBorder="1" applyAlignment="1">
      <alignment vertical="center"/>
    </xf>
    <xf numFmtId="0" fontId="2" fillId="0" borderId="11" xfId="1" applyFont="1" applyFill="1" applyBorder="1" applyAlignment="1">
      <alignment vertical="center"/>
    </xf>
    <xf numFmtId="2" fontId="6" fillId="0" borderId="0" xfId="1" applyNumberFormat="1" applyFont="1" applyAlignment="1">
      <alignment vertical="center"/>
    </xf>
    <xf numFmtId="4" fontId="2" fillId="0" borderId="0" xfId="1" applyNumberFormat="1" applyFont="1" applyFill="1" applyBorder="1" applyAlignment="1">
      <alignment vertical="center"/>
    </xf>
    <xf numFmtId="0" fontId="2" fillId="0" borderId="0" xfId="1" applyFont="1" applyFill="1" applyBorder="1" applyAlignment="1">
      <alignment horizontal="left" vertical="center"/>
    </xf>
    <xf numFmtId="2" fontId="2" fillId="0" borderId="0" xfId="1" applyNumberFormat="1" applyFont="1" applyBorder="1" applyAlignment="1">
      <alignment vertical="center"/>
    </xf>
    <xf numFmtId="0" fontId="2" fillId="0" borderId="0" xfId="1" applyFont="1" applyFill="1" applyBorder="1" applyAlignment="1">
      <alignment vertical="center"/>
    </xf>
    <xf numFmtId="0" fontId="7" fillId="0" borderId="0" xfId="1" applyFont="1" applyFill="1" applyAlignment="1">
      <alignment vertical="center"/>
    </xf>
    <xf numFmtId="0" fontId="9" fillId="4" borderId="14" xfId="1" applyFont="1" applyFill="1" applyBorder="1" applyAlignment="1">
      <alignment vertical="center"/>
    </xf>
    <xf numFmtId="0" fontId="9" fillId="4" borderId="14" xfId="1" applyFont="1" applyFill="1" applyBorder="1" applyAlignment="1">
      <alignment horizontal="left"/>
    </xf>
    <xf numFmtId="0" fontId="9" fillId="4" borderId="15" xfId="1" applyFont="1" applyFill="1" applyBorder="1" applyAlignment="1">
      <alignment horizontal="left"/>
    </xf>
    <xf numFmtId="0" fontId="9" fillId="4" borderId="15" xfId="1" applyFont="1" applyFill="1" applyBorder="1" applyAlignment="1">
      <alignment horizontal="left" wrapText="1"/>
    </xf>
    <xf numFmtId="0" fontId="7" fillId="0" borderId="0" xfId="4" applyFont="1" applyFill="1" applyAlignment="1"/>
    <xf numFmtId="0" fontId="1" fillId="0" borderId="0" xfId="4" applyFont="1" applyAlignment="1"/>
    <xf numFmtId="0" fontId="8" fillId="0" borderId="0" xfId="4" applyFont="1" applyFill="1" applyAlignment="1"/>
    <xf numFmtId="0" fontId="1" fillId="0" borderId="0" xfId="4" applyFont="1" applyFill="1" applyAlignment="1"/>
    <xf numFmtId="0" fontId="9" fillId="5" borderId="14" xfId="4" applyFont="1" applyFill="1" applyBorder="1" applyAlignment="1"/>
    <xf numFmtId="0" fontId="9" fillId="5" borderId="14" xfId="4" applyFont="1" applyFill="1" applyBorder="1" applyAlignment="1">
      <alignment horizontal="left"/>
    </xf>
    <xf numFmtId="0" fontId="9" fillId="5" borderId="15" xfId="4" applyFont="1" applyFill="1" applyBorder="1" applyAlignment="1">
      <alignment horizontal="left"/>
    </xf>
    <xf numFmtId="49" fontId="3" fillId="2" borderId="2" xfId="4" applyNumberFormat="1" applyFont="1" applyFill="1" applyBorder="1" applyAlignment="1">
      <alignment vertical="top" wrapText="1"/>
    </xf>
    <xf numFmtId="49" fontId="3" fillId="2" borderId="1" xfId="4" applyNumberFormat="1" applyFont="1" applyFill="1" applyBorder="1" applyAlignment="1">
      <alignment vertical="top" wrapText="1"/>
    </xf>
    <xf numFmtId="0" fontId="2" fillId="0" borderId="19" xfId="4" applyFont="1" applyBorder="1" applyAlignment="1"/>
    <xf numFmtId="0" fontId="2" fillId="0" borderId="20" xfId="4" applyFont="1" applyBorder="1" applyAlignment="1"/>
    <xf numFmtId="0" fontId="2" fillId="0" borderId="0" xfId="4" applyFont="1" applyAlignment="1"/>
    <xf numFmtId="4" fontId="6" fillId="0" borderId="0" xfId="1" applyNumberFormat="1" applyFont="1" applyAlignment="1">
      <alignment vertical="center"/>
    </xf>
    <xf numFmtId="0" fontId="15" fillId="3" borderId="0" xfId="1" applyFont="1" applyFill="1" applyBorder="1" applyAlignment="1">
      <alignment horizontal="center" vertical="center"/>
    </xf>
    <xf numFmtId="0" fontId="16" fillId="2" borderId="21" xfId="1" applyFont="1" applyFill="1" applyBorder="1" applyAlignment="1">
      <alignment vertical="center"/>
    </xf>
    <xf numFmtId="0" fontId="16" fillId="2" borderId="22" xfId="1" applyFont="1" applyFill="1" applyBorder="1" applyAlignment="1">
      <alignment vertical="center"/>
    </xf>
    <xf numFmtId="0" fontId="4" fillId="2" borderId="23" xfId="1" applyFont="1" applyFill="1" applyBorder="1" applyAlignment="1">
      <alignment horizontal="right"/>
    </xf>
    <xf numFmtId="0" fontId="15" fillId="2" borderId="24" xfId="1" applyFont="1" applyFill="1" applyBorder="1" applyAlignment="1">
      <alignment horizontal="right"/>
    </xf>
    <xf numFmtId="2" fontId="2" fillId="0" borderId="25" xfId="1" applyNumberFormat="1" applyFont="1" applyBorder="1" applyAlignment="1">
      <alignment vertical="center"/>
    </xf>
    <xf numFmtId="0" fontId="2" fillId="0" borderId="26" xfId="1" applyFont="1" applyFill="1" applyBorder="1" applyAlignment="1">
      <alignment vertical="center"/>
    </xf>
    <xf numFmtId="0" fontId="2" fillId="0" borderId="8" xfId="1" applyFont="1" applyBorder="1" applyAlignment="1">
      <alignment vertical="center"/>
    </xf>
    <xf numFmtId="0" fontId="2" fillId="0" borderId="9" xfId="1" applyFont="1" applyBorder="1" applyAlignment="1">
      <alignment vertical="center"/>
    </xf>
    <xf numFmtId="0" fontId="2" fillId="0" borderId="0" xfId="4" applyFont="1" applyBorder="1" applyAlignment="1"/>
    <xf numFmtId="4" fontId="19" fillId="0" borderId="0" xfId="0" applyNumberFormat="1" applyFont="1" applyAlignment="1"/>
    <xf numFmtId="0" fontId="15" fillId="2" borderId="21" xfId="2" applyFont="1" applyFill="1" applyBorder="1" applyAlignment="1">
      <alignment vertical="center"/>
    </xf>
    <xf numFmtId="0" fontId="15" fillId="2" borderId="24" xfId="2" applyFont="1" applyFill="1" applyBorder="1" applyAlignment="1">
      <alignment horizontal="right" vertical="center"/>
    </xf>
    <xf numFmtId="0" fontId="15" fillId="2" borderId="22" xfId="2" applyFont="1" applyFill="1" applyBorder="1" applyAlignment="1">
      <alignment horizontal="center" vertical="center"/>
    </xf>
    <xf numFmtId="0" fontId="2" fillId="2" borderId="23" xfId="2" applyFont="1" applyFill="1" applyBorder="1" applyAlignment="1">
      <alignment horizontal="right" vertical="center"/>
    </xf>
    <xf numFmtId="2" fontId="2" fillId="0" borderId="8" xfId="1" applyNumberFormat="1" applyFont="1" applyBorder="1" applyAlignment="1">
      <alignment horizontal="right" vertical="center"/>
    </xf>
    <xf numFmtId="2" fontId="2" fillId="0" borderId="9" xfId="1" applyNumberFormat="1" applyFont="1" applyBorder="1" applyAlignment="1">
      <alignment horizontal="right" vertical="center"/>
    </xf>
    <xf numFmtId="2" fontId="2" fillId="0" borderId="9" xfId="1" applyNumberFormat="1" applyFont="1" applyFill="1" applyBorder="1" applyAlignment="1">
      <alignment horizontal="right" vertical="center"/>
    </xf>
    <xf numFmtId="2" fontId="4" fillId="0" borderId="0" xfId="1" applyNumberFormat="1" applyFont="1" applyBorder="1" applyAlignment="1">
      <alignment horizontal="right" vertical="center"/>
    </xf>
    <xf numFmtId="2" fontId="2" fillId="0" borderId="11" xfId="1" applyNumberFormat="1" applyFont="1" applyFill="1" applyBorder="1" applyAlignment="1">
      <alignment horizontal="right" vertical="center"/>
    </xf>
    <xf numFmtId="0" fontId="6" fillId="0" borderId="0" xfId="1" applyFont="1" applyFill="1" applyBorder="1" applyAlignment="1">
      <alignment vertical="center"/>
    </xf>
    <xf numFmtId="0" fontId="11" fillId="4" borderId="14" xfId="1" applyFont="1" applyFill="1" applyBorder="1" applyAlignment="1">
      <alignment horizontal="left"/>
    </xf>
    <xf numFmtId="0" fontId="9" fillId="0" borderId="16" xfId="1" applyFont="1" applyFill="1" applyBorder="1" applyAlignment="1">
      <alignment horizontal="left"/>
    </xf>
    <xf numFmtId="49" fontId="3" fillId="2" borderId="7" xfId="1" applyNumberFormat="1" applyFont="1" applyFill="1" applyBorder="1" applyAlignment="1">
      <alignment horizontal="right" vertical="top" wrapText="1"/>
    </xf>
    <xf numFmtId="49" fontId="3" fillId="2" borderId="31" xfId="1" applyNumberFormat="1" applyFont="1" applyFill="1" applyBorder="1" applyAlignment="1">
      <alignment horizontal="right" vertical="top" wrapText="1"/>
    </xf>
    <xf numFmtId="49" fontId="3" fillId="0" borderId="32" xfId="1" applyNumberFormat="1" applyFont="1" applyFill="1" applyBorder="1" applyAlignment="1">
      <alignment horizontal="right" vertical="top" wrapText="1"/>
    </xf>
    <xf numFmtId="49" fontId="2" fillId="0" borderId="0" xfId="1" applyNumberFormat="1" applyFont="1" applyAlignment="1">
      <alignment vertical="top" wrapText="1"/>
    </xf>
    <xf numFmtId="0" fontId="2" fillId="0" borderId="6" xfId="1" applyNumberFormat="1" applyFont="1" applyBorder="1" applyAlignment="1">
      <alignment horizontal="left" vertical="top" wrapText="1"/>
    </xf>
    <xf numFmtId="4" fontId="2" fillId="0" borderId="6" xfId="1" applyNumberFormat="1" applyFont="1" applyFill="1" applyBorder="1" applyAlignment="1">
      <alignment vertical="center"/>
    </xf>
    <xf numFmtId="0" fontId="6" fillId="2" borderId="5" xfId="1" applyFont="1" applyFill="1" applyBorder="1" applyAlignment="1">
      <alignment vertical="center"/>
    </xf>
    <xf numFmtId="0" fontId="9" fillId="5" borderId="16" xfId="4" applyFont="1" applyFill="1" applyBorder="1" applyAlignment="1"/>
    <xf numFmtId="0" fontId="9" fillId="5" borderId="16" xfId="4" applyFont="1" applyFill="1" applyBorder="1" applyAlignment="1">
      <alignment horizontal="left"/>
    </xf>
    <xf numFmtId="0" fontId="9" fillId="5" borderId="32" xfId="4" applyFont="1" applyFill="1" applyBorder="1" applyAlignment="1">
      <alignment horizontal="left"/>
    </xf>
    <xf numFmtId="49" fontId="3" fillId="2" borderId="3" xfId="1" applyNumberFormat="1" applyFont="1" applyFill="1" applyBorder="1" applyAlignment="1">
      <alignment horizontal="right" vertical="top" wrapText="1"/>
    </xf>
    <xf numFmtId="0" fontId="6" fillId="3" borderId="32" xfId="1" applyFont="1" applyFill="1" applyBorder="1" applyAlignment="1">
      <alignment vertical="center"/>
    </xf>
    <xf numFmtId="10" fontId="2" fillId="2" borderId="5" xfId="1" applyNumberFormat="1" applyFont="1" applyFill="1" applyBorder="1" applyAlignment="1"/>
    <xf numFmtId="10" fontId="2" fillId="0" borderId="0" xfId="1" applyNumberFormat="1" applyFont="1" applyFill="1" applyBorder="1" applyAlignment="1">
      <alignment vertical="center"/>
    </xf>
    <xf numFmtId="0" fontId="7" fillId="0" borderId="0" xfId="9" applyFont="1" applyFill="1" applyAlignment="1">
      <alignment vertical="center"/>
    </xf>
    <xf numFmtId="0" fontId="2" fillId="0" borderId="0" xfId="9" applyFont="1" applyAlignment="1">
      <alignment vertical="center"/>
    </xf>
    <xf numFmtId="0" fontId="6" fillId="0" borderId="0" xfId="9" applyFont="1" applyAlignment="1">
      <alignment vertical="center"/>
    </xf>
    <xf numFmtId="0" fontId="8" fillId="0" borderId="0" xfId="9" applyFont="1" applyFill="1" applyAlignment="1">
      <alignment vertical="center"/>
    </xf>
    <xf numFmtId="0" fontId="9" fillId="4" borderId="14" xfId="9" applyFont="1" applyFill="1" applyBorder="1" applyAlignment="1">
      <alignment vertical="center"/>
    </xf>
    <xf numFmtId="0" fontId="9" fillId="4" borderId="14" xfId="9" applyFont="1" applyFill="1" applyBorder="1" applyAlignment="1">
      <alignment horizontal="left"/>
    </xf>
    <xf numFmtId="0" fontId="9" fillId="4" borderId="15" xfId="9" applyFont="1" applyFill="1" applyBorder="1" applyAlignment="1">
      <alignment horizontal="left"/>
    </xf>
    <xf numFmtId="0" fontId="9" fillId="4" borderId="15" xfId="9" applyFont="1" applyFill="1" applyBorder="1" applyAlignment="1">
      <alignment horizontal="left" wrapText="1"/>
    </xf>
    <xf numFmtId="0" fontId="11" fillId="4" borderId="14" xfId="9" applyFont="1" applyFill="1" applyBorder="1" applyAlignment="1">
      <alignment vertical="center"/>
    </xf>
    <xf numFmtId="49" fontId="3" fillId="2" borderId="2" xfId="9" applyNumberFormat="1" applyFont="1" applyFill="1" applyBorder="1" applyAlignment="1">
      <alignment vertical="top" wrapText="1"/>
    </xf>
    <xf numFmtId="49" fontId="3" fillId="2" borderId="1" xfId="9" applyNumberFormat="1" applyFont="1" applyFill="1" applyBorder="1" applyAlignment="1">
      <alignment vertical="top" wrapText="1"/>
    </xf>
    <xf numFmtId="49" fontId="3" fillId="2" borderId="3" xfId="9" applyNumberFormat="1" applyFont="1" applyFill="1" applyBorder="1" applyAlignment="1">
      <alignment horizontal="right" vertical="top" wrapText="1"/>
    </xf>
    <xf numFmtId="49" fontId="3" fillId="2" borderId="2" xfId="9" applyNumberFormat="1" applyFont="1" applyFill="1" applyBorder="1" applyAlignment="1">
      <alignment horizontal="right" vertical="top" wrapText="1"/>
    </xf>
    <xf numFmtId="49" fontId="2" fillId="0" borderId="0" xfId="9" applyNumberFormat="1" applyFont="1" applyAlignment="1">
      <alignment vertical="top" wrapText="1"/>
    </xf>
    <xf numFmtId="49" fontId="2" fillId="0" borderId="0" xfId="9" applyNumberFormat="1" applyFont="1" applyBorder="1" applyAlignment="1">
      <alignment vertical="top" wrapText="1"/>
    </xf>
    <xf numFmtId="0" fontId="2" fillId="0" borderId="6" xfId="9" applyNumberFormat="1" applyFont="1" applyBorder="1" applyAlignment="1">
      <alignment horizontal="left" vertical="top"/>
    </xf>
    <xf numFmtId="164" fontId="2" fillId="0" borderId="13" xfId="11" applyNumberFormat="1" applyFont="1" applyBorder="1"/>
    <xf numFmtId="4" fontId="2" fillId="0" borderId="6" xfId="9" applyNumberFormat="1" applyFont="1" applyFill="1" applyBorder="1" applyAlignment="1">
      <alignment vertical="center"/>
    </xf>
    <xf numFmtId="0" fontId="6" fillId="0" borderId="0" xfId="9" applyFont="1" applyBorder="1" applyAlignment="1">
      <alignment vertical="center"/>
    </xf>
    <xf numFmtId="0" fontId="2" fillId="0" borderId="6" xfId="9" applyFont="1" applyBorder="1" applyAlignment="1"/>
    <xf numFmtId="0" fontId="2" fillId="0" borderId="16" xfId="9" applyNumberFormat="1" applyFont="1" applyBorder="1" applyAlignment="1">
      <alignment horizontal="left" vertical="top"/>
    </xf>
    <xf numFmtId="0" fontId="2" fillId="0" borderId="0" xfId="9" applyNumberFormat="1" applyFont="1" applyBorder="1" applyAlignment="1">
      <alignment horizontal="left" vertical="top"/>
    </xf>
    <xf numFmtId="0" fontId="3" fillId="2" borderId="7" xfId="9" applyFont="1" applyFill="1" applyBorder="1" applyAlignment="1">
      <alignment vertical="center"/>
    </xf>
    <xf numFmtId="0" fontId="2" fillId="2" borderId="7" xfId="9" applyFont="1" applyFill="1" applyBorder="1" applyAlignment="1">
      <alignment vertical="center"/>
    </xf>
    <xf numFmtId="4" fontId="2" fillId="2" borderId="4" xfId="11" applyNumberFormat="1" applyFont="1" applyFill="1" applyBorder="1"/>
    <xf numFmtId="10" fontId="2" fillId="2" borderId="5" xfId="11" applyNumberFormat="1" applyFont="1" applyFill="1" applyBorder="1" applyAlignment="1">
      <alignment vertical="center"/>
    </xf>
    <xf numFmtId="4" fontId="2" fillId="2" borderId="7" xfId="9" applyNumberFormat="1" applyFont="1" applyFill="1" applyBorder="1" applyAlignment="1">
      <alignment vertical="center"/>
    </xf>
    <xf numFmtId="0" fontId="2" fillId="2" borderId="5" xfId="9" applyFont="1" applyFill="1" applyBorder="1" applyAlignment="1">
      <alignment vertical="center"/>
    </xf>
    <xf numFmtId="0" fontId="2" fillId="0" borderId="0" xfId="9" applyFont="1" applyFill="1" applyAlignment="1">
      <alignment vertical="center"/>
    </xf>
    <xf numFmtId="2" fontId="6" fillId="0" borderId="0" xfId="9" applyNumberFormat="1" applyFont="1" applyFill="1" applyAlignment="1">
      <alignment vertical="center"/>
    </xf>
    <xf numFmtId="10" fontId="2" fillId="0" borderId="0" xfId="9" applyNumberFormat="1" applyFont="1" applyFill="1" applyAlignment="1">
      <alignment vertical="center"/>
    </xf>
    <xf numFmtId="0" fontId="2" fillId="0" borderId="0" xfId="9" applyFont="1" applyBorder="1" applyAlignment="1">
      <alignment vertical="center"/>
    </xf>
    <xf numFmtId="0" fontId="2" fillId="0" borderId="12" xfId="1" applyNumberFormat="1" applyFont="1" applyBorder="1" applyAlignment="1">
      <alignment horizontal="left" vertical="top" wrapText="1"/>
    </xf>
    <xf numFmtId="0" fontId="2" fillId="0" borderId="6" xfId="1" applyFont="1" applyBorder="1" applyAlignment="1">
      <alignment vertical="center"/>
    </xf>
    <xf numFmtId="0" fontId="2" fillId="2" borderId="7" xfId="1" applyFont="1" applyFill="1" applyBorder="1" applyAlignment="1">
      <alignment vertical="center"/>
    </xf>
    <xf numFmtId="10" fontId="3" fillId="2" borderId="5" xfId="11" applyNumberFormat="1" applyFont="1" applyFill="1" applyBorder="1"/>
    <xf numFmtId="0" fontId="2" fillId="0" borderId="12" xfId="9" applyNumberFormat="1" applyFont="1" applyBorder="1" applyAlignment="1">
      <alignment horizontal="left" vertical="top"/>
    </xf>
    <xf numFmtId="4" fontId="2" fillId="0" borderId="18" xfId="9" applyNumberFormat="1" applyFont="1" applyFill="1" applyBorder="1" applyAlignment="1">
      <alignment vertical="center"/>
    </xf>
    <xf numFmtId="164" fontId="2" fillId="0" borderId="34" xfId="11" applyNumberFormat="1" applyFont="1" applyBorder="1"/>
    <xf numFmtId="0" fontId="9" fillId="0" borderId="32" xfId="1" applyFont="1" applyFill="1" applyBorder="1" applyAlignment="1">
      <alignment horizontal="left"/>
    </xf>
    <xf numFmtId="49" fontId="3" fillId="2" borderId="7" xfId="1" applyNumberFormat="1" applyFont="1" applyFill="1" applyBorder="1" applyAlignment="1">
      <alignment vertical="top" wrapText="1"/>
    </xf>
    <xf numFmtId="49" fontId="3" fillId="2" borderId="5" xfId="9" applyNumberFormat="1" applyFont="1" applyFill="1" applyBorder="1" applyAlignment="1">
      <alignment horizontal="right" vertical="top" wrapText="1"/>
    </xf>
    <xf numFmtId="0" fontId="22" fillId="0" borderId="0" xfId="12" applyFont="1" applyFill="1" applyAlignment="1">
      <alignment horizontal="left"/>
    </xf>
    <xf numFmtId="49" fontId="3" fillId="2" borderId="17" xfId="9" quotePrefix="1" applyNumberFormat="1" applyFont="1" applyFill="1" applyBorder="1" applyAlignment="1">
      <alignment horizontal="right" vertical="top" wrapText="1"/>
    </xf>
    <xf numFmtId="0" fontId="2" fillId="0" borderId="0" xfId="9" applyFont="1" applyFill="1" applyBorder="1" applyAlignment="1">
      <alignment vertical="center"/>
    </xf>
    <xf numFmtId="165" fontId="0" fillId="0" borderId="0" xfId="0" applyNumberFormat="1" applyFont="1" applyBorder="1" applyAlignment="1" applyProtection="1">
      <alignment horizontal="right" vertical="top"/>
      <protection locked="0"/>
    </xf>
    <xf numFmtId="4" fontId="2" fillId="0" borderId="16" xfId="1" applyNumberFormat="1" applyFont="1" applyFill="1" applyBorder="1" applyAlignment="1">
      <alignment vertical="center"/>
    </xf>
    <xf numFmtId="49" fontId="3" fillId="2" borderId="6" xfId="9" applyNumberFormat="1" applyFont="1" applyFill="1" applyBorder="1" applyAlignment="1">
      <alignment vertical="top" wrapText="1"/>
    </xf>
    <xf numFmtId="49" fontId="3" fillId="2" borderId="18" xfId="9" quotePrefix="1" applyNumberFormat="1" applyFont="1" applyFill="1" applyBorder="1" applyAlignment="1">
      <alignment horizontal="right" vertical="top" wrapText="1"/>
    </xf>
    <xf numFmtId="49" fontId="3" fillId="2" borderId="34" xfId="9" applyNumberFormat="1" applyFont="1" applyFill="1" applyBorder="1" applyAlignment="1">
      <alignment horizontal="right" vertical="top" wrapText="1"/>
    </xf>
    <xf numFmtId="49" fontId="3" fillId="2" borderId="13" xfId="9" applyNumberFormat="1" applyFont="1" applyFill="1" applyBorder="1" applyAlignment="1">
      <alignment horizontal="right" vertical="top" wrapText="1"/>
    </xf>
    <xf numFmtId="49" fontId="3" fillId="2" borderId="6" xfId="9" applyNumberFormat="1" applyFont="1" applyFill="1" applyBorder="1" applyAlignment="1">
      <alignment horizontal="right" vertical="top" wrapText="1"/>
    </xf>
    <xf numFmtId="49" fontId="3" fillId="2" borderId="12" xfId="9" applyNumberFormat="1" applyFont="1" applyFill="1" applyBorder="1" applyAlignment="1">
      <alignment vertical="top" wrapText="1"/>
    </xf>
    <xf numFmtId="0" fontId="1" fillId="0" borderId="32" xfId="4" applyFont="1" applyBorder="1" applyAlignment="1"/>
    <xf numFmtId="0" fontId="0" fillId="4" borderId="5" xfId="1" applyFont="1" applyFill="1" applyBorder="1" applyAlignment="1"/>
    <xf numFmtId="10" fontId="2" fillId="0" borderId="0" xfId="1" applyNumberFormat="1" applyFont="1" applyBorder="1" applyAlignment="1">
      <alignment vertical="center"/>
    </xf>
    <xf numFmtId="49" fontId="3" fillId="2" borderId="4" xfId="9" quotePrefix="1" applyNumberFormat="1" applyFont="1" applyFill="1" applyBorder="1" applyAlignment="1">
      <alignment horizontal="right" vertical="top" wrapText="1"/>
    </xf>
    <xf numFmtId="4" fontId="2" fillId="0" borderId="10" xfId="9" applyNumberFormat="1" applyFont="1" applyFill="1" applyBorder="1" applyAlignment="1">
      <alignment vertical="center"/>
    </xf>
    <xf numFmtId="0" fontId="2" fillId="2" borderId="17" xfId="1" applyFont="1" applyFill="1" applyBorder="1" applyAlignment="1">
      <alignment vertical="center"/>
    </xf>
    <xf numFmtId="4" fontId="2" fillId="2" borderId="17" xfId="11" applyNumberFormat="1" applyFont="1" applyFill="1" applyBorder="1"/>
    <xf numFmtId="0" fontId="2" fillId="0" borderId="0" xfId="1" applyFont="1" applyAlignment="1">
      <alignment horizontal="left"/>
    </xf>
    <xf numFmtId="10" fontId="2" fillId="2" borderId="5" xfId="11" applyNumberFormat="1" applyFont="1" applyFill="1" applyBorder="1"/>
    <xf numFmtId="4" fontId="2" fillId="2" borderId="7" xfId="11" applyNumberFormat="1" applyFont="1" applyFill="1" applyBorder="1"/>
    <xf numFmtId="4" fontId="2" fillId="0" borderId="0" xfId="9" applyNumberFormat="1" applyFont="1" applyFill="1" applyBorder="1" applyAlignment="1">
      <alignment vertical="center"/>
    </xf>
    <xf numFmtId="164" fontId="2" fillId="0" borderId="0" xfId="11" applyNumberFormat="1" applyFont="1" applyBorder="1"/>
    <xf numFmtId="4" fontId="19" fillId="0" borderId="0" xfId="14" applyNumberFormat="1" applyFont="1" applyAlignment="1"/>
    <xf numFmtId="0" fontId="1" fillId="0" borderId="0" xfId="14" applyAlignment="1"/>
    <xf numFmtId="0" fontId="7" fillId="0" borderId="0" xfId="13" applyFont="1" applyFill="1" applyAlignment="1">
      <alignment vertical="center"/>
    </xf>
    <xf numFmtId="0" fontId="2" fillId="0" borderId="0" xfId="13" applyFont="1" applyAlignment="1">
      <alignment vertical="center"/>
    </xf>
    <xf numFmtId="0" fontId="6" fillId="0" borderId="0" xfId="13" applyFont="1" applyAlignment="1">
      <alignment vertical="center"/>
    </xf>
    <xf numFmtId="0" fontId="6" fillId="0" borderId="0" xfId="13" applyFont="1" applyAlignment="1">
      <alignment horizontal="right" vertical="center"/>
    </xf>
    <xf numFmtId="0" fontId="8" fillId="0" borderId="0" xfId="13" applyFont="1" applyFill="1" applyAlignment="1">
      <alignment vertical="center"/>
    </xf>
    <xf numFmtId="0" fontId="2" fillId="0" borderId="33" xfId="13" applyNumberFormat="1" applyFont="1" applyBorder="1" applyAlignment="1">
      <alignment horizontal="left" vertical="top" wrapText="1"/>
    </xf>
    <xf numFmtId="0" fontId="2" fillId="0" borderId="12" xfId="13" applyNumberFormat="1" applyFont="1" applyBorder="1" applyAlignment="1">
      <alignment horizontal="left" vertical="top" wrapText="1"/>
    </xf>
    <xf numFmtId="10" fontId="2" fillId="0" borderId="13" xfId="15" applyNumberFormat="1" applyFont="1" applyBorder="1"/>
    <xf numFmtId="4" fontId="2" fillId="0" borderId="33" xfId="13" applyNumberFormat="1" applyFont="1" applyFill="1" applyBorder="1" applyAlignment="1">
      <alignment vertical="center"/>
    </xf>
    <xf numFmtId="4" fontId="2" fillId="0" borderId="33" xfId="13" applyNumberFormat="1" applyFont="1" applyBorder="1" applyAlignment="1">
      <alignment horizontal="right" vertical="center"/>
    </xf>
    <xf numFmtId="0" fontId="3" fillId="2" borderId="7" xfId="13" applyFont="1" applyFill="1" applyBorder="1" applyAlignment="1">
      <alignment vertical="center"/>
    </xf>
    <xf numFmtId="0" fontId="2" fillId="2" borderId="17" xfId="13" applyFont="1" applyFill="1" applyBorder="1" applyAlignment="1">
      <alignment vertical="center"/>
    </xf>
    <xf numFmtId="10" fontId="2" fillId="2" borderId="5" xfId="15" applyNumberFormat="1" applyFont="1" applyFill="1" applyBorder="1"/>
    <xf numFmtId="4" fontId="2" fillId="2" borderId="7" xfId="13" applyNumberFormat="1" applyFont="1" applyFill="1" applyBorder="1" applyAlignment="1">
      <alignment vertical="center"/>
    </xf>
    <xf numFmtId="0" fontId="6" fillId="2" borderId="7" xfId="13" applyFont="1" applyFill="1" applyBorder="1" applyAlignment="1">
      <alignment horizontal="right" vertical="center"/>
    </xf>
    <xf numFmtId="0" fontId="2" fillId="0" borderId="0" xfId="13" applyFont="1" applyFill="1" applyAlignment="1">
      <alignment vertical="center"/>
    </xf>
    <xf numFmtId="10" fontId="2" fillId="0" borderId="0" xfId="13" applyNumberFormat="1" applyFont="1" applyFill="1" applyAlignment="1">
      <alignment vertical="center"/>
    </xf>
    <xf numFmtId="0" fontId="2" fillId="0" borderId="0" xfId="13" applyFont="1" applyBorder="1" applyAlignment="1">
      <alignment vertical="center"/>
    </xf>
    <xf numFmtId="3" fontId="2" fillId="0" borderId="0" xfId="13" applyNumberFormat="1" applyFont="1" applyBorder="1" applyAlignment="1"/>
    <xf numFmtId="4" fontId="2" fillId="0" borderId="35" xfId="9" applyNumberFormat="1" applyFont="1" applyFill="1" applyBorder="1" applyAlignment="1">
      <alignment vertical="center"/>
    </xf>
    <xf numFmtId="4" fontId="2" fillId="0" borderId="34" xfId="9" applyNumberFormat="1" applyFont="1" applyFill="1" applyBorder="1" applyAlignment="1">
      <alignment vertical="center"/>
    </xf>
    <xf numFmtId="4" fontId="2" fillId="0" borderId="3" xfId="9" applyNumberFormat="1" applyFont="1" applyFill="1" applyBorder="1" applyAlignment="1">
      <alignment vertical="center"/>
    </xf>
    <xf numFmtId="4" fontId="2" fillId="0" borderId="16" xfId="1" applyNumberFormat="1" applyFont="1" applyFill="1" applyBorder="1" applyAlignment="1"/>
    <xf numFmtId="2" fontId="2" fillId="0" borderId="11" xfId="1" applyNumberFormat="1" applyFont="1" applyFill="1" applyBorder="1" applyAlignment="1">
      <alignment vertical="center"/>
    </xf>
    <xf numFmtId="0" fontId="15" fillId="2" borderId="27" xfId="1" applyFont="1" applyFill="1" applyBorder="1" applyAlignment="1">
      <alignment horizontal="left" vertical="center"/>
    </xf>
    <xf numFmtId="0" fontId="15" fillId="2" borderId="28" xfId="1" applyFont="1" applyFill="1" applyBorder="1" applyAlignment="1">
      <alignment horizontal="left" vertical="center"/>
    </xf>
    <xf numFmtId="0" fontId="15" fillId="2" borderId="27" xfId="1" applyFont="1" applyFill="1" applyBorder="1" applyAlignment="1">
      <alignment horizontal="center" vertical="center"/>
    </xf>
    <xf numFmtId="0" fontId="15" fillId="2" borderId="28" xfId="1" applyFont="1" applyFill="1" applyBorder="1" applyAlignment="1">
      <alignment horizontal="center" vertical="center"/>
    </xf>
    <xf numFmtId="0" fontId="9" fillId="4" borderId="15" xfId="9" applyFont="1" applyFill="1" applyBorder="1" applyAlignment="1">
      <alignment horizontal="center"/>
    </xf>
    <xf numFmtId="0" fontId="10" fillId="4" borderId="29" xfId="9" applyFont="1" applyFill="1" applyBorder="1" applyAlignment="1">
      <alignment horizontal="center"/>
    </xf>
    <xf numFmtId="0" fontId="10" fillId="4" borderId="30" xfId="9" applyFont="1" applyFill="1" applyBorder="1" applyAlignment="1">
      <alignment horizontal="center"/>
    </xf>
    <xf numFmtId="0" fontId="9" fillId="4" borderId="17" xfId="9" applyFont="1" applyFill="1" applyBorder="1" applyAlignment="1">
      <alignment horizontal="center"/>
    </xf>
    <xf numFmtId="0" fontId="9" fillId="4" borderId="4" xfId="9" applyFont="1" applyFill="1" applyBorder="1" applyAlignment="1">
      <alignment horizontal="center"/>
    </xf>
    <xf numFmtId="0" fontId="9" fillId="4" borderId="5" xfId="9" applyFont="1" applyFill="1" applyBorder="1" applyAlignment="1">
      <alignment horizontal="center"/>
    </xf>
    <xf numFmtId="0" fontId="9" fillId="4" borderId="15" xfId="1" applyFont="1" applyFill="1" applyBorder="1" applyAlignment="1">
      <alignment horizontal="center"/>
    </xf>
    <xf numFmtId="0" fontId="0" fillId="4" borderId="29" xfId="1" applyFont="1" applyFill="1" applyBorder="1" applyAlignment="1"/>
    <xf numFmtId="0" fontId="0" fillId="4" borderId="5" xfId="1" applyFont="1" applyFill="1" applyBorder="1" applyAlignment="1"/>
  </cellXfs>
  <cellStyles count="16">
    <cellStyle name="=C:\WINNT35\SYSTEM32\COMMAND.COM" xfId="1"/>
    <cellStyle name="=C:\WINNT35\SYSTEM32\COMMAND.COM 2" xfId="2"/>
    <cellStyle name="=C:\WINNT35\SYSTEM32\COMMAND.COM 2 2" xfId="9"/>
    <cellStyle name="=C:\WINNT35\SYSTEM32\COMMAND.COM 3" xfId="6"/>
    <cellStyle name="=C:\WINNT35\SYSTEM32\COMMAND.COM 3 2" xfId="13"/>
    <cellStyle name="Normal" xfId="0" builtinId="0"/>
    <cellStyle name="Normal 2" xfId="3"/>
    <cellStyle name="Normal 3" xfId="7"/>
    <cellStyle name="Normal 4" xfId="14"/>
    <cellStyle name="Normal_2010-11_ETF_Securities_XTF_Exchange_Traded_Funds_Statistics" xfId="4"/>
    <cellStyle name="Normal_Sheet1" xfId="12"/>
    <cellStyle name="Percent 2" xfId="5"/>
    <cellStyle name="Percent 2 2" xfId="11"/>
    <cellStyle name="Percent 3" xfId="10"/>
    <cellStyle name="Percent 3 2" xfId="15"/>
    <cellStyle name="Style 1" xfId="8"/>
  </cellStyles>
  <dxfs count="0"/>
  <tableStyles count="0" defaultTableStyle="TableStyleMedium2" defaultPivotStyle="PivotStyleLight16"/>
  <colors>
    <mruColors>
      <color rgb="FF0000FF"/>
      <color rgb="FF0033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050" b="1" i="0" u="none" strike="noStrike" baseline="0">
                <a:solidFill>
                  <a:srgbClr val="000080"/>
                </a:solidFill>
                <a:latin typeface="Arial"/>
                <a:cs typeface="Arial"/>
              </a:rPr>
              <a:t>XTF Exchange Traded Funds</a:t>
            </a:r>
          </a:p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050" b="1" i="0" u="none" strike="noStrike" baseline="0">
                <a:solidFill>
                  <a:srgbClr val="000080"/>
                </a:solidFill>
                <a:latin typeface="Arial"/>
                <a:cs typeface="Arial"/>
              </a:rPr>
              <a:t>On-Exchange Order Book Turnover</a:t>
            </a:r>
            <a:r>
              <a:rPr lang="en-US" sz="125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</a:t>
            </a:r>
          </a:p>
        </c:rich>
      </c:tx>
      <c:layout>
        <c:manualLayout>
          <c:xMode val="edge"/>
          <c:yMode val="edge"/>
          <c:x val="0.3858845241747379"/>
          <c:y val="1.308900523560209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3409715857011915E-2"/>
          <c:y val="0.1727750899550704"/>
          <c:w val="0.91292392300641612"/>
          <c:h val="0.73036742571916125"/>
        </c:manualLayout>
      </c:layout>
      <c:barChart>
        <c:barDir val="col"/>
        <c:grouping val="clustered"/>
        <c:varyColors val="0"/>
        <c:ser>
          <c:idx val="0"/>
          <c:order val="0"/>
          <c:tx>
            <c:v>May.11 Jun.11 Jul.11 Aug.11 Sep.11 Oct.11 Nov.11 Dec.11 Jan.12 Feb.12 Mar.12 Apr.12 May.12</c:v>
          </c:tx>
          <c:spPr>
            <a:solidFill>
              <a:srgbClr val="0000FF"/>
            </a:solidFill>
          </c:spPr>
          <c:invertIfNegative val="0"/>
          <c:cat>
            <c:numLit>
              <c:formatCode>mmm\-yy</c:formatCode>
              <c:ptCount val="13"/>
              <c:pt idx="0">
                <c:v>40725</c:v>
              </c:pt>
              <c:pt idx="1">
                <c:v>40756</c:v>
              </c:pt>
              <c:pt idx="2">
                <c:v>40787</c:v>
              </c:pt>
              <c:pt idx="3">
                <c:v>40817</c:v>
              </c:pt>
              <c:pt idx="4">
                <c:v>40848</c:v>
              </c:pt>
              <c:pt idx="5">
                <c:v>40878</c:v>
              </c:pt>
              <c:pt idx="6">
                <c:v>40909</c:v>
              </c:pt>
              <c:pt idx="7">
                <c:v>40940</c:v>
              </c:pt>
              <c:pt idx="8">
                <c:v>40969</c:v>
              </c:pt>
              <c:pt idx="9">
                <c:v>41000</c:v>
              </c:pt>
              <c:pt idx="10">
                <c:v>41030</c:v>
              </c:pt>
              <c:pt idx="11">
                <c:v>41061</c:v>
              </c:pt>
              <c:pt idx="12">
                <c:v>41091</c:v>
              </c:pt>
            </c:numLit>
          </c:cat>
          <c:val>
            <c:numLit>
              <c:formatCode>#,##0.00</c:formatCode>
              <c:ptCount val="13"/>
              <c:pt idx="0">
                <c:v>18619.896826022581</c:v>
              </c:pt>
              <c:pt idx="1">
                <c:v>26991.294195359395</c:v>
              </c:pt>
              <c:pt idx="2">
                <c:v>18293.038591764536</c:v>
              </c:pt>
              <c:pt idx="3">
                <c:v>15419.417167801143</c:v>
              </c:pt>
              <c:pt idx="4">
                <c:v>16286.370682780436</c:v>
              </c:pt>
              <c:pt idx="5">
                <c:v>12322.008379159268</c:v>
              </c:pt>
              <c:pt idx="6">
                <c:v>12649.092226726625</c:v>
              </c:pt>
              <c:pt idx="7">
                <c:v>11652.718923873697</c:v>
              </c:pt>
              <c:pt idx="8">
                <c:v>12421.213200995893</c:v>
              </c:pt>
              <c:pt idx="9">
                <c:v>11726.289452776624</c:v>
              </c:pt>
              <c:pt idx="10">
                <c:v>12162.405092483634</c:v>
              </c:pt>
              <c:pt idx="11">
                <c:v>11319.837319396293</c:v>
              </c:pt>
              <c:pt idx="12">
                <c:v>10621.137160480435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256640"/>
        <c:axId val="204534144"/>
      </c:barChart>
      <c:dateAx>
        <c:axId val="192256640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4534144"/>
        <c:crosses val="autoZero"/>
        <c:auto val="1"/>
        <c:lblOffset val="100"/>
        <c:baseTimeUnit val="months"/>
        <c:majorUnit val="1"/>
        <c:minorUnit val="1"/>
      </c:dateAx>
      <c:valAx>
        <c:axId val="204534144"/>
        <c:scaling>
          <c:orientation val="minMax"/>
        </c:scaling>
        <c:delete val="0"/>
        <c:axPos val="l"/>
        <c:majorGridlines>
          <c:spPr>
            <a:ln w="3175">
              <a:pattFill prst="pct75">
                <a:fgClr>
                  <a:srgbClr val="000000"/>
                </a:fgClr>
                <a:bgClr>
                  <a:srgbClr val="FFFFFF"/>
                </a:bgClr>
              </a:patt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Turnover (MEUR)</a:t>
                </a:r>
              </a:p>
            </c:rich>
          </c:tx>
          <c:layout>
            <c:manualLayout>
              <c:xMode val="edge"/>
              <c:yMode val="edge"/>
              <c:x val="1.5582078214249194E-2"/>
              <c:y val="0.3926707067375739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2256640"/>
        <c:crosses val="autoZero"/>
        <c:crossBetween val="between"/>
        <c:majorUnit val="40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8462.0094442839909</c:v>
              </c:pt>
              <c:pt idx="1">
                <c:v>8184.61437449399</c:v>
              </c:pt>
              <c:pt idx="2">
                <c:v>10223.412752298</c:v>
              </c:pt>
              <c:pt idx="3">
                <c:v>9958.4605157789902</c:v>
              </c:pt>
              <c:pt idx="4">
                <c:v>10482.800095484001</c:v>
              </c:pt>
              <c:pt idx="5">
                <c:v>10019.817183175001</c:v>
              </c:pt>
              <c:pt idx="6">
                <c:v>11469.3287894859</c:v>
              </c:pt>
              <c:pt idx="7">
                <c:v>12217.8460340729</c:v>
              </c:pt>
              <c:pt idx="8">
                <c:v>11692.300581699799</c:v>
              </c:pt>
              <c:pt idx="9">
                <c:v>14516.424340518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9757312"/>
        <c:axId val="209758848"/>
        <c:axId val="0"/>
      </c:bar3DChart>
      <c:catAx>
        <c:axId val="209757312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97588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97588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975731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8462.0094442839909</c:v>
              </c:pt>
              <c:pt idx="1">
                <c:v>8184.61437449399</c:v>
              </c:pt>
              <c:pt idx="2">
                <c:v>10223.412752298</c:v>
              </c:pt>
              <c:pt idx="3">
                <c:v>9958.4605157789902</c:v>
              </c:pt>
              <c:pt idx="4">
                <c:v>10482.800095484001</c:v>
              </c:pt>
              <c:pt idx="5">
                <c:v>10019.817183175001</c:v>
              </c:pt>
              <c:pt idx="6">
                <c:v>11469.3287894859</c:v>
              </c:pt>
              <c:pt idx="7">
                <c:v>12217.8460340729</c:v>
              </c:pt>
              <c:pt idx="8">
                <c:v>11692.300581699799</c:v>
              </c:pt>
              <c:pt idx="9">
                <c:v>14516.424340518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9523072"/>
        <c:axId val="209524608"/>
        <c:axId val="0"/>
      </c:bar3DChart>
      <c:catAx>
        <c:axId val="209523072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95246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95246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952307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9583104"/>
        <c:axId val="210260736"/>
        <c:axId val="0"/>
      </c:bar3DChart>
      <c:catAx>
        <c:axId val="209583104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2607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2607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958310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0301696"/>
        <c:axId val="210303232"/>
        <c:axId val="0"/>
      </c:bar3DChart>
      <c:catAx>
        <c:axId val="210301696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3032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3032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30169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1691008"/>
        <c:axId val="211692544"/>
        <c:axId val="0"/>
      </c:bar3DChart>
      <c:catAx>
        <c:axId val="211691008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6925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16925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69100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1704832"/>
        <c:axId val="211723008"/>
        <c:axId val="0"/>
      </c:bar3DChart>
      <c:catAx>
        <c:axId val="211704832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7230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17230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70483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9525</xdr:rowOff>
    </xdr:from>
    <xdr:to>
      <xdr:col>6</xdr:col>
      <xdr:colOff>971550</xdr:colOff>
      <xdr:row>25</xdr:row>
      <xdr:rowOff>123825</xdr:rowOff>
    </xdr:to>
    <xdr:graphicFrame macro="">
      <xdr:nvGraphicFramePr>
        <xdr:cNvPr id="3180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1781175</xdr:colOff>
      <xdr:row>0</xdr:row>
      <xdr:rowOff>38100</xdr:rowOff>
    </xdr:from>
    <xdr:to>
      <xdr:col>7</xdr:col>
      <xdr:colOff>0</xdr:colOff>
      <xdr:row>2</xdr:row>
      <xdr:rowOff>9525</xdr:rowOff>
    </xdr:to>
    <xdr:pic>
      <xdr:nvPicPr>
        <xdr:cNvPr id="3181" name="Picture 6" descr="Xetra_DBG2009_sch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39000" y="38100"/>
          <a:ext cx="30289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9</xdr:col>
      <xdr:colOff>0</xdr:colOff>
      <xdr:row>2</xdr:row>
      <xdr:rowOff>0</xdr:rowOff>
    </xdr:to>
    <xdr:graphicFrame macro="">
      <xdr:nvGraphicFramePr>
        <xdr:cNvPr id="2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10</xdr:col>
      <xdr:colOff>0</xdr:colOff>
      <xdr:row>2</xdr:row>
      <xdr:rowOff>0</xdr:rowOff>
    </xdr:to>
    <xdr:graphicFrame macro="">
      <xdr:nvGraphicFramePr>
        <xdr:cNvPr id="3" name="Chart 5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6</xdr:col>
      <xdr:colOff>0</xdr:colOff>
      <xdr:row>2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7</xdr:col>
      <xdr:colOff>0</xdr:colOff>
      <xdr:row>2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6</xdr:col>
      <xdr:colOff>0</xdr:colOff>
      <xdr:row>2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7</xdr:col>
      <xdr:colOff>0</xdr:colOff>
      <xdr:row>2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1828"/>
  <sheetViews>
    <sheetView showGridLines="0" tabSelected="1" zoomScaleNormal="100" workbookViewId="0"/>
  </sheetViews>
  <sheetFormatPr defaultRowHeight="12" x14ac:dyDescent="0.2"/>
  <cols>
    <col min="1" max="1" width="46.7109375" style="13" customWidth="1"/>
    <col min="2" max="2" width="12.7109375" style="13" customWidth="1"/>
    <col min="3" max="3" width="16" style="13" customWidth="1"/>
    <col min="4" max="4" width="6.42578125" style="13" customWidth="1"/>
    <col min="5" max="5" width="46.7109375" style="11" customWidth="1"/>
    <col min="6" max="7" width="12.7109375" style="11" customWidth="1"/>
    <col min="8" max="8" width="14.85546875" style="11" bestFit="1" customWidth="1"/>
    <col min="9" max="16384" width="9.140625" style="11"/>
  </cols>
  <sheetData>
    <row r="1" spans="1:8" ht="32.25" customHeight="1" x14ac:dyDescent="0.2">
      <c r="A1" s="34" t="s">
        <v>566</v>
      </c>
      <c r="B1" s="8"/>
      <c r="C1" s="8"/>
      <c r="D1" s="8"/>
      <c r="E1" s="9"/>
      <c r="F1" s="10"/>
      <c r="G1" s="10"/>
      <c r="H1" s="62"/>
    </row>
    <row r="2" spans="1:8" ht="24.75" customHeight="1" x14ac:dyDescent="0.2">
      <c r="A2" s="12" t="s">
        <v>2881</v>
      </c>
      <c r="B2" s="8"/>
      <c r="C2" s="8"/>
      <c r="D2" s="8"/>
      <c r="E2" s="9"/>
      <c r="F2" s="10"/>
      <c r="G2" s="10"/>
    </row>
    <row r="3" spans="1:8" ht="24.75" customHeight="1" x14ac:dyDescent="0.2">
      <c r="A3" s="8"/>
      <c r="B3" s="8"/>
      <c r="C3" s="8"/>
      <c r="D3" s="8"/>
      <c r="E3" s="9"/>
      <c r="F3" s="10"/>
      <c r="G3" s="10"/>
    </row>
    <row r="4" spans="1:8" ht="24.75" customHeight="1" x14ac:dyDescent="0.2">
      <c r="D4" s="11"/>
    </row>
    <row r="5" spans="1:8" ht="24.75" customHeight="1" x14ac:dyDescent="0.2"/>
    <row r="6" spans="1:8" ht="24.75" customHeight="1" x14ac:dyDescent="0.2">
      <c r="F6" s="14">
        <v>40756</v>
      </c>
      <c r="G6" s="14"/>
      <c r="H6" s="14"/>
    </row>
    <row r="7" spans="1:8" x14ac:dyDescent="0.2">
      <c r="F7" s="11" t="e">
        <v>#N/A</v>
      </c>
    </row>
    <row r="8" spans="1:8" x14ac:dyDescent="0.2">
      <c r="F8" s="11" t="e">
        <v>#N/A</v>
      </c>
    </row>
    <row r="9" spans="1:8" x14ac:dyDescent="0.2">
      <c r="F9" s="11" t="e">
        <v>#N/A</v>
      </c>
    </row>
    <row r="10" spans="1:8" x14ac:dyDescent="0.2">
      <c r="F10" s="11" t="e">
        <v>#N/A</v>
      </c>
    </row>
    <row r="11" spans="1:8" x14ac:dyDescent="0.2">
      <c r="F11" s="11" t="e">
        <v>#N/A</v>
      </c>
    </row>
    <row r="12" spans="1:8" x14ac:dyDescent="0.2">
      <c r="F12" s="11" t="e">
        <v>#N/A</v>
      </c>
    </row>
    <row r="13" spans="1:8" x14ac:dyDescent="0.2">
      <c r="F13" s="11" t="e">
        <v>#N/A</v>
      </c>
    </row>
    <row r="14" spans="1:8" x14ac:dyDescent="0.2">
      <c r="F14" s="11" t="e">
        <v>#N/A</v>
      </c>
    </row>
    <row r="15" spans="1:8" x14ac:dyDescent="0.2">
      <c r="F15" s="11" t="e">
        <v>#N/A</v>
      </c>
    </row>
    <row r="16" spans="1:8" x14ac:dyDescent="0.2">
      <c r="F16" s="11" t="e">
        <v>#N/A</v>
      </c>
    </row>
    <row r="17" spans="1:8" x14ac:dyDescent="0.2">
      <c r="F17" s="11" t="e">
        <v>#N/A</v>
      </c>
    </row>
    <row r="18" spans="1:8" x14ac:dyDescent="0.2">
      <c r="F18" s="11" t="e">
        <v>#N/A</v>
      </c>
    </row>
    <row r="19" spans="1:8" x14ac:dyDescent="0.2">
      <c r="F19" s="11" t="e">
        <v>#N/A</v>
      </c>
    </row>
    <row r="20" spans="1:8" x14ac:dyDescent="0.2">
      <c r="F20" s="11" t="e">
        <v>#N/A</v>
      </c>
    </row>
    <row r="21" spans="1:8" x14ac:dyDescent="0.2">
      <c r="F21" s="11" t="e">
        <v>#N/A</v>
      </c>
    </row>
    <row r="22" spans="1:8" x14ac:dyDescent="0.2">
      <c r="F22" s="11" t="e">
        <v>#N/A</v>
      </c>
    </row>
    <row r="23" spans="1:8" x14ac:dyDescent="0.2">
      <c r="F23" s="11" t="e">
        <v>#N/A</v>
      </c>
    </row>
    <row r="24" spans="1:8" x14ac:dyDescent="0.2">
      <c r="F24" s="11" t="e">
        <v>#N/A</v>
      </c>
    </row>
    <row r="25" spans="1:8" x14ac:dyDescent="0.2">
      <c r="F25" s="11" t="e">
        <v>#N/A</v>
      </c>
    </row>
    <row r="26" spans="1:8" x14ac:dyDescent="0.2">
      <c r="F26" s="11" t="e">
        <v>#N/A</v>
      </c>
    </row>
    <row r="27" spans="1:8" ht="12.75" thickBot="1" x14ac:dyDescent="0.25"/>
    <row r="28" spans="1:8" ht="12.75" customHeight="1" x14ac:dyDescent="0.2">
      <c r="A28" s="180" t="s">
        <v>1214</v>
      </c>
      <c r="B28" s="53"/>
      <c r="C28" s="56" t="s">
        <v>1211</v>
      </c>
      <c r="D28" s="7"/>
      <c r="E28" s="180" t="s">
        <v>1217</v>
      </c>
      <c r="F28" s="63"/>
      <c r="G28" s="64" t="s">
        <v>1978</v>
      </c>
      <c r="H28" s="14"/>
    </row>
    <row r="29" spans="1:8" ht="12.75" customHeight="1" thickBot="1" x14ac:dyDescent="0.25">
      <c r="A29" s="181"/>
      <c r="B29" s="54"/>
      <c r="C29" s="55" t="s">
        <v>1210</v>
      </c>
      <c r="D29" s="7"/>
      <c r="E29" s="181"/>
      <c r="F29" s="65"/>
      <c r="G29" s="66" t="s">
        <v>1979</v>
      </c>
      <c r="H29" s="14"/>
    </row>
    <row r="30" spans="1:8" ht="17.25" customHeight="1" x14ac:dyDescent="0.2">
      <c r="A30" s="59" t="s">
        <v>1117</v>
      </c>
      <c r="B30" s="20" t="s">
        <v>1118</v>
      </c>
      <c r="C30" s="69">
        <v>4.9083181818000003</v>
      </c>
      <c r="D30"/>
      <c r="E30" s="23" t="s">
        <v>1117</v>
      </c>
      <c r="F30" s="23" t="s">
        <v>1118</v>
      </c>
      <c r="G30" s="24">
        <v>1397.271463757</v>
      </c>
    </row>
    <row r="31" spans="1:8" ht="17.25" customHeight="1" x14ac:dyDescent="0.2">
      <c r="A31" s="60" t="s">
        <v>984</v>
      </c>
      <c r="B31" s="21" t="s">
        <v>985</v>
      </c>
      <c r="C31" s="69">
        <v>5.5115454545000002</v>
      </c>
      <c r="D31"/>
      <c r="E31" s="23" t="s">
        <v>1649</v>
      </c>
      <c r="F31" s="23" t="s">
        <v>1127</v>
      </c>
      <c r="G31" s="24">
        <v>441.15426395099996</v>
      </c>
    </row>
    <row r="32" spans="1:8" ht="17.25" customHeight="1" x14ac:dyDescent="0.2">
      <c r="A32" s="60" t="s">
        <v>2129</v>
      </c>
      <c r="B32" s="25" t="s">
        <v>684</v>
      </c>
      <c r="C32" s="69">
        <v>6.8751818181999997</v>
      </c>
      <c r="D32"/>
      <c r="E32" s="23" t="s">
        <v>2129</v>
      </c>
      <c r="F32" s="23" t="s">
        <v>684</v>
      </c>
      <c r="G32" s="24">
        <v>342.501750517</v>
      </c>
    </row>
    <row r="33" spans="1:8" ht="17.25" customHeight="1" x14ac:dyDescent="0.2">
      <c r="A33" s="60" t="s">
        <v>1649</v>
      </c>
      <c r="B33" s="21" t="s">
        <v>1127</v>
      </c>
      <c r="C33" s="69">
        <v>7.1254090908999999</v>
      </c>
      <c r="D33"/>
      <c r="E33" s="23" t="s">
        <v>320</v>
      </c>
      <c r="F33" s="23" t="s">
        <v>321</v>
      </c>
      <c r="G33" s="24">
        <v>225.934425901</v>
      </c>
    </row>
    <row r="34" spans="1:8" ht="17.25" customHeight="1" x14ac:dyDescent="0.2">
      <c r="A34" s="60" t="s">
        <v>454</v>
      </c>
      <c r="B34" s="21" t="s">
        <v>455</v>
      </c>
      <c r="C34" s="69">
        <v>8.2869545455000004</v>
      </c>
      <c r="D34"/>
      <c r="E34" s="23" t="s">
        <v>1905</v>
      </c>
      <c r="F34" s="17" t="s">
        <v>183</v>
      </c>
      <c r="G34" s="24">
        <v>177.16526702000002</v>
      </c>
    </row>
    <row r="35" spans="1:8" ht="17.25" customHeight="1" x14ac:dyDescent="0.2">
      <c r="A35" s="60" t="s">
        <v>1140</v>
      </c>
      <c r="B35" s="21" t="s">
        <v>1141</v>
      </c>
      <c r="C35" s="69">
        <v>8.5122272727000006</v>
      </c>
      <c r="D35"/>
      <c r="E35" s="23" t="s">
        <v>1743</v>
      </c>
      <c r="F35" s="23" t="s">
        <v>1744</v>
      </c>
      <c r="G35" s="24">
        <v>164.48236867</v>
      </c>
    </row>
    <row r="36" spans="1:8" ht="17.25" customHeight="1" x14ac:dyDescent="0.2">
      <c r="A36" s="60" t="s">
        <v>1905</v>
      </c>
      <c r="B36" s="21" t="s">
        <v>183</v>
      </c>
      <c r="C36" s="69">
        <v>8.7521818182000004</v>
      </c>
      <c r="D36"/>
      <c r="E36" s="23" t="s">
        <v>984</v>
      </c>
      <c r="F36" s="23" t="s">
        <v>985</v>
      </c>
      <c r="G36" s="24">
        <v>159.33977596</v>
      </c>
    </row>
    <row r="37" spans="1:8" ht="17.25" customHeight="1" x14ac:dyDescent="0.2">
      <c r="A37" s="60" t="s">
        <v>2093</v>
      </c>
      <c r="B37" s="21" t="s">
        <v>720</v>
      </c>
      <c r="C37" s="69">
        <v>9.8448636363999995</v>
      </c>
      <c r="D37"/>
      <c r="E37" s="23" t="s">
        <v>674</v>
      </c>
      <c r="F37" s="23" t="s">
        <v>675</v>
      </c>
      <c r="G37" s="24">
        <v>132.42232432500001</v>
      </c>
    </row>
    <row r="38" spans="1:8" ht="17.25" customHeight="1" x14ac:dyDescent="0.2">
      <c r="A38" s="60" t="s">
        <v>456</v>
      </c>
      <c r="B38" s="17" t="s">
        <v>457</v>
      </c>
      <c r="C38" s="69">
        <v>10.0387727273</v>
      </c>
      <c r="D38"/>
      <c r="E38" s="23" t="s">
        <v>328</v>
      </c>
      <c r="F38" s="23" t="s">
        <v>329</v>
      </c>
      <c r="G38" s="24">
        <v>129.29839861399998</v>
      </c>
    </row>
    <row r="39" spans="1:8" ht="17.25" customHeight="1" thickBot="1" x14ac:dyDescent="0.25">
      <c r="A39" s="28" t="s">
        <v>1743</v>
      </c>
      <c r="B39" s="26" t="s">
        <v>1744</v>
      </c>
      <c r="C39" s="71">
        <v>10.052818181799999</v>
      </c>
      <c r="D39"/>
      <c r="E39" s="58" t="s">
        <v>1674</v>
      </c>
      <c r="F39" s="28" t="s">
        <v>1144</v>
      </c>
      <c r="G39" s="179">
        <v>100.398954383</v>
      </c>
    </row>
    <row r="40" spans="1:8" x14ac:dyDescent="0.2">
      <c r="A40" s="11"/>
      <c r="B40" s="11"/>
      <c r="C40" s="11"/>
    </row>
    <row r="41" spans="1:8" ht="12.75" thickBot="1" x14ac:dyDescent="0.25"/>
    <row r="42" spans="1:8" ht="12.75" customHeight="1" x14ac:dyDescent="0.2">
      <c r="A42" s="182" t="s">
        <v>1215</v>
      </c>
      <c r="B42" s="53"/>
      <c r="C42" s="56" t="s">
        <v>1211</v>
      </c>
      <c r="D42" s="7"/>
      <c r="E42" s="182" t="s">
        <v>1216</v>
      </c>
      <c r="F42" s="63"/>
      <c r="G42" s="64" t="s">
        <v>1978</v>
      </c>
      <c r="H42" s="14"/>
    </row>
    <row r="43" spans="1:8" ht="12.75" customHeight="1" thickBot="1" x14ac:dyDescent="0.25">
      <c r="A43" s="183"/>
      <c r="B43" s="54"/>
      <c r="C43" s="55" t="s">
        <v>1210</v>
      </c>
      <c r="D43" s="7"/>
      <c r="E43" s="183"/>
      <c r="F43" s="65"/>
      <c r="G43" s="66" t="s">
        <v>1979</v>
      </c>
      <c r="H43" s="14"/>
    </row>
    <row r="44" spans="1:8" ht="17.25" customHeight="1" x14ac:dyDescent="0.2">
      <c r="A44" s="59" t="s">
        <v>2105</v>
      </c>
      <c r="B44" s="20" t="s">
        <v>211</v>
      </c>
      <c r="C44" s="67">
        <v>0.35472727269999998</v>
      </c>
      <c r="E44" s="59" t="s">
        <v>2105</v>
      </c>
      <c r="F44" s="20" t="s">
        <v>211</v>
      </c>
      <c r="G44" s="67">
        <v>210.89118440499999</v>
      </c>
    </row>
    <row r="45" spans="1:8" ht="17.25" customHeight="1" x14ac:dyDescent="0.2">
      <c r="A45" s="60" t="s">
        <v>2639</v>
      </c>
      <c r="B45" s="21" t="s">
        <v>2640</v>
      </c>
      <c r="C45" s="68">
        <v>2.5343181817999998</v>
      </c>
      <c r="E45" s="60" t="s">
        <v>915</v>
      </c>
      <c r="F45" s="21" t="s">
        <v>104</v>
      </c>
      <c r="G45" s="68">
        <v>104.34306718000001</v>
      </c>
    </row>
    <row r="46" spans="1:8" ht="17.25" customHeight="1" x14ac:dyDescent="0.2">
      <c r="A46" s="60" t="s">
        <v>2171</v>
      </c>
      <c r="B46" s="25" t="s">
        <v>460</v>
      </c>
      <c r="C46" s="69">
        <v>3.5198181817999998</v>
      </c>
      <c r="E46" s="60" t="s">
        <v>1644</v>
      </c>
      <c r="F46" s="25" t="s">
        <v>1645</v>
      </c>
      <c r="G46" s="69">
        <v>92.362435547000004</v>
      </c>
    </row>
    <row r="47" spans="1:8" ht="17.25" customHeight="1" x14ac:dyDescent="0.2">
      <c r="A47" s="60" t="s">
        <v>773</v>
      </c>
      <c r="B47" s="21" t="s">
        <v>774</v>
      </c>
      <c r="C47" s="68">
        <v>3.6055909091</v>
      </c>
      <c r="E47" s="60" t="s">
        <v>1642</v>
      </c>
      <c r="F47" s="21" t="s">
        <v>1643</v>
      </c>
      <c r="G47" s="68">
        <v>62.213633239000004</v>
      </c>
    </row>
    <row r="48" spans="1:8" ht="17.25" customHeight="1" x14ac:dyDescent="0.2">
      <c r="A48" s="60" t="s">
        <v>916</v>
      </c>
      <c r="B48" s="21" t="s">
        <v>106</v>
      </c>
      <c r="C48" s="68">
        <v>3.8568636364</v>
      </c>
      <c r="E48" s="60" t="s">
        <v>911</v>
      </c>
      <c r="F48" s="21" t="s">
        <v>101</v>
      </c>
      <c r="G48" s="68">
        <v>60.942690823</v>
      </c>
    </row>
    <row r="49" spans="1:8" ht="17.25" customHeight="1" x14ac:dyDescent="0.2">
      <c r="A49" s="60" t="s">
        <v>911</v>
      </c>
      <c r="B49" s="21" t="s">
        <v>101</v>
      </c>
      <c r="C49" s="68">
        <v>3.9493636364000002</v>
      </c>
      <c r="E49" s="60" t="s">
        <v>1636</v>
      </c>
      <c r="F49" s="21" t="s">
        <v>1637</v>
      </c>
      <c r="G49" s="68">
        <v>60.913821163000001</v>
      </c>
    </row>
    <row r="50" spans="1:8" ht="17.25" customHeight="1" x14ac:dyDescent="0.2">
      <c r="A50" s="60" t="s">
        <v>914</v>
      </c>
      <c r="B50" s="21" t="s">
        <v>103</v>
      </c>
      <c r="C50" s="68">
        <v>4.2934545455000004</v>
      </c>
      <c r="E50" s="60" t="s">
        <v>1673</v>
      </c>
      <c r="F50" s="21" t="s">
        <v>708</v>
      </c>
      <c r="G50" s="68">
        <v>58.041968189999999</v>
      </c>
    </row>
    <row r="51" spans="1:8" ht="17.25" customHeight="1" x14ac:dyDescent="0.2">
      <c r="A51" s="60" t="s">
        <v>915</v>
      </c>
      <c r="B51" s="21" t="s">
        <v>104</v>
      </c>
      <c r="C51" s="68">
        <v>4.6524090909</v>
      </c>
      <c r="D51" s="11"/>
      <c r="E51" s="60" t="s">
        <v>779</v>
      </c>
      <c r="F51" s="21" t="s">
        <v>257</v>
      </c>
      <c r="G51" s="68">
        <v>57.476050223999998</v>
      </c>
    </row>
    <row r="52" spans="1:8" ht="17.25" customHeight="1" x14ac:dyDescent="0.2">
      <c r="A52" s="60" t="s">
        <v>409</v>
      </c>
      <c r="B52" s="17" t="s">
        <v>410</v>
      </c>
      <c r="C52" s="70">
        <v>4.8193181817999999</v>
      </c>
      <c r="D52" s="11"/>
      <c r="E52" s="60" t="s">
        <v>2171</v>
      </c>
      <c r="F52" s="17" t="s">
        <v>460</v>
      </c>
      <c r="G52" s="70">
        <v>53.692119990999998</v>
      </c>
    </row>
    <row r="53" spans="1:8" ht="17.25" customHeight="1" thickBot="1" x14ac:dyDescent="0.25">
      <c r="A53" s="28" t="s">
        <v>1638</v>
      </c>
      <c r="B53" s="26" t="s">
        <v>1639</v>
      </c>
      <c r="C53" s="71">
        <v>4.9447727273000002</v>
      </c>
      <c r="D53" s="11"/>
      <c r="E53" s="28" t="s">
        <v>1714</v>
      </c>
      <c r="F53" s="26" t="s">
        <v>728</v>
      </c>
      <c r="G53" s="71">
        <v>51.95568652</v>
      </c>
    </row>
    <row r="54" spans="1:8" ht="17.25" customHeight="1" thickBot="1" x14ac:dyDescent="0.25">
      <c r="A54" s="30"/>
      <c r="B54" s="31"/>
      <c r="C54" s="32"/>
      <c r="D54" s="11"/>
      <c r="E54" s="30"/>
      <c r="G54" s="33"/>
    </row>
    <row r="55" spans="1:8" ht="12.75" customHeight="1" x14ac:dyDescent="0.2">
      <c r="A55" s="180" t="s">
        <v>1212</v>
      </c>
      <c r="B55" s="53"/>
      <c r="C55" s="56" t="s">
        <v>1211</v>
      </c>
      <c r="D55" s="52"/>
      <c r="E55" s="180" t="s">
        <v>1213</v>
      </c>
      <c r="F55" s="63"/>
      <c r="G55" s="64" t="s">
        <v>1978</v>
      </c>
      <c r="H55" s="14"/>
    </row>
    <row r="56" spans="1:8" ht="12.75" customHeight="1" thickBot="1" x14ac:dyDescent="0.25">
      <c r="A56" s="181"/>
      <c r="B56" s="54"/>
      <c r="C56" s="55" t="s">
        <v>1210</v>
      </c>
      <c r="D56" s="52"/>
      <c r="E56" s="181"/>
      <c r="F56" s="65"/>
      <c r="G56" s="66" t="s">
        <v>1979</v>
      </c>
      <c r="H56" s="14"/>
    </row>
    <row r="57" spans="1:8" ht="17.25" customHeight="1" x14ac:dyDescent="0.2">
      <c r="A57" s="59" t="s">
        <v>1920</v>
      </c>
      <c r="B57" s="21" t="s">
        <v>1005</v>
      </c>
      <c r="C57" s="57">
        <v>18.193818181800001</v>
      </c>
      <c r="E57" s="59" t="s">
        <v>2101</v>
      </c>
      <c r="F57" s="21" t="s">
        <v>181</v>
      </c>
      <c r="G57" s="57">
        <v>33.562145092000002</v>
      </c>
    </row>
    <row r="58" spans="1:8" ht="17.25" customHeight="1" x14ac:dyDescent="0.2">
      <c r="A58" s="60" t="s">
        <v>930</v>
      </c>
      <c r="B58" s="21" t="s">
        <v>1635</v>
      </c>
      <c r="C58" s="22">
        <v>23.222000000000001</v>
      </c>
      <c r="E58" s="60" t="s">
        <v>930</v>
      </c>
      <c r="F58" s="21" t="s">
        <v>1635</v>
      </c>
      <c r="G58" s="22">
        <v>30.980890681000002</v>
      </c>
    </row>
    <row r="59" spans="1:8" ht="17.25" customHeight="1" x14ac:dyDescent="0.2">
      <c r="A59" s="60" t="s">
        <v>899</v>
      </c>
      <c r="B59" s="21" t="s">
        <v>120</v>
      </c>
      <c r="C59" s="22">
        <v>28.4145</v>
      </c>
      <c r="D59" s="11"/>
      <c r="E59" s="60" t="s">
        <v>1920</v>
      </c>
      <c r="F59" s="21" t="s">
        <v>1005</v>
      </c>
      <c r="G59" s="22">
        <v>23.179657210000002</v>
      </c>
    </row>
    <row r="60" spans="1:8" ht="17.25" customHeight="1" x14ac:dyDescent="0.2">
      <c r="A60" s="60" t="s">
        <v>2101</v>
      </c>
      <c r="B60" s="17" t="s">
        <v>181</v>
      </c>
      <c r="C60" s="22">
        <v>28.595409090899999</v>
      </c>
      <c r="D60" s="11"/>
      <c r="E60" s="60" t="s">
        <v>900</v>
      </c>
      <c r="F60" s="17" t="s">
        <v>119</v>
      </c>
      <c r="G60" s="22">
        <v>17.427885844999999</v>
      </c>
    </row>
    <row r="61" spans="1:8" ht="17.25" customHeight="1" thickBot="1" x14ac:dyDescent="0.25">
      <c r="A61" s="28" t="s">
        <v>1802</v>
      </c>
      <c r="B61" s="26" t="s">
        <v>1006</v>
      </c>
      <c r="C61" s="27">
        <v>29.032318181800001</v>
      </c>
      <c r="D61" s="11"/>
      <c r="E61" s="28" t="s">
        <v>351</v>
      </c>
      <c r="F61" s="26" t="s">
        <v>694</v>
      </c>
      <c r="G61" s="27">
        <v>12.173358380000002</v>
      </c>
    </row>
    <row r="63" spans="1:8" x14ac:dyDescent="0.2">
      <c r="A63" s="13" t="s">
        <v>2408</v>
      </c>
    </row>
    <row r="65" spans="1:1" x14ac:dyDescent="0.2">
      <c r="A65" s="19" t="s">
        <v>121</v>
      </c>
    </row>
    <row r="861" spans="1:5" x14ac:dyDescent="0.2">
      <c r="A861" s="13" t="s">
        <v>1924</v>
      </c>
      <c r="B861" s="13" t="s">
        <v>1925</v>
      </c>
      <c r="C861" s="13" t="s">
        <v>1578</v>
      </c>
      <c r="D861" s="13" t="s">
        <v>406</v>
      </c>
      <c r="E861" s="11" t="s">
        <v>1902</v>
      </c>
    </row>
    <row r="862" spans="1:5" x14ac:dyDescent="0.2">
      <c r="A862" s="13" t="s">
        <v>1908</v>
      </c>
      <c r="B862" s="13" t="s">
        <v>1909</v>
      </c>
      <c r="C862" s="13" t="s">
        <v>1204</v>
      </c>
      <c r="D862" s="13" t="s">
        <v>406</v>
      </c>
      <c r="E862" s="11" t="s">
        <v>1902</v>
      </c>
    </row>
    <row r="863" spans="1:5" x14ac:dyDescent="0.2">
      <c r="A863" s="13" t="s">
        <v>1968</v>
      </c>
      <c r="B863" s="13" t="s">
        <v>1958</v>
      </c>
      <c r="C863" s="13" t="s">
        <v>1801</v>
      </c>
      <c r="D863" s="13" t="s">
        <v>407</v>
      </c>
      <c r="E863" s="11" t="s">
        <v>408</v>
      </c>
    </row>
    <row r="864" spans="1:5" x14ac:dyDescent="0.2">
      <c r="A864" s="13" t="s">
        <v>1969</v>
      </c>
      <c r="B864" s="13" t="s">
        <v>1959</v>
      </c>
      <c r="C864" s="13" t="s">
        <v>1801</v>
      </c>
      <c r="D864" s="13" t="s">
        <v>407</v>
      </c>
      <c r="E864" s="11" t="s">
        <v>408</v>
      </c>
    </row>
    <row r="865" spans="1:5" x14ac:dyDescent="0.2">
      <c r="A865" s="13" t="s">
        <v>1970</v>
      </c>
      <c r="B865" s="13" t="s">
        <v>1960</v>
      </c>
      <c r="C865" s="13" t="s">
        <v>1801</v>
      </c>
      <c r="D865" s="13" t="s">
        <v>407</v>
      </c>
      <c r="E865" s="11" t="s">
        <v>408</v>
      </c>
    </row>
    <row r="866" spans="1:5" x14ac:dyDescent="0.2">
      <c r="A866" s="13" t="s">
        <v>1971</v>
      </c>
      <c r="B866" s="13" t="s">
        <v>1961</v>
      </c>
      <c r="C866" s="13" t="s">
        <v>1801</v>
      </c>
      <c r="D866" s="13" t="s">
        <v>407</v>
      </c>
      <c r="E866" s="11" t="s">
        <v>408</v>
      </c>
    </row>
    <row r="867" spans="1:5" x14ac:dyDescent="0.2">
      <c r="A867" s="13" t="s">
        <v>1972</v>
      </c>
      <c r="B867" s="13" t="s">
        <v>1962</v>
      </c>
      <c r="C867" s="13" t="s">
        <v>1801</v>
      </c>
      <c r="D867" s="13" t="s">
        <v>407</v>
      </c>
      <c r="E867" s="11" t="s">
        <v>408</v>
      </c>
    </row>
    <row r="868" spans="1:5" x14ac:dyDescent="0.2">
      <c r="A868" s="13" t="s">
        <v>1973</v>
      </c>
      <c r="B868" s="13" t="s">
        <v>1963</v>
      </c>
      <c r="C868" s="13" t="s">
        <v>1801</v>
      </c>
      <c r="D868" s="13" t="s">
        <v>407</v>
      </c>
      <c r="E868" s="11" t="s">
        <v>408</v>
      </c>
    </row>
    <row r="869" spans="1:5" x14ac:dyDescent="0.2">
      <c r="A869" s="13" t="s">
        <v>1974</v>
      </c>
      <c r="B869" s="13" t="s">
        <v>1964</v>
      </c>
      <c r="C869" s="13" t="s">
        <v>1801</v>
      </c>
      <c r="D869" s="13" t="s">
        <v>407</v>
      </c>
      <c r="E869" s="11" t="s">
        <v>408</v>
      </c>
    </row>
    <row r="870" spans="1:5" x14ac:dyDescent="0.2">
      <c r="A870" s="13" t="s">
        <v>1975</v>
      </c>
      <c r="B870" s="13" t="s">
        <v>1965</v>
      </c>
      <c r="C870" s="13" t="s">
        <v>1801</v>
      </c>
      <c r="D870" s="13" t="s">
        <v>407</v>
      </c>
      <c r="E870" s="11" t="s">
        <v>408</v>
      </c>
    </row>
    <row r="871" spans="1:5" x14ac:dyDescent="0.2">
      <c r="A871" s="13" t="s">
        <v>1976</v>
      </c>
      <c r="B871" s="13" t="s">
        <v>1966</v>
      </c>
      <c r="C871" s="13" t="s">
        <v>1801</v>
      </c>
      <c r="D871" s="13" t="s">
        <v>407</v>
      </c>
      <c r="E871" s="11" t="s">
        <v>408</v>
      </c>
    </row>
    <row r="872" spans="1:5" x14ac:dyDescent="0.2">
      <c r="A872" s="13" t="s">
        <v>1977</v>
      </c>
      <c r="B872" s="13" t="s">
        <v>1967</v>
      </c>
      <c r="C872" s="13" t="s">
        <v>1801</v>
      </c>
      <c r="D872" s="13" t="s">
        <v>407</v>
      </c>
      <c r="E872" s="11" t="s">
        <v>408</v>
      </c>
    </row>
    <row r="914" spans="4:4" x14ac:dyDescent="0.2">
      <c r="D914" s="13" t="s">
        <v>511</v>
      </c>
    </row>
    <row r="992" spans="4:4" x14ac:dyDescent="0.2">
      <c r="D992" s="13" t="s">
        <v>511</v>
      </c>
    </row>
    <row r="1128" spans="4:4" x14ac:dyDescent="0.2">
      <c r="D1128" s="13" t="s">
        <v>511</v>
      </c>
    </row>
    <row r="1180" spans="4:4" x14ac:dyDescent="0.2">
      <c r="D1180" s="13" t="s">
        <v>511</v>
      </c>
    </row>
    <row r="1791" spans="4:4" x14ac:dyDescent="0.2">
      <c r="D1791" s="13" t="s">
        <v>511</v>
      </c>
    </row>
    <row r="1802" spans="4:4" x14ac:dyDescent="0.2">
      <c r="D1802" s="13" t="s">
        <v>511</v>
      </c>
    </row>
    <row r="1805" spans="4:4" x14ac:dyDescent="0.2">
      <c r="D1805" s="13" t="s">
        <v>511</v>
      </c>
    </row>
    <row r="1816" spans="4:4" x14ac:dyDescent="0.2">
      <c r="D1816" s="13" t="s">
        <v>511</v>
      </c>
    </row>
    <row r="1828" spans="4:4" x14ac:dyDescent="0.2">
      <c r="D1828" s="13" t="s">
        <v>511</v>
      </c>
    </row>
  </sheetData>
  <mergeCells count="6">
    <mergeCell ref="A28:A29"/>
    <mergeCell ref="E28:E29"/>
    <mergeCell ref="A42:A43"/>
    <mergeCell ref="A55:A56"/>
    <mergeCell ref="E55:E56"/>
    <mergeCell ref="E42:E43"/>
  </mergeCells>
  <phoneticPr fontId="2" type="noConversion"/>
  <pageMargins left="0.75" right="0.75" top="1" bottom="1" header="0.5" footer="0.5"/>
  <pageSetup paperSize="9" scale="51" orientation="portrait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J1023"/>
  <sheetViews>
    <sheetView showGridLines="0" zoomScaleNormal="100" workbookViewId="0">
      <pane ySplit="6" topLeftCell="A7" activePane="bottomLeft" state="frozen"/>
      <selection pane="bottomLeft" activeCell="B30" sqref="B30"/>
    </sheetView>
  </sheetViews>
  <sheetFormatPr defaultRowHeight="12" x14ac:dyDescent="0.2"/>
  <cols>
    <col min="1" max="1" width="56.42578125" style="90" customWidth="1"/>
    <col min="2" max="2" width="13.5703125" style="90" customWidth="1"/>
    <col min="3" max="3" width="15" style="90" bestFit="1" customWidth="1"/>
    <col min="4" max="4" width="14.42578125" style="90" bestFit="1" customWidth="1"/>
    <col min="5" max="5" width="13.85546875" style="90" customWidth="1"/>
    <col min="6" max="6" width="16.42578125" style="90" bestFit="1" customWidth="1"/>
    <col min="7" max="9" width="11.42578125" style="90" customWidth="1"/>
    <col min="10" max="11" width="11.42578125" style="91" customWidth="1"/>
    <col min="12" max="12" width="14.85546875" style="91" bestFit="1" customWidth="1"/>
    <col min="13" max="16384" width="9.140625" style="91"/>
  </cols>
  <sheetData>
    <row r="1" spans="1:11" ht="20.25" x14ac:dyDescent="0.2">
      <c r="A1" s="89" t="s">
        <v>566</v>
      </c>
    </row>
    <row r="2" spans="1:11" ht="15.75" customHeight="1" x14ac:dyDescent="0.2">
      <c r="A2" s="92" t="s">
        <v>2881</v>
      </c>
      <c r="F2" s="62"/>
      <c r="H2" s="62"/>
    </row>
    <row r="4" spans="1:11" x14ac:dyDescent="0.2">
      <c r="A4" s="91"/>
      <c r="B4" s="91"/>
      <c r="C4" s="91"/>
      <c r="D4" s="91"/>
      <c r="E4" s="91"/>
      <c r="F4" s="91"/>
      <c r="G4" s="91"/>
      <c r="H4" s="91"/>
      <c r="I4" s="91"/>
    </row>
    <row r="5" spans="1:11" s="90" customFormat="1" ht="22.5" x14ac:dyDescent="0.2">
      <c r="A5" s="93" t="s">
        <v>739</v>
      </c>
      <c r="B5" s="94" t="s">
        <v>174</v>
      </c>
      <c r="C5" s="95" t="s">
        <v>1599</v>
      </c>
      <c r="D5" s="95" t="s">
        <v>405</v>
      </c>
      <c r="E5" s="96" t="s">
        <v>201</v>
      </c>
      <c r="F5" s="184" t="s">
        <v>1192</v>
      </c>
      <c r="G5" s="185"/>
      <c r="H5" s="186"/>
      <c r="I5" s="97"/>
      <c r="J5" s="93" t="s">
        <v>563</v>
      </c>
      <c r="K5" s="93" t="s">
        <v>355</v>
      </c>
    </row>
    <row r="6" spans="1:11" ht="22.5" x14ac:dyDescent="0.2">
      <c r="A6" s="136"/>
      <c r="B6" s="136"/>
      <c r="C6" s="136"/>
      <c r="D6" s="136"/>
      <c r="E6" s="141"/>
      <c r="F6" s="137" t="s">
        <v>2903</v>
      </c>
      <c r="G6" s="137" t="s">
        <v>2858</v>
      </c>
      <c r="H6" s="138" t="s">
        <v>169</v>
      </c>
      <c r="I6" s="139" t="s">
        <v>170</v>
      </c>
      <c r="J6" s="140" t="s">
        <v>564</v>
      </c>
      <c r="K6" s="140" t="s">
        <v>1618</v>
      </c>
    </row>
    <row r="7" spans="1:11" x14ac:dyDescent="0.2">
      <c r="A7" s="104" t="s">
        <v>1117</v>
      </c>
      <c r="B7" s="104" t="s">
        <v>1118</v>
      </c>
      <c r="C7" s="104" t="s">
        <v>1577</v>
      </c>
      <c r="D7" s="104" t="s">
        <v>407</v>
      </c>
      <c r="E7" s="104" t="s">
        <v>1902</v>
      </c>
      <c r="F7" s="126">
        <v>1397.271463757</v>
      </c>
      <c r="G7" s="126">
        <v>1499.780550593</v>
      </c>
      <c r="H7" s="127">
        <f t="shared" ref="H7:H70" si="0">IF(ISERROR(F7/G7-1),"",IF((F7/G7-1)&gt;10000%,"",F7/G7-1))</f>
        <v>-6.8349390712840519E-2</v>
      </c>
      <c r="I7" s="105">
        <f t="shared" ref="I7:I70" si="1">F7/$F$1000</f>
        <v>0.1315557310526056</v>
      </c>
      <c r="J7" s="106">
        <v>12209.709000000001</v>
      </c>
      <c r="K7" s="106">
        <v>4.9083181818000003</v>
      </c>
    </row>
    <row r="8" spans="1:11" x14ac:dyDescent="0.2">
      <c r="A8" s="104" t="s">
        <v>179</v>
      </c>
      <c r="B8" s="104" t="s">
        <v>180</v>
      </c>
      <c r="C8" s="104" t="s">
        <v>1204</v>
      </c>
      <c r="D8" s="104" t="s">
        <v>406</v>
      </c>
      <c r="E8" s="104" t="s">
        <v>1902</v>
      </c>
      <c r="F8" s="126">
        <v>540.09238013000004</v>
      </c>
      <c r="G8" s="126">
        <v>542.27046635599993</v>
      </c>
      <c r="H8" s="127">
        <f t="shared" si="0"/>
        <v>-4.0166049252808866E-3</v>
      </c>
      <c r="I8" s="105">
        <f t="shared" si="1"/>
        <v>5.085071136634952E-2</v>
      </c>
      <c r="J8" s="106">
        <v>6496.3468294678005</v>
      </c>
      <c r="K8" s="106">
        <v>5.1375909091</v>
      </c>
    </row>
    <row r="9" spans="1:11" x14ac:dyDescent="0.2">
      <c r="A9" s="104" t="s">
        <v>1649</v>
      </c>
      <c r="B9" s="104" t="s">
        <v>1127</v>
      </c>
      <c r="C9" s="104" t="s">
        <v>1577</v>
      </c>
      <c r="D9" s="104" t="s">
        <v>407</v>
      </c>
      <c r="E9" s="104" t="s">
        <v>408</v>
      </c>
      <c r="F9" s="126">
        <v>441.15426395099996</v>
      </c>
      <c r="G9" s="126">
        <v>355.03324981099996</v>
      </c>
      <c r="H9" s="127">
        <f t="shared" si="0"/>
        <v>0.24257168641485283</v>
      </c>
      <c r="I9" s="105">
        <f t="shared" si="1"/>
        <v>4.1535502016908761E-2</v>
      </c>
      <c r="J9" s="106">
        <v>2757.65</v>
      </c>
      <c r="K9" s="106">
        <v>7.1254090908999999</v>
      </c>
    </row>
    <row r="10" spans="1:11" x14ac:dyDescent="0.2">
      <c r="A10" s="104" t="s">
        <v>2129</v>
      </c>
      <c r="B10" s="104" t="s">
        <v>684</v>
      </c>
      <c r="C10" s="104" t="s">
        <v>1204</v>
      </c>
      <c r="D10" s="104" t="s">
        <v>406</v>
      </c>
      <c r="E10" s="104" t="s">
        <v>1902</v>
      </c>
      <c r="F10" s="126">
        <v>342.501750517</v>
      </c>
      <c r="G10" s="126">
        <v>601.56774839400009</v>
      </c>
      <c r="H10" s="127">
        <f t="shared" si="0"/>
        <v>-0.4306514080394539</v>
      </c>
      <c r="I10" s="105">
        <f t="shared" si="1"/>
        <v>3.224718270199866E-2</v>
      </c>
      <c r="J10" s="106">
        <v>487.8214796529</v>
      </c>
      <c r="K10" s="106">
        <v>6.8751818181999997</v>
      </c>
    </row>
    <row r="11" spans="1:11" x14ac:dyDescent="0.2">
      <c r="A11" s="104" t="s">
        <v>1614</v>
      </c>
      <c r="B11" s="104" t="s">
        <v>1126</v>
      </c>
      <c r="C11" s="104" t="s">
        <v>1577</v>
      </c>
      <c r="D11" s="104" t="s">
        <v>407</v>
      </c>
      <c r="E11" s="104" t="s">
        <v>408</v>
      </c>
      <c r="F11" s="126">
        <v>309.28066561999998</v>
      </c>
      <c r="G11" s="126">
        <v>309.52960274899999</v>
      </c>
      <c r="H11" s="127">
        <f t="shared" si="0"/>
        <v>-8.0424336408913E-4</v>
      </c>
      <c r="I11" s="105">
        <f t="shared" si="1"/>
        <v>2.9119355201511196E-2</v>
      </c>
      <c r="J11" s="106">
        <v>3618.614</v>
      </c>
      <c r="K11" s="106">
        <v>7.6830909090999997</v>
      </c>
    </row>
    <row r="12" spans="1:11" x14ac:dyDescent="0.2">
      <c r="A12" s="104" t="s">
        <v>697</v>
      </c>
      <c r="B12" s="104" t="s">
        <v>698</v>
      </c>
      <c r="C12" s="104" t="s">
        <v>1575</v>
      </c>
      <c r="D12" s="104" t="s">
        <v>407</v>
      </c>
      <c r="E12" s="104" t="s">
        <v>1902</v>
      </c>
      <c r="F12" s="126">
        <v>302.953646429</v>
      </c>
      <c r="G12" s="126">
        <v>287.70046975399998</v>
      </c>
      <c r="H12" s="127">
        <f t="shared" si="0"/>
        <v>5.3017559158114569E-2</v>
      </c>
      <c r="I12" s="105">
        <f t="shared" si="1"/>
        <v>2.8523654468585742E-2</v>
      </c>
      <c r="J12" s="106">
        <v>671.11179508999999</v>
      </c>
      <c r="K12" s="106">
        <v>5.7424090908999998</v>
      </c>
    </row>
    <row r="13" spans="1:11" x14ac:dyDescent="0.2">
      <c r="A13" s="104" t="s">
        <v>320</v>
      </c>
      <c r="B13" s="104" t="s">
        <v>321</v>
      </c>
      <c r="C13" s="104" t="s">
        <v>1204</v>
      </c>
      <c r="D13" s="104" t="s">
        <v>406</v>
      </c>
      <c r="E13" s="104" t="s">
        <v>1902</v>
      </c>
      <c r="F13" s="126">
        <v>225.934425901</v>
      </c>
      <c r="G13" s="126">
        <v>183.652721786</v>
      </c>
      <c r="H13" s="127">
        <f t="shared" si="0"/>
        <v>0.23022639525194966</v>
      </c>
      <c r="I13" s="105">
        <f t="shared" si="1"/>
        <v>2.1272150287416115E-2</v>
      </c>
      <c r="J13" s="106">
        <v>2815.5770297936992</v>
      </c>
      <c r="K13" s="106">
        <v>11.509318181799999</v>
      </c>
    </row>
    <row r="14" spans="1:11" x14ac:dyDescent="0.2">
      <c r="A14" s="104" t="s">
        <v>2105</v>
      </c>
      <c r="B14" s="104" t="s">
        <v>211</v>
      </c>
      <c r="C14" s="104" t="s">
        <v>1204</v>
      </c>
      <c r="D14" s="104" t="s">
        <v>406</v>
      </c>
      <c r="E14" s="104" t="s">
        <v>1902</v>
      </c>
      <c r="F14" s="126">
        <v>210.89118440499999</v>
      </c>
      <c r="G14" s="126">
        <v>131.87182244300001</v>
      </c>
      <c r="H14" s="127">
        <f t="shared" si="0"/>
        <v>0.59921339144421948</v>
      </c>
      <c r="I14" s="105">
        <f t="shared" si="1"/>
        <v>1.9855800863742959E-2</v>
      </c>
      <c r="J14" s="106">
        <v>1399.8633492479998</v>
      </c>
      <c r="K14" s="106">
        <v>0.35472727269999998</v>
      </c>
    </row>
    <row r="15" spans="1:11" x14ac:dyDescent="0.2">
      <c r="A15" s="104" t="s">
        <v>1905</v>
      </c>
      <c r="B15" s="104" t="s">
        <v>183</v>
      </c>
      <c r="C15" s="104" t="s">
        <v>1204</v>
      </c>
      <c r="D15" s="104" t="s">
        <v>406</v>
      </c>
      <c r="E15" s="104" t="s">
        <v>1902</v>
      </c>
      <c r="F15" s="126">
        <v>177.16526702000002</v>
      </c>
      <c r="G15" s="126">
        <v>253.03182165799998</v>
      </c>
      <c r="H15" s="127">
        <f t="shared" si="0"/>
        <v>-0.29983009307241149</v>
      </c>
      <c r="I15" s="105">
        <f t="shared" si="1"/>
        <v>1.6680442436917561E-2</v>
      </c>
      <c r="J15" s="106">
        <v>218.13413339320002</v>
      </c>
      <c r="K15" s="106">
        <v>8.7521818182000004</v>
      </c>
    </row>
    <row r="16" spans="1:11" x14ac:dyDescent="0.2">
      <c r="A16" s="104" t="s">
        <v>1743</v>
      </c>
      <c r="B16" s="104" t="s">
        <v>1744</v>
      </c>
      <c r="C16" s="104" t="s">
        <v>1577</v>
      </c>
      <c r="D16" s="104" t="s">
        <v>407</v>
      </c>
      <c r="E16" s="104" t="s">
        <v>1902</v>
      </c>
      <c r="F16" s="126">
        <v>164.48236867</v>
      </c>
      <c r="G16" s="126">
        <v>185.38720893799999</v>
      </c>
      <c r="H16" s="127">
        <f t="shared" si="0"/>
        <v>-0.11276312097126018</v>
      </c>
      <c r="I16" s="105">
        <f t="shared" si="1"/>
        <v>1.5486323750908018E-2</v>
      </c>
      <c r="J16" s="106">
        <v>820.56200000000001</v>
      </c>
      <c r="K16" s="106">
        <v>10.052818181799999</v>
      </c>
    </row>
    <row r="17" spans="1:13" x14ac:dyDescent="0.2">
      <c r="A17" s="104" t="s">
        <v>984</v>
      </c>
      <c r="B17" s="104" t="s">
        <v>985</v>
      </c>
      <c r="C17" s="104" t="s">
        <v>1577</v>
      </c>
      <c r="D17" s="104" t="s">
        <v>407</v>
      </c>
      <c r="E17" s="104" t="s">
        <v>408</v>
      </c>
      <c r="F17" s="126">
        <v>159.33977596</v>
      </c>
      <c r="G17" s="126">
        <v>123.495397036</v>
      </c>
      <c r="H17" s="127">
        <f t="shared" si="0"/>
        <v>0.2902487038731576</v>
      </c>
      <c r="I17" s="105">
        <f t="shared" si="1"/>
        <v>1.5002138994389218E-2</v>
      </c>
      <c r="J17" s="106">
        <v>8409.6272150000004</v>
      </c>
      <c r="K17" s="106">
        <v>5.5115454545000002</v>
      </c>
    </row>
    <row r="18" spans="1:13" x14ac:dyDescent="0.2">
      <c r="A18" s="104" t="s">
        <v>1748</v>
      </c>
      <c r="B18" s="104" t="s">
        <v>1749</v>
      </c>
      <c r="C18" s="104" t="s">
        <v>1577</v>
      </c>
      <c r="D18" s="104" t="s">
        <v>1474</v>
      </c>
      <c r="E18" s="104" t="s">
        <v>408</v>
      </c>
      <c r="F18" s="126">
        <v>158.912219085</v>
      </c>
      <c r="G18" s="126">
        <v>93.466771316000006</v>
      </c>
      <c r="H18" s="127">
        <f t="shared" si="0"/>
        <v>0.70020015506619715</v>
      </c>
      <c r="I18" s="105">
        <f t="shared" si="1"/>
        <v>1.4961883712064942E-2</v>
      </c>
      <c r="J18" s="106">
        <v>4451.9203849999994</v>
      </c>
      <c r="K18" s="106">
        <v>13.181227272699999</v>
      </c>
    </row>
    <row r="19" spans="1:13" x14ac:dyDescent="0.2">
      <c r="A19" s="104" t="s">
        <v>822</v>
      </c>
      <c r="B19" s="104" t="s">
        <v>823</v>
      </c>
      <c r="C19" s="104" t="s">
        <v>1572</v>
      </c>
      <c r="D19" s="104" t="s">
        <v>406</v>
      </c>
      <c r="E19" s="104" t="s">
        <v>1902</v>
      </c>
      <c r="F19" s="126">
        <v>152.96608701699998</v>
      </c>
      <c r="G19" s="126">
        <v>299.09512332099996</v>
      </c>
      <c r="H19" s="127">
        <f t="shared" si="0"/>
        <v>-0.48857044100705338</v>
      </c>
      <c r="I19" s="105">
        <f t="shared" si="1"/>
        <v>1.4402044216711787E-2</v>
      </c>
      <c r="J19" s="106">
        <v>539.79950982000003</v>
      </c>
      <c r="K19" s="106">
        <v>8.3780000000000001</v>
      </c>
    </row>
    <row r="20" spans="1:13" x14ac:dyDescent="0.2">
      <c r="A20" s="104" t="s">
        <v>674</v>
      </c>
      <c r="B20" s="104" t="s">
        <v>675</v>
      </c>
      <c r="C20" s="104" t="s">
        <v>1204</v>
      </c>
      <c r="D20" s="104" t="s">
        <v>406</v>
      </c>
      <c r="E20" s="104" t="s">
        <v>1902</v>
      </c>
      <c r="F20" s="126">
        <v>132.42232432500001</v>
      </c>
      <c r="G20" s="126">
        <v>111.526276446</v>
      </c>
      <c r="H20" s="127">
        <f t="shared" si="0"/>
        <v>0.18736434627688547</v>
      </c>
      <c r="I20" s="105">
        <f t="shared" si="1"/>
        <v>1.2467810397715452E-2</v>
      </c>
      <c r="J20" s="106">
        <v>1772.8228211771154</v>
      </c>
      <c r="K20" s="106">
        <v>11.097590909099999</v>
      </c>
    </row>
    <row r="21" spans="1:13" x14ac:dyDescent="0.2">
      <c r="A21" s="104" t="s">
        <v>328</v>
      </c>
      <c r="B21" s="104" t="s">
        <v>329</v>
      </c>
      <c r="C21" s="104" t="s">
        <v>1578</v>
      </c>
      <c r="D21" s="104" t="s">
        <v>406</v>
      </c>
      <c r="E21" s="104" t="s">
        <v>1902</v>
      </c>
      <c r="F21" s="126">
        <v>129.29839861399998</v>
      </c>
      <c r="G21" s="126">
        <v>139.31124575999999</v>
      </c>
      <c r="H21" s="127">
        <f t="shared" si="0"/>
        <v>-7.1873933015068725E-2</v>
      </c>
      <c r="I21" s="105">
        <f t="shared" si="1"/>
        <v>1.2173686928279085E-2</v>
      </c>
      <c r="J21" s="106">
        <v>266.67332046000001</v>
      </c>
      <c r="K21" s="106">
        <v>11.689500000000001</v>
      </c>
    </row>
    <row r="22" spans="1:13" x14ac:dyDescent="0.2">
      <c r="A22" s="104" t="s">
        <v>915</v>
      </c>
      <c r="B22" s="104" t="s">
        <v>104</v>
      </c>
      <c r="C22" s="104" t="s">
        <v>1575</v>
      </c>
      <c r="D22" s="104" t="s">
        <v>407</v>
      </c>
      <c r="E22" s="104" t="s">
        <v>408</v>
      </c>
      <c r="F22" s="126">
        <v>104.34306718000001</v>
      </c>
      <c r="G22" s="126">
        <v>127.74972122</v>
      </c>
      <c r="H22" s="127">
        <f t="shared" si="0"/>
        <v>-0.18322274065624766</v>
      </c>
      <c r="I22" s="105">
        <f t="shared" si="1"/>
        <v>9.8240956315152339E-3</v>
      </c>
      <c r="J22" s="106">
        <v>319.79792587999998</v>
      </c>
      <c r="K22" s="106">
        <v>4.6524090909</v>
      </c>
    </row>
    <row r="23" spans="1:13" x14ac:dyDescent="0.2">
      <c r="A23" s="104" t="s">
        <v>1674</v>
      </c>
      <c r="B23" s="104" t="s">
        <v>1144</v>
      </c>
      <c r="C23" s="104" t="s">
        <v>1577</v>
      </c>
      <c r="D23" s="104" t="s">
        <v>407</v>
      </c>
      <c r="E23" s="104" t="s">
        <v>408</v>
      </c>
      <c r="F23" s="126">
        <v>100.398954383</v>
      </c>
      <c r="G23" s="126">
        <v>79.700627765000007</v>
      </c>
      <c r="H23" s="127">
        <f t="shared" si="0"/>
        <v>0.25970092329799099</v>
      </c>
      <c r="I23" s="105">
        <f t="shared" si="1"/>
        <v>9.4527500084047988E-3</v>
      </c>
      <c r="J23" s="106">
        <v>1467.712</v>
      </c>
      <c r="K23" s="106">
        <v>14.3062727273</v>
      </c>
    </row>
    <row r="24" spans="1:13" x14ac:dyDescent="0.2">
      <c r="A24" s="104" t="s">
        <v>1007</v>
      </c>
      <c r="B24" s="104" t="s">
        <v>1008</v>
      </c>
      <c r="C24" s="104" t="s">
        <v>1578</v>
      </c>
      <c r="D24" s="104" t="s">
        <v>406</v>
      </c>
      <c r="E24" s="104" t="s">
        <v>1902</v>
      </c>
      <c r="F24" s="126">
        <v>99.004786177</v>
      </c>
      <c r="G24" s="126">
        <v>121.358553355</v>
      </c>
      <c r="H24" s="127">
        <f t="shared" si="0"/>
        <v>-0.18419605837431496</v>
      </c>
      <c r="I24" s="105">
        <f t="shared" si="1"/>
        <v>9.3214864548949658E-3</v>
      </c>
      <c r="J24" s="106">
        <v>718.31303999999989</v>
      </c>
      <c r="K24" s="106">
        <v>6.4962727273</v>
      </c>
    </row>
    <row r="25" spans="1:13" x14ac:dyDescent="0.2">
      <c r="A25" s="104" t="s">
        <v>2168</v>
      </c>
      <c r="B25" s="104" t="s">
        <v>1069</v>
      </c>
      <c r="C25" s="104" t="s">
        <v>1576</v>
      </c>
      <c r="D25" s="104" t="s">
        <v>406</v>
      </c>
      <c r="E25" s="104" t="s">
        <v>1902</v>
      </c>
      <c r="F25" s="126">
        <v>95.152577246999996</v>
      </c>
      <c r="G25" s="126">
        <v>167.20413094400001</v>
      </c>
      <c r="H25" s="127">
        <f t="shared" si="0"/>
        <v>-0.43091969851589085</v>
      </c>
      <c r="I25" s="105">
        <f t="shared" si="1"/>
        <v>8.9587937533701732E-3</v>
      </c>
      <c r="J25" s="106">
        <v>84.178601794300008</v>
      </c>
      <c r="K25" s="106">
        <v>18.5797727273</v>
      </c>
    </row>
    <row r="26" spans="1:13" x14ac:dyDescent="0.2">
      <c r="A26" s="104" t="s">
        <v>1609</v>
      </c>
      <c r="B26" s="104" t="s">
        <v>182</v>
      </c>
      <c r="C26" s="104" t="s">
        <v>1204</v>
      </c>
      <c r="D26" s="104" t="s">
        <v>406</v>
      </c>
      <c r="E26" s="104" t="s">
        <v>408</v>
      </c>
      <c r="F26" s="126">
        <v>94.201121013999995</v>
      </c>
      <c r="G26" s="126">
        <v>145.487892491</v>
      </c>
      <c r="H26" s="127">
        <f t="shared" si="0"/>
        <v>-0.35251573583810514</v>
      </c>
      <c r="I26" s="105">
        <f t="shared" si="1"/>
        <v>8.8692123631081005E-3</v>
      </c>
      <c r="J26" s="106">
        <v>1050.7510499985999</v>
      </c>
      <c r="K26" s="106">
        <v>8.6510454545000002</v>
      </c>
    </row>
    <row r="27" spans="1:13" x14ac:dyDescent="0.2">
      <c r="A27" s="104" t="s">
        <v>1644</v>
      </c>
      <c r="B27" s="104" t="s">
        <v>1645</v>
      </c>
      <c r="C27" s="104" t="s">
        <v>1577</v>
      </c>
      <c r="D27" s="104" t="s">
        <v>407</v>
      </c>
      <c r="E27" s="104" t="s">
        <v>408</v>
      </c>
      <c r="F27" s="126">
        <v>92.362435547000004</v>
      </c>
      <c r="G27" s="126">
        <v>145.317394108</v>
      </c>
      <c r="H27" s="127">
        <f t="shared" si="0"/>
        <v>-0.3644089469540297</v>
      </c>
      <c r="I27" s="105">
        <f t="shared" si="1"/>
        <v>8.6960966750967029E-3</v>
      </c>
      <c r="J27" s="106">
        <v>694.22199999999998</v>
      </c>
      <c r="K27" s="106">
        <v>6.1893636364000004</v>
      </c>
    </row>
    <row r="28" spans="1:13" x14ac:dyDescent="0.2">
      <c r="A28" s="104" t="s">
        <v>595</v>
      </c>
      <c r="B28" s="104" t="s">
        <v>596</v>
      </c>
      <c r="C28" s="104" t="s">
        <v>1204</v>
      </c>
      <c r="D28" s="104" t="s">
        <v>406</v>
      </c>
      <c r="E28" s="104" t="s">
        <v>1902</v>
      </c>
      <c r="F28" s="126">
        <v>89.30422531100001</v>
      </c>
      <c r="G28" s="126">
        <v>47.526223516999998</v>
      </c>
      <c r="H28" s="127">
        <f t="shared" si="0"/>
        <v>0.87905157831562475</v>
      </c>
      <c r="I28" s="105">
        <f t="shared" si="1"/>
        <v>8.408160440982422E-3</v>
      </c>
      <c r="J28" s="106">
        <v>276.37309573798325</v>
      </c>
      <c r="K28" s="106">
        <v>15.574999999999999</v>
      </c>
    </row>
    <row r="29" spans="1:13" x14ac:dyDescent="0.2">
      <c r="A29" s="104" t="s">
        <v>1651</v>
      </c>
      <c r="B29" s="104" t="s">
        <v>1128</v>
      </c>
      <c r="C29" s="104" t="s">
        <v>1577</v>
      </c>
      <c r="D29" s="104" t="s">
        <v>407</v>
      </c>
      <c r="E29" s="104" t="s">
        <v>408</v>
      </c>
      <c r="F29" s="126">
        <v>85.593993029000004</v>
      </c>
      <c r="G29" s="126">
        <v>188.43621751499998</v>
      </c>
      <c r="H29" s="127">
        <f t="shared" si="0"/>
        <v>-0.54576676311077765</v>
      </c>
      <c r="I29" s="105">
        <f t="shared" si="1"/>
        <v>8.0588351073632315E-3</v>
      </c>
      <c r="J29" s="106">
        <v>194.297</v>
      </c>
      <c r="K29" s="106">
        <v>20.0343181818</v>
      </c>
    </row>
    <row r="30" spans="1:13" x14ac:dyDescent="0.2">
      <c r="A30" s="104" t="s">
        <v>979</v>
      </c>
      <c r="B30" s="104" t="s">
        <v>980</v>
      </c>
      <c r="C30" s="104" t="s">
        <v>1577</v>
      </c>
      <c r="D30" s="104" t="s">
        <v>1474</v>
      </c>
      <c r="E30" s="104" t="s">
        <v>408</v>
      </c>
      <c r="F30" s="126">
        <v>84.056894990999993</v>
      </c>
      <c r="G30" s="126">
        <v>99.898755512999998</v>
      </c>
      <c r="H30" s="127">
        <f t="shared" si="0"/>
        <v>-0.15857915787487942</v>
      </c>
      <c r="I30" s="105">
        <f t="shared" si="1"/>
        <v>7.9141144418850284E-3</v>
      </c>
      <c r="J30" s="106">
        <v>3534.6704849999996</v>
      </c>
      <c r="K30" s="106">
        <v>13.9555909091</v>
      </c>
      <c r="M30" s="90"/>
    </row>
    <row r="31" spans="1:13" x14ac:dyDescent="0.2">
      <c r="A31" s="104" t="s">
        <v>1655</v>
      </c>
      <c r="B31" s="104" t="s">
        <v>804</v>
      </c>
      <c r="C31" s="104" t="s">
        <v>1577</v>
      </c>
      <c r="D31" s="104" t="s">
        <v>407</v>
      </c>
      <c r="E31" s="104" t="s">
        <v>1902</v>
      </c>
      <c r="F31" s="126">
        <v>71.896799870000009</v>
      </c>
      <c r="G31" s="126">
        <v>15.425476074999999</v>
      </c>
      <c r="H31" s="127">
        <f t="shared" si="0"/>
        <v>3.6609128639162609</v>
      </c>
      <c r="I31" s="105">
        <f t="shared" si="1"/>
        <v>6.769218661210454E-3</v>
      </c>
      <c r="J31" s="106">
        <v>131.42599999999999</v>
      </c>
      <c r="K31" s="106">
        <v>20.726045454499999</v>
      </c>
    </row>
    <row r="32" spans="1:13" x14ac:dyDescent="0.2">
      <c r="A32" s="104" t="s">
        <v>2725</v>
      </c>
      <c r="B32" s="104" t="s">
        <v>186</v>
      </c>
      <c r="C32" s="104" t="s">
        <v>1204</v>
      </c>
      <c r="D32" s="104" t="s">
        <v>406</v>
      </c>
      <c r="E32" s="104" t="s">
        <v>1902</v>
      </c>
      <c r="F32" s="126">
        <v>70.193951693000002</v>
      </c>
      <c r="G32" s="126">
        <v>47.301250163999995</v>
      </c>
      <c r="H32" s="127">
        <f t="shared" si="0"/>
        <v>0.48397666974187437</v>
      </c>
      <c r="I32" s="105">
        <f t="shared" si="1"/>
        <v>6.6088923090251118E-3</v>
      </c>
      <c r="J32" s="106">
        <v>125.04542639749999</v>
      </c>
      <c r="K32" s="106">
        <v>12.525318181799999</v>
      </c>
    </row>
    <row r="33" spans="1:11" x14ac:dyDescent="0.2">
      <c r="A33" s="104" t="s">
        <v>1041</v>
      </c>
      <c r="B33" s="104" t="s">
        <v>1042</v>
      </c>
      <c r="C33" s="104" t="s">
        <v>1204</v>
      </c>
      <c r="D33" s="104" t="s">
        <v>406</v>
      </c>
      <c r="E33" s="104" t="s">
        <v>1902</v>
      </c>
      <c r="F33" s="126">
        <v>68.98742996899999</v>
      </c>
      <c r="G33" s="126">
        <v>56.356553812000001</v>
      </c>
      <c r="H33" s="127">
        <f t="shared" si="0"/>
        <v>0.22412435293924049</v>
      </c>
      <c r="I33" s="105">
        <f t="shared" si="1"/>
        <v>6.4952960240162632E-3</v>
      </c>
      <c r="J33" s="106">
        <v>451.23764028571804</v>
      </c>
      <c r="K33" s="106">
        <v>20.622227272700002</v>
      </c>
    </row>
    <row r="34" spans="1:11" x14ac:dyDescent="0.2">
      <c r="A34" s="104" t="s">
        <v>314</v>
      </c>
      <c r="B34" s="104" t="s">
        <v>315</v>
      </c>
      <c r="C34" s="104" t="s">
        <v>1204</v>
      </c>
      <c r="D34" s="104" t="s">
        <v>406</v>
      </c>
      <c r="E34" s="104" t="s">
        <v>1902</v>
      </c>
      <c r="F34" s="126">
        <v>66.129543322000004</v>
      </c>
      <c r="G34" s="126">
        <v>35.608859033000002</v>
      </c>
      <c r="H34" s="127">
        <f t="shared" si="0"/>
        <v>0.85710930138804486</v>
      </c>
      <c r="I34" s="105">
        <f t="shared" si="1"/>
        <v>6.2262206318225034E-3</v>
      </c>
      <c r="J34" s="106">
        <v>900.66996180052536</v>
      </c>
      <c r="K34" s="106">
        <v>25.6661363636</v>
      </c>
    </row>
    <row r="35" spans="1:11" x14ac:dyDescent="0.2">
      <c r="A35" s="104" t="s">
        <v>2167</v>
      </c>
      <c r="B35" s="104" t="s">
        <v>1068</v>
      </c>
      <c r="C35" s="104" t="s">
        <v>1576</v>
      </c>
      <c r="D35" s="104" t="s">
        <v>406</v>
      </c>
      <c r="E35" s="104" t="s">
        <v>1902</v>
      </c>
      <c r="F35" s="126">
        <v>65.035657075999993</v>
      </c>
      <c r="G35" s="126">
        <v>83.471871019999995</v>
      </c>
      <c r="H35" s="127">
        <f t="shared" si="0"/>
        <v>-0.22086738584765464</v>
      </c>
      <c r="I35" s="105">
        <f t="shared" si="1"/>
        <v>6.1232291884890924E-3</v>
      </c>
      <c r="J35" s="106">
        <v>24.929866760199996</v>
      </c>
      <c r="K35" s="106">
        <v>14.121909090899999</v>
      </c>
    </row>
    <row r="36" spans="1:11" x14ac:dyDescent="0.2">
      <c r="A36" s="104" t="s">
        <v>1642</v>
      </c>
      <c r="B36" s="104" t="s">
        <v>1643</v>
      </c>
      <c r="C36" s="104" t="s">
        <v>1577</v>
      </c>
      <c r="D36" s="104" t="s">
        <v>407</v>
      </c>
      <c r="E36" s="104" t="s">
        <v>408</v>
      </c>
      <c r="F36" s="126">
        <v>62.213633239000004</v>
      </c>
      <c r="G36" s="126">
        <v>68.411360314999996</v>
      </c>
      <c r="H36" s="127">
        <f t="shared" si="0"/>
        <v>-9.0594998366683055E-2</v>
      </c>
      <c r="I36" s="105">
        <f t="shared" si="1"/>
        <v>5.8575303471729021E-3</v>
      </c>
      <c r="J36" s="106">
        <v>744.33</v>
      </c>
      <c r="K36" s="106">
        <v>5.0385</v>
      </c>
    </row>
    <row r="37" spans="1:11" x14ac:dyDescent="0.2">
      <c r="A37" s="104" t="s">
        <v>911</v>
      </c>
      <c r="B37" s="104" t="s">
        <v>101</v>
      </c>
      <c r="C37" s="104" t="s">
        <v>1575</v>
      </c>
      <c r="D37" s="104" t="s">
        <v>407</v>
      </c>
      <c r="E37" s="104" t="s">
        <v>408</v>
      </c>
      <c r="F37" s="126">
        <v>60.942690823</v>
      </c>
      <c r="G37" s="126">
        <v>46.643983538000001</v>
      </c>
      <c r="H37" s="127">
        <f t="shared" si="0"/>
        <v>0.30654987418368984</v>
      </c>
      <c r="I37" s="105">
        <f t="shared" si="1"/>
        <v>5.7378687330917862E-3</v>
      </c>
      <c r="J37" s="106">
        <v>482.88763611000002</v>
      </c>
      <c r="K37" s="106">
        <v>3.9493636364000002</v>
      </c>
    </row>
    <row r="38" spans="1:11" x14ac:dyDescent="0.2">
      <c r="A38" s="104" t="s">
        <v>1636</v>
      </c>
      <c r="B38" s="104" t="s">
        <v>1637</v>
      </c>
      <c r="C38" s="104" t="s">
        <v>1577</v>
      </c>
      <c r="D38" s="104" t="s">
        <v>407</v>
      </c>
      <c r="E38" s="104" t="s">
        <v>408</v>
      </c>
      <c r="F38" s="126">
        <v>60.913821163000001</v>
      </c>
      <c r="G38" s="126">
        <v>75.885422587999997</v>
      </c>
      <c r="H38" s="127">
        <f t="shared" si="0"/>
        <v>-0.19729219281395294</v>
      </c>
      <c r="I38" s="105">
        <f t="shared" si="1"/>
        <v>5.7351506004131676E-3</v>
      </c>
      <c r="J38" s="106">
        <v>717.59799999999996</v>
      </c>
      <c r="K38" s="106">
        <v>5.335</v>
      </c>
    </row>
    <row r="39" spans="1:11" x14ac:dyDescent="0.2">
      <c r="A39" s="104" t="s">
        <v>1673</v>
      </c>
      <c r="B39" s="104" t="s">
        <v>708</v>
      </c>
      <c r="C39" s="104" t="s">
        <v>1577</v>
      </c>
      <c r="D39" s="104" t="s">
        <v>1474</v>
      </c>
      <c r="E39" s="104" t="s">
        <v>408</v>
      </c>
      <c r="F39" s="126">
        <v>58.041968189999999</v>
      </c>
      <c r="G39" s="126">
        <v>51.271383498000006</v>
      </c>
      <c r="H39" s="127">
        <f t="shared" si="0"/>
        <v>0.13205387157660953</v>
      </c>
      <c r="I39" s="105">
        <f t="shared" si="1"/>
        <v>5.4647602524110989E-3</v>
      </c>
      <c r="J39" s="106">
        <v>3327.2570000000001</v>
      </c>
      <c r="K39" s="106">
        <v>11.524636363600001</v>
      </c>
    </row>
    <row r="40" spans="1:11" x14ac:dyDescent="0.2">
      <c r="A40" s="104" t="s">
        <v>779</v>
      </c>
      <c r="B40" s="104" t="s">
        <v>257</v>
      </c>
      <c r="C40" s="104" t="s">
        <v>1204</v>
      </c>
      <c r="D40" s="104" t="s">
        <v>406</v>
      </c>
      <c r="E40" s="104" t="s">
        <v>1902</v>
      </c>
      <c r="F40" s="126">
        <v>57.476050223999998</v>
      </c>
      <c r="G40" s="126">
        <v>34.905461021000001</v>
      </c>
      <c r="H40" s="127">
        <f t="shared" si="0"/>
        <v>0.64662057290751629</v>
      </c>
      <c r="I40" s="105">
        <f t="shared" si="1"/>
        <v>5.4114780136593306E-3</v>
      </c>
      <c r="J40" s="106">
        <v>511.15972573979997</v>
      </c>
      <c r="K40" s="106">
        <v>21.784363636399998</v>
      </c>
    </row>
    <row r="41" spans="1:11" x14ac:dyDescent="0.2">
      <c r="A41" s="104" t="s">
        <v>672</v>
      </c>
      <c r="B41" s="104" t="s">
        <v>673</v>
      </c>
      <c r="C41" s="104" t="s">
        <v>1204</v>
      </c>
      <c r="D41" s="104" t="s">
        <v>406</v>
      </c>
      <c r="E41" s="104" t="s">
        <v>1902</v>
      </c>
      <c r="F41" s="126">
        <v>56.814883592000001</v>
      </c>
      <c r="G41" s="126">
        <v>32.209360496999999</v>
      </c>
      <c r="H41" s="127">
        <f t="shared" si="0"/>
        <v>0.76392460810551577</v>
      </c>
      <c r="I41" s="105">
        <f t="shared" si="1"/>
        <v>5.3492279342177342E-3</v>
      </c>
      <c r="J41" s="106">
        <v>1617.9488767440107</v>
      </c>
      <c r="K41" s="106">
        <v>11.788681818200001</v>
      </c>
    </row>
    <row r="42" spans="1:11" x14ac:dyDescent="0.2">
      <c r="A42" s="104" t="s">
        <v>2171</v>
      </c>
      <c r="B42" s="104" t="s">
        <v>460</v>
      </c>
      <c r="C42" s="104" t="s">
        <v>1577</v>
      </c>
      <c r="D42" s="104" t="s">
        <v>407</v>
      </c>
      <c r="E42" s="104" t="s">
        <v>408</v>
      </c>
      <c r="F42" s="126">
        <v>53.692119990999998</v>
      </c>
      <c r="G42" s="126">
        <v>65.418485818000008</v>
      </c>
      <c r="H42" s="127">
        <f t="shared" si="0"/>
        <v>-0.17925156292403022</v>
      </c>
      <c r="I42" s="105">
        <f t="shared" si="1"/>
        <v>5.0552138796192015E-3</v>
      </c>
      <c r="J42" s="106">
        <v>596.92499999999995</v>
      </c>
      <c r="K42" s="106">
        <v>3.5198181817999998</v>
      </c>
    </row>
    <row r="43" spans="1:11" x14ac:dyDescent="0.2">
      <c r="A43" s="104" t="s">
        <v>456</v>
      </c>
      <c r="B43" s="104" t="s">
        <v>457</v>
      </c>
      <c r="C43" s="104" t="s">
        <v>1578</v>
      </c>
      <c r="D43" s="104" t="s">
        <v>406</v>
      </c>
      <c r="E43" s="104" t="s">
        <v>408</v>
      </c>
      <c r="F43" s="126">
        <v>53.029054942000002</v>
      </c>
      <c r="G43" s="126">
        <v>28.338001103</v>
      </c>
      <c r="H43" s="127">
        <f t="shared" si="0"/>
        <v>0.87130541597678479</v>
      </c>
      <c r="I43" s="105">
        <f t="shared" si="1"/>
        <v>4.9927850606536432E-3</v>
      </c>
      <c r="J43" s="106">
        <v>651.76943914999993</v>
      </c>
      <c r="K43" s="106">
        <v>10.0387727273</v>
      </c>
    </row>
    <row r="44" spans="1:11" x14ac:dyDescent="0.2">
      <c r="A44" s="104" t="s">
        <v>40</v>
      </c>
      <c r="B44" s="104" t="s">
        <v>715</v>
      </c>
      <c r="C44" s="104" t="s">
        <v>1575</v>
      </c>
      <c r="D44" s="104" t="s">
        <v>407</v>
      </c>
      <c r="E44" s="104" t="s">
        <v>408</v>
      </c>
      <c r="F44" s="126">
        <v>51.988489064999996</v>
      </c>
      <c r="G44" s="126">
        <v>60.730372398999997</v>
      </c>
      <c r="H44" s="127">
        <f t="shared" si="0"/>
        <v>-0.14394582131928346</v>
      </c>
      <c r="I44" s="105">
        <f t="shared" si="1"/>
        <v>4.894813830146256E-3</v>
      </c>
      <c r="J44" s="106">
        <v>220.04409021999999</v>
      </c>
      <c r="K44" s="106">
        <v>8.5290909091000007</v>
      </c>
    </row>
    <row r="45" spans="1:11" x14ac:dyDescent="0.2">
      <c r="A45" s="104" t="s">
        <v>1714</v>
      </c>
      <c r="B45" s="104" t="s">
        <v>728</v>
      </c>
      <c r="C45" s="104" t="s">
        <v>1577</v>
      </c>
      <c r="D45" s="104" t="s">
        <v>407</v>
      </c>
      <c r="E45" s="104" t="s">
        <v>408</v>
      </c>
      <c r="F45" s="126">
        <v>51.95568652</v>
      </c>
      <c r="G45" s="126">
        <v>47.899738636000002</v>
      </c>
      <c r="H45" s="127">
        <f t="shared" si="0"/>
        <v>8.4675783198359111E-2</v>
      </c>
      <c r="I45" s="105">
        <f t="shared" si="1"/>
        <v>4.8917254089626896E-3</v>
      </c>
      <c r="J45" s="106">
        <v>1582.684</v>
      </c>
      <c r="K45" s="106">
        <v>16.570909090899999</v>
      </c>
    </row>
    <row r="46" spans="1:11" x14ac:dyDescent="0.2">
      <c r="A46" s="104" t="s">
        <v>1119</v>
      </c>
      <c r="B46" s="104" t="s">
        <v>1120</v>
      </c>
      <c r="C46" s="104" t="s">
        <v>1577</v>
      </c>
      <c r="D46" s="104" t="s">
        <v>407</v>
      </c>
      <c r="E46" s="104" t="s">
        <v>408</v>
      </c>
      <c r="F46" s="126">
        <v>51.511947744000004</v>
      </c>
      <c r="G46" s="126">
        <v>44.806356266000002</v>
      </c>
      <c r="H46" s="127">
        <f t="shared" si="0"/>
        <v>0.14965714770893657</v>
      </c>
      <c r="I46" s="105">
        <f t="shared" si="1"/>
        <v>4.8499465702851246E-3</v>
      </c>
      <c r="J46" s="106">
        <v>264.87099999999998</v>
      </c>
      <c r="K46" s="106">
        <v>18.230454545499999</v>
      </c>
    </row>
    <row r="47" spans="1:11" x14ac:dyDescent="0.2">
      <c r="A47" s="104" t="s">
        <v>560</v>
      </c>
      <c r="B47" s="104" t="s">
        <v>561</v>
      </c>
      <c r="C47" s="104" t="s">
        <v>1575</v>
      </c>
      <c r="D47" s="104" t="s">
        <v>407</v>
      </c>
      <c r="E47" s="104" t="s">
        <v>408</v>
      </c>
      <c r="F47" s="126">
        <v>50.355425340000004</v>
      </c>
      <c r="G47" s="126">
        <v>23.232723760000002</v>
      </c>
      <c r="H47" s="127">
        <f t="shared" si="0"/>
        <v>1.1674352891285786</v>
      </c>
      <c r="I47" s="105">
        <f t="shared" si="1"/>
        <v>4.7410578151051959E-3</v>
      </c>
      <c r="J47" s="106">
        <v>34.408260306118308</v>
      </c>
      <c r="K47" s="106">
        <v>10.9767727273</v>
      </c>
    </row>
    <row r="48" spans="1:11" x14ac:dyDescent="0.2">
      <c r="A48" s="104" t="s">
        <v>593</v>
      </c>
      <c r="B48" s="104" t="s">
        <v>594</v>
      </c>
      <c r="C48" s="104" t="s">
        <v>1204</v>
      </c>
      <c r="D48" s="104" t="s">
        <v>406</v>
      </c>
      <c r="E48" s="104" t="s">
        <v>1902</v>
      </c>
      <c r="F48" s="126">
        <v>50.031475641999997</v>
      </c>
      <c r="G48" s="126">
        <v>72.238752406000003</v>
      </c>
      <c r="H48" s="127">
        <f t="shared" si="0"/>
        <v>-0.30741500959470491</v>
      </c>
      <c r="I48" s="105">
        <f t="shared" si="1"/>
        <v>4.7105573429706889E-3</v>
      </c>
      <c r="J48" s="106">
        <v>1013.8805081551079</v>
      </c>
      <c r="K48" s="106">
        <v>15.544227272700001</v>
      </c>
    </row>
    <row r="49" spans="1:11" x14ac:dyDescent="0.2">
      <c r="A49" s="104" t="s">
        <v>1646</v>
      </c>
      <c r="B49" s="104" t="s">
        <v>1647</v>
      </c>
      <c r="C49" s="104" t="s">
        <v>1577</v>
      </c>
      <c r="D49" s="104" t="s">
        <v>407</v>
      </c>
      <c r="E49" s="104" t="s">
        <v>408</v>
      </c>
      <c r="F49" s="126">
        <v>48.901443764</v>
      </c>
      <c r="G49" s="126">
        <v>35.099036570999999</v>
      </c>
      <c r="H49" s="127">
        <f t="shared" si="0"/>
        <v>0.39324176790664422</v>
      </c>
      <c r="I49" s="105">
        <f t="shared" si="1"/>
        <v>4.6041627205375413E-3</v>
      </c>
      <c r="J49" s="106">
        <v>1302.8040000000001</v>
      </c>
      <c r="K49" s="106">
        <v>18.512909090899999</v>
      </c>
    </row>
    <row r="50" spans="1:11" x14ac:dyDescent="0.2">
      <c r="A50" s="104" t="s">
        <v>1638</v>
      </c>
      <c r="B50" s="104" t="s">
        <v>1639</v>
      </c>
      <c r="C50" s="104" t="s">
        <v>1577</v>
      </c>
      <c r="D50" s="104" t="s">
        <v>407</v>
      </c>
      <c r="E50" s="104" t="s">
        <v>408</v>
      </c>
      <c r="F50" s="126">
        <v>48.836772858000003</v>
      </c>
      <c r="G50" s="126">
        <v>102.269220905</v>
      </c>
      <c r="H50" s="127">
        <f t="shared" si="0"/>
        <v>-0.52246851568992114</v>
      </c>
      <c r="I50" s="105">
        <f t="shared" si="1"/>
        <v>4.5980738333475111E-3</v>
      </c>
      <c r="J50" s="106">
        <v>1165.7650000000001</v>
      </c>
      <c r="K50" s="106">
        <v>4.9447727273000002</v>
      </c>
    </row>
    <row r="51" spans="1:11" x14ac:dyDescent="0.2">
      <c r="A51" s="104" t="s">
        <v>1602</v>
      </c>
      <c r="B51" s="104" t="s">
        <v>1603</v>
      </c>
      <c r="C51" s="104" t="s">
        <v>1204</v>
      </c>
      <c r="D51" s="104" t="s">
        <v>406</v>
      </c>
      <c r="E51" s="104" t="s">
        <v>1902</v>
      </c>
      <c r="F51" s="126">
        <v>46.906263922000001</v>
      </c>
      <c r="G51" s="126">
        <v>26.65208475</v>
      </c>
      <c r="H51" s="127">
        <f t="shared" si="0"/>
        <v>0.7599472747436764</v>
      </c>
      <c r="I51" s="105">
        <f t="shared" si="1"/>
        <v>4.4163127933730803E-3</v>
      </c>
      <c r="J51" s="106">
        <v>365.10714258479993</v>
      </c>
      <c r="K51" s="106">
        <v>13.962999999999999</v>
      </c>
    </row>
    <row r="52" spans="1:11" x14ac:dyDescent="0.2">
      <c r="A52" s="104" t="s">
        <v>1678</v>
      </c>
      <c r="B52" s="104" t="s">
        <v>1125</v>
      </c>
      <c r="C52" s="104" t="s">
        <v>1577</v>
      </c>
      <c r="D52" s="104" t="s">
        <v>407</v>
      </c>
      <c r="E52" s="104" t="s">
        <v>408</v>
      </c>
      <c r="F52" s="126">
        <v>44.663752436999999</v>
      </c>
      <c r="G52" s="126">
        <v>37.236000130000001</v>
      </c>
      <c r="H52" s="127">
        <f t="shared" si="0"/>
        <v>0.19947771729154296</v>
      </c>
      <c r="I52" s="105">
        <f t="shared" si="1"/>
        <v>4.205176127767816E-3</v>
      </c>
      <c r="J52" s="106">
        <v>512.41300000000001</v>
      </c>
      <c r="K52" s="106">
        <v>17.8681818182</v>
      </c>
    </row>
    <row r="53" spans="1:11" x14ac:dyDescent="0.2">
      <c r="A53" s="104" t="s">
        <v>1699</v>
      </c>
      <c r="B53" s="104" t="s">
        <v>699</v>
      </c>
      <c r="C53" s="104" t="s">
        <v>1575</v>
      </c>
      <c r="D53" s="104" t="s">
        <v>407</v>
      </c>
      <c r="E53" s="104" t="s">
        <v>408</v>
      </c>
      <c r="F53" s="126">
        <v>41.254469483000001</v>
      </c>
      <c r="G53" s="126">
        <v>38.314753409999994</v>
      </c>
      <c r="H53" s="127">
        <f t="shared" si="0"/>
        <v>7.6725433713290103E-2</v>
      </c>
      <c r="I53" s="105">
        <f t="shared" si="1"/>
        <v>3.8841857382749287E-3</v>
      </c>
      <c r="J53" s="106">
        <v>454.35719946</v>
      </c>
      <c r="K53" s="106">
        <v>13.1367727273</v>
      </c>
    </row>
    <row r="54" spans="1:11" x14ac:dyDescent="0.2">
      <c r="A54" s="104" t="s">
        <v>1650</v>
      </c>
      <c r="B54" s="104" t="s">
        <v>1143</v>
      </c>
      <c r="C54" s="104" t="s">
        <v>1577</v>
      </c>
      <c r="D54" s="104" t="s">
        <v>407</v>
      </c>
      <c r="E54" s="104" t="s">
        <v>408</v>
      </c>
      <c r="F54" s="126">
        <v>39.987907431000004</v>
      </c>
      <c r="G54" s="126">
        <v>52.554319939999999</v>
      </c>
      <c r="H54" s="127">
        <f t="shared" si="0"/>
        <v>-0.23911283645848269</v>
      </c>
      <c r="I54" s="105">
        <f t="shared" si="1"/>
        <v>3.7649365436865493E-3</v>
      </c>
      <c r="J54" s="106">
        <v>299.64600000000002</v>
      </c>
      <c r="K54" s="106">
        <v>13.955954545499999</v>
      </c>
    </row>
    <row r="55" spans="1:11" x14ac:dyDescent="0.2">
      <c r="A55" s="104" t="s">
        <v>1063</v>
      </c>
      <c r="B55" s="104" t="s">
        <v>573</v>
      </c>
      <c r="C55" s="104" t="s">
        <v>1573</v>
      </c>
      <c r="D55" s="104" t="s">
        <v>406</v>
      </c>
      <c r="E55" s="104" t="s">
        <v>1902</v>
      </c>
      <c r="F55" s="126">
        <v>39.825410499999997</v>
      </c>
      <c r="G55" s="126">
        <v>15.343254460000001</v>
      </c>
      <c r="H55" s="127">
        <f t="shared" si="0"/>
        <v>1.5956299300011736</v>
      </c>
      <c r="I55" s="105">
        <f t="shared" si="1"/>
        <v>3.7496371526190252E-3</v>
      </c>
      <c r="J55" s="106">
        <v>583.43028584000001</v>
      </c>
      <c r="K55" s="106">
        <v>15.1659090909</v>
      </c>
    </row>
    <row r="56" spans="1:11" x14ac:dyDescent="0.2">
      <c r="A56" s="104" t="s">
        <v>1694</v>
      </c>
      <c r="B56" s="104" t="s">
        <v>1094</v>
      </c>
      <c r="C56" s="104" t="s">
        <v>1578</v>
      </c>
      <c r="D56" s="104" t="s">
        <v>406</v>
      </c>
      <c r="E56" s="104" t="s">
        <v>1902</v>
      </c>
      <c r="F56" s="126">
        <v>39.755640847000002</v>
      </c>
      <c r="G56" s="126">
        <v>14.199813446</v>
      </c>
      <c r="H56" s="127">
        <f t="shared" si="0"/>
        <v>1.7997297991403487</v>
      </c>
      <c r="I56" s="105">
        <f t="shared" si="1"/>
        <v>3.7430682088283739E-3</v>
      </c>
      <c r="J56" s="106">
        <v>1401.5245500000001</v>
      </c>
      <c r="K56" s="106">
        <v>1.2079545455</v>
      </c>
    </row>
    <row r="57" spans="1:11" x14ac:dyDescent="0.2">
      <c r="A57" s="104" t="s">
        <v>1609</v>
      </c>
      <c r="B57" s="104" t="s">
        <v>801</v>
      </c>
      <c r="C57" s="104" t="s">
        <v>1204</v>
      </c>
      <c r="D57" s="104" t="s">
        <v>406</v>
      </c>
      <c r="E57" s="104" t="s">
        <v>1902</v>
      </c>
      <c r="F57" s="126">
        <v>37.319788486</v>
      </c>
      <c r="G57" s="126">
        <v>34.339714115</v>
      </c>
      <c r="H57" s="127">
        <f t="shared" si="0"/>
        <v>8.6782154359819508E-2</v>
      </c>
      <c r="I57" s="105">
        <f t="shared" si="1"/>
        <v>3.5137281368383968E-3</v>
      </c>
      <c r="J57" s="106">
        <v>465.31120176799999</v>
      </c>
      <c r="K57" s="106">
        <v>14.911590909099999</v>
      </c>
    </row>
    <row r="58" spans="1:11" x14ac:dyDescent="0.2">
      <c r="A58" s="104" t="s">
        <v>1758</v>
      </c>
      <c r="B58" s="104" t="s">
        <v>1759</v>
      </c>
      <c r="C58" s="104" t="s">
        <v>1204</v>
      </c>
      <c r="D58" s="104" t="s">
        <v>406</v>
      </c>
      <c r="E58" s="104" t="s">
        <v>1902</v>
      </c>
      <c r="F58" s="126">
        <v>36.369443369999999</v>
      </c>
      <c r="G58" s="126">
        <v>46.998676980999996</v>
      </c>
      <c r="H58" s="127">
        <f t="shared" si="0"/>
        <v>-0.22616027287953322</v>
      </c>
      <c r="I58" s="105">
        <f t="shared" si="1"/>
        <v>3.4242513603274898E-3</v>
      </c>
      <c r="J58" s="106">
        <v>58.272872</v>
      </c>
      <c r="K58" s="106">
        <v>24.950772727299999</v>
      </c>
    </row>
    <row r="59" spans="1:11" x14ac:dyDescent="0.2">
      <c r="A59" s="104" t="s">
        <v>732</v>
      </c>
      <c r="B59" s="104" t="s">
        <v>327</v>
      </c>
      <c r="C59" s="104" t="s">
        <v>1578</v>
      </c>
      <c r="D59" s="104" t="s">
        <v>406</v>
      </c>
      <c r="E59" s="104" t="s">
        <v>408</v>
      </c>
      <c r="F59" s="126">
        <v>35.587056454999995</v>
      </c>
      <c r="G59" s="126">
        <v>58.417819412</v>
      </c>
      <c r="H59" s="127">
        <f t="shared" si="0"/>
        <v>-0.39081847263046221</v>
      </c>
      <c r="I59" s="105">
        <f t="shared" si="1"/>
        <v>3.3505881637056496E-3</v>
      </c>
      <c r="J59" s="106">
        <v>349.31843967999998</v>
      </c>
      <c r="K59" s="106">
        <v>15.400727272699999</v>
      </c>
    </row>
    <row r="60" spans="1:11" x14ac:dyDescent="0.2">
      <c r="A60" s="104" t="s">
        <v>1656</v>
      </c>
      <c r="B60" s="104" t="s">
        <v>810</v>
      </c>
      <c r="C60" s="104" t="s">
        <v>1577</v>
      </c>
      <c r="D60" s="104" t="s">
        <v>407</v>
      </c>
      <c r="E60" s="104" t="s">
        <v>1902</v>
      </c>
      <c r="F60" s="126">
        <v>34.739086178999997</v>
      </c>
      <c r="G60" s="126">
        <v>17.077072181999998</v>
      </c>
      <c r="H60" s="127">
        <f t="shared" si="0"/>
        <v>1.0342530504506828</v>
      </c>
      <c r="I60" s="105">
        <f t="shared" si="1"/>
        <v>3.2707501705428119E-3</v>
      </c>
      <c r="J60" s="106">
        <v>190.77099999999999</v>
      </c>
      <c r="K60" s="106">
        <v>10.4940454545</v>
      </c>
    </row>
    <row r="61" spans="1:11" x14ac:dyDescent="0.2">
      <c r="A61" s="104" t="s">
        <v>1715</v>
      </c>
      <c r="B61" s="104" t="s">
        <v>729</v>
      </c>
      <c r="C61" s="104" t="s">
        <v>1577</v>
      </c>
      <c r="D61" s="104" t="s">
        <v>407</v>
      </c>
      <c r="E61" s="104" t="s">
        <v>408</v>
      </c>
      <c r="F61" s="126">
        <v>34.081207372000001</v>
      </c>
      <c r="G61" s="126">
        <v>24.422923410999999</v>
      </c>
      <c r="H61" s="127">
        <f t="shared" si="0"/>
        <v>0.39545978171679264</v>
      </c>
      <c r="I61" s="105">
        <f t="shared" si="1"/>
        <v>3.2088096459963575E-3</v>
      </c>
      <c r="J61" s="106">
        <v>472.77199999999999</v>
      </c>
      <c r="K61" s="106">
        <v>12.964454545500001</v>
      </c>
    </row>
    <row r="62" spans="1:11" x14ac:dyDescent="0.2">
      <c r="A62" s="104" t="s">
        <v>933</v>
      </c>
      <c r="B62" s="104" t="s">
        <v>1071</v>
      </c>
      <c r="C62" s="104" t="s">
        <v>1578</v>
      </c>
      <c r="D62" s="104" t="s">
        <v>406</v>
      </c>
      <c r="E62" s="104" t="s">
        <v>408</v>
      </c>
      <c r="F62" s="126">
        <v>34.001257880000004</v>
      </c>
      <c r="G62" s="126">
        <v>28.615576916000002</v>
      </c>
      <c r="H62" s="127">
        <f t="shared" si="0"/>
        <v>0.18820801620772754</v>
      </c>
      <c r="I62" s="105">
        <f t="shared" si="1"/>
        <v>3.2012822512558514E-3</v>
      </c>
      <c r="J62" s="106">
        <v>3611.1741161099994</v>
      </c>
      <c r="K62" s="106">
        <v>9.3826363635999996</v>
      </c>
    </row>
    <row r="63" spans="1:11" x14ac:dyDescent="0.2">
      <c r="A63" s="104" t="s">
        <v>2101</v>
      </c>
      <c r="B63" s="104" t="s">
        <v>181</v>
      </c>
      <c r="C63" s="104" t="s">
        <v>1204</v>
      </c>
      <c r="D63" s="104" t="s">
        <v>406</v>
      </c>
      <c r="E63" s="104" t="s">
        <v>1902</v>
      </c>
      <c r="F63" s="126">
        <v>33.562145092000002</v>
      </c>
      <c r="G63" s="126">
        <v>36.099752121000002</v>
      </c>
      <c r="H63" s="127">
        <f t="shared" si="0"/>
        <v>-7.0294306190646139E-2</v>
      </c>
      <c r="I63" s="105">
        <f t="shared" si="1"/>
        <v>3.1599389580316689E-3</v>
      </c>
      <c r="J63" s="106">
        <v>653.76375595740001</v>
      </c>
      <c r="K63" s="106">
        <v>28.595409090899999</v>
      </c>
    </row>
    <row r="64" spans="1:11" x14ac:dyDescent="0.2">
      <c r="A64" s="104" t="s">
        <v>1755</v>
      </c>
      <c r="B64" s="104" t="s">
        <v>1756</v>
      </c>
      <c r="C64" s="104" t="s">
        <v>1577</v>
      </c>
      <c r="D64" s="104" t="s">
        <v>1474</v>
      </c>
      <c r="E64" s="104" t="s">
        <v>408</v>
      </c>
      <c r="F64" s="126">
        <v>33.492024813999997</v>
      </c>
      <c r="G64" s="126">
        <v>36.643884045999997</v>
      </c>
      <c r="H64" s="127">
        <f t="shared" si="0"/>
        <v>-8.6013241064822443E-2</v>
      </c>
      <c r="I64" s="105">
        <f t="shared" si="1"/>
        <v>3.1533370022391281E-3</v>
      </c>
      <c r="J64" s="106">
        <v>1547.6377299999999</v>
      </c>
      <c r="K64" s="106">
        <v>22.7255</v>
      </c>
    </row>
    <row r="65" spans="1:11" x14ac:dyDescent="0.2">
      <c r="A65" s="104" t="s">
        <v>1745</v>
      </c>
      <c r="B65" s="104" t="s">
        <v>1746</v>
      </c>
      <c r="C65" s="104" t="s">
        <v>1577</v>
      </c>
      <c r="D65" s="104" t="s">
        <v>407</v>
      </c>
      <c r="E65" s="104" t="s">
        <v>408</v>
      </c>
      <c r="F65" s="126">
        <v>33.308896312000002</v>
      </c>
      <c r="G65" s="126">
        <v>19.781530508000003</v>
      </c>
      <c r="H65" s="127">
        <f t="shared" si="0"/>
        <v>0.68383817918079148</v>
      </c>
      <c r="I65" s="105">
        <f t="shared" si="1"/>
        <v>3.1360951100355898E-3</v>
      </c>
      <c r="J65" s="106">
        <v>572.91565999999989</v>
      </c>
      <c r="K65" s="106">
        <v>26.612818181800002</v>
      </c>
    </row>
    <row r="66" spans="1:11" x14ac:dyDescent="0.2">
      <c r="A66" s="104" t="s">
        <v>2115</v>
      </c>
      <c r="B66" s="104" t="s">
        <v>472</v>
      </c>
      <c r="C66" s="104" t="s">
        <v>1204</v>
      </c>
      <c r="D66" s="104" t="s">
        <v>406</v>
      </c>
      <c r="E66" s="104" t="s">
        <v>1902</v>
      </c>
      <c r="F66" s="126">
        <v>31.960689679999998</v>
      </c>
      <c r="G66" s="126">
        <v>6.7060605000000004</v>
      </c>
      <c r="H66" s="127">
        <f t="shared" si="0"/>
        <v>3.7659411483090555</v>
      </c>
      <c r="I66" s="105">
        <f t="shared" si="1"/>
        <v>3.0091589249897489E-3</v>
      </c>
      <c r="J66" s="106">
        <v>71.406037361000003</v>
      </c>
      <c r="K66" s="106">
        <v>48.650954545499999</v>
      </c>
    </row>
    <row r="67" spans="1:11" x14ac:dyDescent="0.2">
      <c r="A67" s="104" t="s">
        <v>318</v>
      </c>
      <c r="B67" s="104" t="s">
        <v>319</v>
      </c>
      <c r="C67" s="104" t="s">
        <v>1204</v>
      </c>
      <c r="D67" s="104" t="s">
        <v>406</v>
      </c>
      <c r="E67" s="104" t="s">
        <v>1902</v>
      </c>
      <c r="F67" s="126">
        <v>31.897972911</v>
      </c>
      <c r="G67" s="126">
        <v>27.466262714999999</v>
      </c>
      <c r="H67" s="127">
        <f t="shared" si="0"/>
        <v>0.16135104517076271</v>
      </c>
      <c r="I67" s="105">
        <f t="shared" si="1"/>
        <v>3.0032540234662701E-3</v>
      </c>
      <c r="J67" s="106">
        <v>351.56158815527635</v>
      </c>
      <c r="K67" s="106">
        <v>29.242000000000001</v>
      </c>
    </row>
    <row r="68" spans="1:11" x14ac:dyDescent="0.2">
      <c r="A68" s="104" t="s">
        <v>930</v>
      </c>
      <c r="B68" s="104" t="s">
        <v>1635</v>
      </c>
      <c r="C68" s="104" t="s">
        <v>1577</v>
      </c>
      <c r="D68" s="104" t="s">
        <v>406</v>
      </c>
      <c r="E68" s="104" t="s">
        <v>1902</v>
      </c>
      <c r="F68" s="126">
        <v>30.980890681000002</v>
      </c>
      <c r="G68" s="126">
        <v>13.857776135</v>
      </c>
      <c r="H68" s="127">
        <f t="shared" si="0"/>
        <v>1.2356322096121088</v>
      </c>
      <c r="I68" s="105">
        <f t="shared" si="1"/>
        <v>2.9169090101081605E-3</v>
      </c>
      <c r="J68" s="106">
        <v>507.08800000000002</v>
      </c>
      <c r="K68" s="106">
        <v>23.222000000000001</v>
      </c>
    </row>
    <row r="69" spans="1:11" x14ac:dyDescent="0.2">
      <c r="A69" s="104" t="s">
        <v>1640</v>
      </c>
      <c r="B69" s="104" t="s">
        <v>1641</v>
      </c>
      <c r="C69" s="104" t="s">
        <v>1577</v>
      </c>
      <c r="D69" s="104" t="s">
        <v>407</v>
      </c>
      <c r="E69" s="104" t="s">
        <v>408</v>
      </c>
      <c r="F69" s="126">
        <v>30.767445149999997</v>
      </c>
      <c r="G69" s="126">
        <v>32.831883914999999</v>
      </c>
      <c r="H69" s="127">
        <f t="shared" si="0"/>
        <v>-6.2879083343030939E-2</v>
      </c>
      <c r="I69" s="105">
        <f t="shared" si="1"/>
        <v>2.8968127127178772E-3</v>
      </c>
      <c r="J69" s="106">
        <v>101.212</v>
      </c>
      <c r="K69" s="106">
        <v>19.993318181799999</v>
      </c>
    </row>
    <row r="70" spans="1:11" x14ac:dyDescent="0.2">
      <c r="A70" s="104" t="s">
        <v>482</v>
      </c>
      <c r="B70" s="104" t="s">
        <v>824</v>
      </c>
      <c r="C70" s="104" t="s">
        <v>1572</v>
      </c>
      <c r="D70" s="104" t="s">
        <v>406</v>
      </c>
      <c r="E70" s="104" t="s">
        <v>1902</v>
      </c>
      <c r="F70" s="126">
        <v>30.485074294</v>
      </c>
      <c r="G70" s="126">
        <v>36.151153126000004</v>
      </c>
      <c r="H70" s="127">
        <f t="shared" si="0"/>
        <v>-0.15673300412442293</v>
      </c>
      <c r="I70" s="105">
        <f t="shared" si="1"/>
        <v>2.8702269666029834E-3</v>
      </c>
      <c r="J70" s="106">
        <v>159.85878647000001</v>
      </c>
      <c r="K70" s="106">
        <v>12.760818181799999</v>
      </c>
    </row>
    <row r="71" spans="1:11" x14ac:dyDescent="0.2">
      <c r="A71" s="104" t="s">
        <v>921</v>
      </c>
      <c r="B71" s="104" t="s">
        <v>707</v>
      </c>
      <c r="C71" s="104" t="s">
        <v>1577</v>
      </c>
      <c r="D71" s="104" t="s">
        <v>407</v>
      </c>
      <c r="E71" s="104" t="s">
        <v>408</v>
      </c>
      <c r="F71" s="126">
        <v>28.714470795</v>
      </c>
      <c r="G71" s="126">
        <v>31.36380042</v>
      </c>
      <c r="H71" s="127">
        <f t="shared" ref="H71:H134" si="2">IF(ISERROR(F71/G71-1),"",IF((F71/G71-1)&gt;10000%,"",F71/G71-1))</f>
        <v>-8.4470937498715259E-2</v>
      </c>
      <c r="I71" s="105">
        <f t="shared" ref="I71:I134" si="3">F71/$F$1000</f>
        <v>2.7035213236716281E-3</v>
      </c>
      <c r="J71" s="106">
        <v>718.32795999999996</v>
      </c>
      <c r="K71" s="106">
        <v>10.245818181800001</v>
      </c>
    </row>
    <row r="72" spans="1:11" x14ac:dyDescent="0.2">
      <c r="A72" s="104" t="s">
        <v>798</v>
      </c>
      <c r="B72" s="104" t="s">
        <v>304</v>
      </c>
      <c r="C72" s="104" t="s">
        <v>1577</v>
      </c>
      <c r="D72" s="104" t="s">
        <v>1474</v>
      </c>
      <c r="E72" s="104" t="s">
        <v>408</v>
      </c>
      <c r="F72" s="126">
        <v>28.711842138999998</v>
      </c>
      <c r="G72" s="126">
        <v>19.925218625999999</v>
      </c>
      <c r="H72" s="127">
        <f t="shared" si="2"/>
        <v>0.44098003027853938</v>
      </c>
      <c r="I72" s="105">
        <f t="shared" si="3"/>
        <v>2.7032738307751253E-3</v>
      </c>
      <c r="J72" s="106">
        <v>1039.4549999999999</v>
      </c>
      <c r="K72" s="106">
        <v>24.525545454500001</v>
      </c>
    </row>
    <row r="73" spans="1:11" x14ac:dyDescent="0.2">
      <c r="A73" s="104" t="s">
        <v>929</v>
      </c>
      <c r="B73" s="104" t="s">
        <v>1142</v>
      </c>
      <c r="C73" s="104" t="s">
        <v>1577</v>
      </c>
      <c r="D73" s="104" t="s">
        <v>407</v>
      </c>
      <c r="E73" s="104" t="s">
        <v>408</v>
      </c>
      <c r="F73" s="126">
        <v>28.089741921000002</v>
      </c>
      <c r="G73" s="126">
        <v>17.453409463</v>
      </c>
      <c r="H73" s="127">
        <f t="shared" si="2"/>
        <v>0.60941287606574979</v>
      </c>
      <c r="I73" s="105">
        <f t="shared" si="3"/>
        <v>2.6447019275410034E-3</v>
      </c>
      <c r="J73" s="106">
        <v>532.48400000000004</v>
      </c>
      <c r="K73" s="106">
        <v>12.1105454545</v>
      </c>
    </row>
    <row r="74" spans="1:11" x14ac:dyDescent="0.2">
      <c r="A74" s="104" t="s">
        <v>69</v>
      </c>
      <c r="B74" s="104" t="s">
        <v>81</v>
      </c>
      <c r="C74" s="104" t="s">
        <v>1577</v>
      </c>
      <c r="D74" s="104" t="s">
        <v>1474</v>
      </c>
      <c r="E74" s="104" t="s">
        <v>408</v>
      </c>
      <c r="F74" s="126">
        <v>27.613441524999999</v>
      </c>
      <c r="G74" s="126">
        <v>19.276308379</v>
      </c>
      <c r="H74" s="127">
        <f t="shared" si="2"/>
        <v>0.4325067322061853</v>
      </c>
      <c r="I74" s="105">
        <f t="shared" si="3"/>
        <v>2.5998573512208481E-3</v>
      </c>
      <c r="J74" s="106">
        <v>1720.2905899999998</v>
      </c>
      <c r="K74" s="106">
        <v>28.915863636400001</v>
      </c>
    </row>
    <row r="75" spans="1:11" x14ac:dyDescent="0.2">
      <c r="A75" s="104" t="s">
        <v>36</v>
      </c>
      <c r="B75" s="104" t="s">
        <v>331</v>
      </c>
      <c r="C75" s="104" t="s">
        <v>1578</v>
      </c>
      <c r="D75" s="104" t="s">
        <v>406</v>
      </c>
      <c r="E75" s="104" t="s">
        <v>408</v>
      </c>
      <c r="F75" s="126">
        <v>27.039533980000002</v>
      </c>
      <c r="G75" s="126">
        <v>10.692319186000001</v>
      </c>
      <c r="H75" s="127">
        <f t="shared" si="2"/>
        <v>1.5288745602922371</v>
      </c>
      <c r="I75" s="105">
        <f t="shared" si="3"/>
        <v>2.5458228786094392E-3</v>
      </c>
      <c r="J75" s="106">
        <v>437.97185112</v>
      </c>
      <c r="K75" s="106">
        <v>21.9735909091</v>
      </c>
    </row>
    <row r="76" spans="1:11" x14ac:dyDescent="0.2">
      <c r="A76" s="104" t="s">
        <v>920</v>
      </c>
      <c r="B76" s="104" t="s">
        <v>706</v>
      </c>
      <c r="C76" s="104" t="s">
        <v>1577</v>
      </c>
      <c r="D76" s="104" t="s">
        <v>407</v>
      </c>
      <c r="E76" s="104" t="s">
        <v>408</v>
      </c>
      <c r="F76" s="126">
        <v>26.866835613000003</v>
      </c>
      <c r="G76" s="126">
        <v>26.614293980999999</v>
      </c>
      <c r="H76" s="127">
        <f t="shared" si="2"/>
        <v>9.4889472619597015E-3</v>
      </c>
      <c r="I76" s="105">
        <f t="shared" si="3"/>
        <v>2.5295630031939723E-3</v>
      </c>
      <c r="J76" s="106">
        <v>894.75508500000001</v>
      </c>
      <c r="K76" s="106">
        <v>5.6752272726999999</v>
      </c>
    </row>
    <row r="77" spans="1:11" x14ac:dyDescent="0.2">
      <c r="A77" s="104" t="s">
        <v>223</v>
      </c>
      <c r="B77" s="104" t="s">
        <v>224</v>
      </c>
      <c r="C77" s="104" t="s">
        <v>1573</v>
      </c>
      <c r="D77" s="104" t="s">
        <v>406</v>
      </c>
      <c r="E77" s="104" t="s">
        <v>1902</v>
      </c>
      <c r="F77" s="126">
        <v>26.86642629</v>
      </c>
      <c r="G77" s="126">
        <v>22.682661620000001</v>
      </c>
      <c r="H77" s="127">
        <f t="shared" si="2"/>
        <v>0.18444769578147935</v>
      </c>
      <c r="I77" s="105">
        <f t="shared" si="3"/>
        <v>2.5295244646652048E-3</v>
      </c>
      <c r="J77" s="106">
        <v>60.680776889999997</v>
      </c>
      <c r="K77" s="106">
        <v>22.559363636400001</v>
      </c>
    </row>
    <row r="78" spans="1:11" x14ac:dyDescent="0.2">
      <c r="A78" s="104" t="s">
        <v>222</v>
      </c>
      <c r="B78" s="104" t="s">
        <v>1004</v>
      </c>
      <c r="C78" s="104" t="s">
        <v>1578</v>
      </c>
      <c r="D78" s="104" t="s">
        <v>406</v>
      </c>
      <c r="E78" s="104" t="s">
        <v>408</v>
      </c>
      <c r="F78" s="126">
        <v>26.616523524000002</v>
      </c>
      <c r="G78" s="126">
        <v>25.604832962</v>
      </c>
      <c r="H78" s="127">
        <f t="shared" si="2"/>
        <v>3.9511703259359043E-2</v>
      </c>
      <c r="I78" s="105">
        <f t="shared" si="3"/>
        <v>2.5059956501678415E-3</v>
      </c>
      <c r="J78" s="106">
        <v>703.26483915999995</v>
      </c>
      <c r="K78" s="106">
        <v>25.163499999999999</v>
      </c>
    </row>
    <row r="79" spans="1:11" x14ac:dyDescent="0.2">
      <c r="A79" s="104" t="s">
        <v>2728</v>
      </c>
      <c r="B79" s="104" t="s">
        <v>1038</v>
      </c>
      <c r="C79" s="104" t="s">
        <v>1204</v>
      </c>
      <c r="D79" s="104" t="s">
        <v>406</v>
      </c>
      <c r="E79" s="104" t="s">
        <v>1902</v>
      </c>
      <c r="F79" s="126">
        <v>25.638560139999999</v>
      </c>
      <c r="G79" s="126">
        <v>33.313943309999999</v>
      </c>
      <c r="H79" s="127">
        <f t="shared" si="2"/>
        <v>-0.23039551633312783</v>
      </c>
      <c r="I79" s="105">
        <f t="shared" si="3"/>
        <v>2.4139185618840321E-3</v>
      </c>
      <c r="J79" s="106">
        <v>216.72275873039999</v>
      </c>
      <c r="K79" s="106">
        <v>11.4039545455</v>
      </c>
    </row>
    <row r="80" spans="1:11" x14ac:dyDescent="0.2">
      <c r="A80" s="104" t="s">
        <v>2105</v>
      </c>
      <c r="B80" s="104" t="s">
        <v>1193</v>
      </c>
      <c r="C80" s="104" t="s">
        <v>1204</v>
      </c>
      <c r="D80" s="104" t="s">
        <v>406</v>
      </c>
      <c r="E80" s="104" t="s">
        <v>408</v>
      </c>
      <c r="F80" s="126">
        <v>25.624596824999998</v>
      </c>
      <c r="G80" s="126">
        <v>8.1700219179999998</v>
      </c>
      <c r="H80" s="127">
        <f t="shared" si="2"/>
        <v>2.136417145778335</v>
      </c>
      <c r="I80" s="105">
        <f t="shared" si="3"/>
        <v>2.412603889567027E-3</v>
      </c>
      <c r="J80" s="106">
        <v>114.9168597426</v>
      </c>
      <c r="K80" s="106">
        <v>1.0980454545</v>
      </c>
    </row>
    <row r="81" spans="1:244" x14ac:dyDescent="0.2">
      <c r="A81" s="104" t="s">
        <v>2724</v>
      </c>
      <c r="B81" s="104" t="s">
        <v>185</v>
      </c>
      <c r="C81" s="104" t="s">
        <v>1204</v>
      </c>
      <c r="D81" s="104" t="s">
        <v>406</v>
      </c>
      <c r="E81" s="104" t="s">
        <v>1902</v>
      </c>
      <c r="F81" s="126">
        <v>25.058341953999999</v>
      </c>
      <c r="G81" s="126">
        <v>41.622346981</v>
      </c>
      <c r="H81" s="127">
        <f t="shared" si="2"/>
        <v>-0.39795941912072452</v>
      </c>
      <c r="I81" s="105">
        <f t="shared" si="3"/>
        <v>2.3592899305771228E-3</v>
      </c>
      <c r="J81" s="106">
        <v>99.393697939199996</v>
      </c>
      <c r="K81" s="106">
        <v>15.721090909100001</v>
      </c>
      <c r="IJ81" s="107"/>
    </row>
    <row r="82" spans="1:244" x14ac:dyDescent="0.2">
      <c r="A82" s="104" t="s">
        <v>1926</v>
      </c>
      <c r="B82" s="104" t="s">
        <v>330</v>
      </c>
      <c r="C82" s="104" t="s">
        <v>1578</v>
      </c>
      <c r="D82" s="104" t="s">
        <v>406</v>
      </c>
      <c r="E82" s="104" t="s">
        <v>408</v>
      </c>
      <c r="F82" s="126">
        <v>24.903102677</v>
      </c>
      <c r="G82" s="126">
        <v>22.146594149999999</v>
      </c>
      <c r="H82" s="127">
        <f t="shared" si="2"/>
        <v>0.12446647589828164</v>
      </c>
      <c r="I82" s="105">
        <f t="shared" si="3"/>
        <v>2.3446738612566344E-3</v>
      </c>
      <c r="J82" s="106">
        <v>155.41595752000001</v>
      </c>
      <c r="K82" s="106">
        <v>23.470545454500002</v>
      </c>
    </row>
    <row r="83" spans="1:244" x14ac:dyDescent="0.2">
      <c r="A83" s="104" t="s">
        <v>2104</v>
      </c>
      <c r="B83" s="104" t="s">
        <v>712</v>
      </c>
      <c r="C83" s="104" t="s">
        <v>1204</v>
      </c>
      <c r="D83" s="104" t="s">
        <v>406</v>
      </c>
      <c r="E83" s="104" t="s">
        <v>1902</v>
      </c>
      <c r="F83" s="126">
        <v>24.132971458</v>
      </c>
      <c r="G83" s="126">
        <v>18.546129100000002</v>
      </c>
      <c r="H83" s="127">
        <f t="shared" si="2"/>
        <v>0.30124034659070698</v>
      </c>
      <c r="I83" s="105">
        <f t="shared" si="3"/>
        <v>2.2721645614176742E-3</v>
      </c>
      <c r="J83" s="106">
        <v>333.84419219480003</v>
      </c>
      <c r="K83" s="106">
        <v>65.170318181799999</v>
      </c>
    </row>
    <row r="84" spans="1:244" x14ac:dyDescent="0.2">
      <c r="A84" s="104" t="s">
        <v>1369</v>
      </c>
      <c r="B84" s="104" t="s">
        <v>1373</v>
      </c>
      <c r="C84" s="104" t="s">
        <v>1578</v>
      </c>
      <c r="D84" s="104" t="s">
        <v>406</v>
      </c>
      <c r="E84" s="104" t="s">
        <v>408</v>
      </c>
      <c r="F84" s="126">
        <v>23.955403194999999</v>
      </c>
      <c r="G84" s="126">
        <v>23.961457243000002</v>
      </c>
      <c r="H84" s="127">
        <f t="shared" si="2"/>
        <v>-2.5265775526950307E-4</v>
      </c>
      <c r="I84" s="105">
        <f t="shared" si="3"/>
        <v>2.255446176152798E-3</v>
      </c>
      <c r="J84" s="106">
        <v>39.66195776</v>
      </c>
      <c r="K84" s="106">
        <v>19.289681818199998</v>
      </c>
    </row>
    <row r="85" spans="1:244" x14ac:dyDescent="0.2">
      <c r="A85" s="104" t="s">
        <v>1920</v>
      </c>
      <c r="B85" s="104" t="s">
        <v>1005</v>
      </c>
      <c r="C85" s="104" t="s">
        <v>1578</v>
      </c>
      <c r="D85" s="104" t="s">
        <v>406</v>
      </c>
      <c r="E85" s="104" t="s">
        <v>1902</v>
      </c>
      <c r="F85" s="126">
        <v>23.179657210000002</v>
      </c>
      <c r="G85" s="126">
        <v>4.6842883499999992</v>
      </c>
      <c r="H85" s="127">
        <f t="shared" si="2"/>
        <v>3.948383933281991</v>
      </c>
      <c r="I85" s="105">
        <f t="shared" si="3"/>
        <v>2.1824082355557757E-3</v>
      </c>
      <c r="J85" s="106">
        <v>498.38672317000004</v>
      </c>
      <c r="K85" s="106">
        <v>18.193818181800001</v>
      </c>
    </row>
    <row r="86" spans="1:244" x14ac:dyDescent="0.2">
      <c r="A86" s="104" t="s">
        <v>730</v>
      </c>
      <c r="B86" s="104" t="s">
        <v>982</v>
      </c>
      <c r="C86" s="104" t="s">
        <v>1577</v>
      </c>
      <c r="D86" s="104" t="s">
        <v>407</v>
      </c>
      <c r="E86" s="104" t="s">
        <v>408</v>
      </c>
      <c r="F86" s="126">
        <v>22.756340342999998</v>
      </c>
      <c r="G86" s="126">
        <v>32.747380147999998</v>
      </c>
      <c r="H86" s="127">
        <f t="shared" si="2"/>
        <v>-0.30509432387708701</v>
      </c>
      <c r="I86" s="105">
        <f t="shared" si="3"/>
        <v>2.1425521579433804E-3</v>
      </c>
      <c r="J86" s="106">
        <v>350.88276499999995</v>
      </c>
      <c r="K86" s="106">
        <v>12.2107727273</v>
      </c>
    </row>
    <row r="87" spans="1:244" x14ac:dyDescent="0.2">
      <c r="A87" s="104" t="s">
        <v>417</v>
      </c>
      <c r="B87" s="104" t="s">
        <v>418</v>
      </c>
      <c r="C87" s="104" t="s">
        <v>1578</v>
      </c>
      <c r="D87" s="104" t="s">
        <v>406</v>
      </c>
      <c r="E87" s="104" t="s">
        <v>408</v>
      </c>
      <c r="F87" s="126">
        <v>22.029413600000002</v>
      </c>
      <c r="G87" s="126">
        <v>26.280094807999998</v>
      </c>
      <c r="H87" s="127">
        <f t="shared" si="2"/>
        <v>-0.16174527676003791</v>
      </c>
      <c r="I87" s="105">
        <f t="shared" si="3"/>
        <v>2.0741106406165187E-3</v>
      </c>
      <c r="J87" s="106">
        <v>929.49389399999995</v>
      </c>
      <c r="K87" s="106">
        <v>21.260409090900001</v>
      </c>
      <c r="P87" s="90"/>
      <c r="Q87" s="90"/>
      <c r="R87" s="90"/>
      <c r="S87" s="90"/>
      <c r="T87" s="90"/>
      <c r="U87" s="90"/>
      <c r="V87" s="90"/>
      <c r="W87" s="90"/>
      <c r="X87" s="90"/>
      <c r="Y87" s="90"/>
      <c r="Z87" s="90"/>
      <c r="AA87" s="90"/>
      <c r="AB87" s="90"/>
      <c r="AC87" s="90"/>
      <c r="AD87" s="90"/>
      <c r="AE87" s="90"/>
      <c r="AF87" s="90"/>
      <c r="AG87" s="90"/>
      <c r="AH87" s="90"/>
      <c r="AI87" s="90"/>
      <c r="AJ87" s="90"/>
      <c r="AK87" s="90"/>
      <c r="AL87" s="90"/>
      <c r="AM87" s="90"/>
      <c r="AN87" s="90"/>
      <c r="AO87" s="90"/>
      <c r="AP87" s="90"/>
      <c r="AQ87" s="90"/>
      <c r="AR87" s="90"/>
      <c r="AS87" s="90"/>
      <c r="AT87" s="90"/>
      <c r="AU87" s="90"/>
      <c r="AV87" s="90"/>
      <c r="AW87" s="90"/>
      <c r="AX87" s="90"/>
      <c r="AY87" s="90"/>
      <c r="AZ87" s="90"/>
      <c r="BA87" s="90"/>
      <c r="BB87" s="90"/>
      <c r="BC87" s="90"/>
      <c r="BD87" s="90"/>
      <c r="BE87" s="90"/>
      <c r="BF87" s="90"/>
      <c r="BG87" s="90"/>
      <c r="BH87" s="90"/>
      <c r="BI87" s="90"/>
      <c r="BJ87" s="90"/>
      <c r="BK87" s="90"/>
      <c r="BL87" s="90"/>
      <c r="BM87" s="90"/>
      <c r="BN87" s="90"/>
      <c r="BO87" s="90"/>
      <c r="BP87" s="90"/>
      <c r="BQ87" s="90"/>
      <c r="BR87" s="90"/>
      <c r="BS87" s="90"/>
      <c r="BT87" s="90"/>
      <c r="BU87" s="90"/>
      <c r="BV87" s="90"/>
      <c r="BW87" s="90"/>
      <c r="BX87" s="90"/>
      <c r="BY87" s="90"/>
      <c r="BZ87" s="90"/>
      <c r="CA87" s="90"/>
      <c r="CB87" s="90"/>
      <c r="CC87" s="90"/>
      <c r="CD87" s="90"/>
      <c r="CE87" s="90"/>
      <c r="CF87" s="90"/>
      <c r="CG87" s="90"/>
      <c r="CH87" s="90"/>
      <c r="CI87" s="90"/>
      <c r="CJ87" s="90"/>
      <c r="CK87" s="90"/>
      <c r="CL87" s="90"/>
      <c r="CM87" s="90"/>
      <c r="CN87" s="90"/>
      <c r="CO87" s="90"/>
      <c r="CP87" s="90"/>
      <c r="CQ87" s="90"/>
      <c r="CR87" s="90"/>
      <c r="CS87" s="90"/>
      <c r="CT87" s="90"/>
      <c r="CU87" s="90"/>
      <c r="CV87" s="90"/>
      <c r="CW87" s="90"/>
      <c r="CX87" s="90"/>
      <c r="CY87" s="90"/>
      <c r="CZ87" s="90"/>
      <c r="DA87" s="90"/>
      <c r="DB87" s="90"/>
      <c r="DC87" s="90"/>
      <c r="DD87" s="90"/>
      <c r="DE87" s="90"/>
      <c r="DF87" s="90"/>
      <c r="DG87" s="90"/>
      <c r="DH87" s="90"/>
      <c r="DI87" s="90"/>
      <c r="DJ87" s="90"/>
      <c r="DK87" s="90"/>
      <c r="DL87" s="90"/>
      <c r="DM87" s="90"/>
      <c r="DN87" s="90"/>
      <c r="DO87" s="90"/>
      <c r="DP87" s="90"/>
      <c r="DQ87" s="90"/>
      <c r="DR87" s="90"/>
      <c r="DS87" s="90"/>
      <c r="DT87" s="90"/>
      <c r="DU87" s="90"/>
      <c r="DV87" s="90"/>
      <c r="DW87" s="90"/>
      <c r="DX87" s="90"/>
      <c r="DY87" s="90"/>
      <c r="DZ87" s="90"/>
      <c r="EA87" s="90"/>
      <c r="EB87" s="90"/>
      <c r="EC87" s="90"/>
      <c r="ED87" s="90"/>
      <c r="EE87" s="90"/>
      <c r="EF87" s="90"/>
      <c r="EG87" s="90"/>
      <c r="EH87" s="90"/>
      <c r="EI87" s="90"/>
      <c r="EJ87" s="90"/>
      <c r="EK87" s="90"/>
      <c r="EL87" s="90"/>
      <c r="EM87" s="90"/>
      <c r="EN87" s="90"/>
      <c r="EO87" s="90"/>
      <c r="EP87" s="90"/>
      <c r="EQ87" s="90"/>
      <c r="ER87" s="90"/>
      <c r="ES87" s="90"/>
      <c r="ET87" s="90"/>
      <c r="EU87" s="90"/>
      <c r="EV87" s="90"/>
      <c r="EW87" s="90"/>
      <c r="EX87" s="90"/>
      <c r="EY87" s="90"/>
      <c r="EZ87" s="90"/>
      <c r="FA87" s="90"/>
      <c r="FB87" s="90"/>
      <c r="FC87" s="90"/>
      <c r="FD87" s="90"/>
      <c r="FE87" s="90"/>
      <c r="FF87" s="90"/>
      <c r="FG87" s="90"/>
      <c r="FH87" s="90"/>
      <c r="FI87" s="90"/>
      <c r="FJ87" s="90"/>
      <c r="FK87" s="90"/>
      <c r="FL87" s="90"/>
      <c r="FM87" s="90"/>
      <c r="FN87" s="90"/>
      <c r="FO87" s="90"/>
      <c r="FP87" s="90"/>
      <c r="FQ87" s="90"/>
      <c r="FR87" s="90"/>
      <c r="FS87" s="90"/>
      <c r="FT87" s="90"/>
      <c r="FU87" s="90"/>
      <c r="FV87" s="90"/>
      <c r="FW87" s="90"/>
      <c r="FX87" s="90"/>
      <c r="FY87" s="90"/>
      <c r="FZ87" s="90"/>
      <c r="GA87" s="90"/>
      <c r="GB87" s="90"/>
      <c r="GC87" s="90"/>
      <c r="GD87" s="90"/>
      <c r="GE87" s="90"/>
      <c r="GF87" s="90"/>
      <c r="GG87" s="90"/>
      <c r="GH87" s="90"/>
      <c r="GI87" s="90"/>
      <c r="GJ87" s="90"/>
      <c r="GK87" s="90"/>
      <c r="GL87" s="90"/>
      <c r="GM87" s="90"/>
      <c r="GN87" s="90"/>
      <c r="GO87" s="90"/>
      <c r="GP87" s="90"/>
      <c r="GQ87" s="90"/>
      <c r="GR87" s="90"/>
      <c r="GS87" s="90"/>
      <c r="GT87" s="90"/>
      <c r="GU87" s="90"/>
      <c r="GV87" s="90"/>
      <c r="GW87" s="90"/>
      <c r="GX87" s="90"/>
      <c r="GY87" s="90"/>
      <c r="GZ87" s="90"/>
      <c r="HA87" s="90"/>
      <c r="HB87" s="90"/>
      <c r="HC87" s="90"/>
      <c r="HD87" s="90"/>
      <c r="HE87" s="90"/>
      <c r="HF87" s="90"/>
      <c r="HG87" s="90"/>
      <c r="HH87" s="90"/>
      <c r="HI87" s="90"/>
      <c r="HJ87" s="90"/>
      <c r="HK87" s="90"/>
      <c r="HL87" s="90"/>
      <c r="HM87" s="90"/>
      <c r="HN87" s="90"/>
      <c r="HO87" s="90"/>
      <c r="HP87" s="90"/>
      <c r="HQ87" s="90"/>
      <c r="HR87" s="90"/>
      <c r="HS87" s="90"/>
      <c r="HT87" s="90"/>
      <c r="HU87" s="90"/>
      <c r="HV87" s="90"/>
      <c r="HW87" s="90"/>
      <c r="HX87" s="90"/>
      <c r="HY87" s="90"/>
      <c r="HZ87" s="90"/>
      <c r="IA87" s="90"/>
      <c r="IB87" s="90"/>
      <c r="IC87" s="90"/>
      <c r="ID87" s="90"/>
      <c r="IE87" s="90"/>
      <c r="IF87" s="90"/>
      <c r="IG87" s="90"/>
      <c r="IH87" s="90"/>
      <c r="II87" s="90"/>
      <c r="IJ87" s="90"/>
    </row>
    <row r="88" spans="1:244" x14ac:dyDescent="0.2">
      <c r="A88" s="104" t="s">
        <v>2726</v>
      </c>
      <c r="B88" s="104" t="s">
        <v>187</v>
      </c>
      <c r="C88" s="104" t="s">
        <v>1204</v>
      </c>
      <c r="D88" s="104" t="s">
        <v>406</v>
      </c>
      <c r="E88" s="104" t="s">
        <v>1902</v>
      </c>
      <c r="F88" s="126">
        <v>21.958359434000002</v>
      </c>
      <c r="G88" s="126">
        <v>31.938493617999999</v>
      </c>
      <c r="H88" s="127">
        <f t="shared" si="2"/>
        <v>-0.3124798026909873</v>
      </c>
      <c r="I88" s="105">
        <f t="shared" si="3"/>
        <v>2.0674207575158299E-3</v>
      </c>
      <c r="J88" s="106">
        <v>61.400708077799997</v>
      </c>
      <c r="K88" s="106">
        <v>13.8863181818</v>
      </c>
    </row>
    <row r="89" spans="1:244" x14ac:dyDescent="0.2">
      <c r="A89" s="104" t="s">
        <v>1750</v>
      </c>
      <c r="B89" s="104" t="s">
        <v>1751</v>
      </c>
      <c r="C89" s="104" t="s">
        <v>1577</v>
      </c>
      <c r="D89" s="104" t="s">
        <v>1474</v>
      </c>
      <c r="E89" s="104" t="s">
        <v>408</v>
      </c>
      <c r="F89" s="126">
        <v>21.907852412</v>
      </c>
      <c r="G89" s="126">
        <v>40.938203635999997</v>
      </c>
      <c r="H89" s="127">
        <f t="shared" si="2"/>
        <v>-0.46485555138685175</v>
      </c>
      <c r="I89" s="105">
        <f t="shared" si="3"/>
        <v>2.0626654265906317E-3</v>
      </c>
      <c r="J89" s="106">
        <v>1443.9970000000001</v>
      </c>
      <c r="K89" s="106">
        <v>16.183545454499999</v>
      </c>
    </row>
    <row r="90" spans="1:244" x14ac:dyDescent="0.2">
      <c r="A90" s="104" t="s">
        <v>1803</v>
      </c>
      <c r="B90" s="104" t="s">
        <v>1804</v>
      </c>
      <c r="C90" s="104" t="s">
        <v>1578</v>
      </c>
      <c r="D90" s="104" t="s">
        <v>406</v>
      </c>
      <c r="E90" s="104" t="s">
        <v>1902</v>
      </c>
      <c r="F90" s="126">
        <v>21.902179414999999</v>
      </c>
      <c r="G90" s="126">
        <v>21.513846820000001</v>
      </c>
      <c r="H90" s="127">
        <f t="shared" si="2"/>
        <v>1.805035604506533E-2</v>
      </c>
      <c r="I90" s="105">
        <f t="shared" si="3"/>
        <v>2.0621313032746173E-3</v>
      </c>
      <c r="J90" s="106">
        <v>18.702500000000001</v>
      </c>
      <c r="K90" s="106">
        <v>9.6584090908999993</v>
      </c>
    </row>
    <row r="91" spans="1:244" x14ac:dyDescent="0.2">
      <c r="A91" s="104" t="s">
        <v>2761</v>
      </c>
      <c r="B91" s="104" t="s">
        <v>107</v>
      </c>
      <c r="C91" s="104" t="s">
        <v>1578</v>
      </c>
      <c r="D91" s="104" t="s">
        <v>406</v>
      </c>
      <c r="E91" s="104" t="s">
        <v>408</v>
      </c>
      <c r="F91" s="126">
        <v>21.506704283000001</v>
      </c>
      <c r="G91" s="126">
        <v>27.278005613000001</v>
      </c>
      <c r="H91" s="127">
        <f t="shared" si="2"/>
        <v>-0.21157343435876208</v>
      </c>
      <c r="I91" s="105">
        <f t="shared" si="3"/>
        <v>2.0248965772726316E-3</v>
      </c>
      <c r="J91" s="106">
        <v>637.21110680999993</v>
      </c>
      <c r="K91" s="106">
        <v>21.264545454499999</v>
      </c>
    </row>
    <row r="92" spans="1:244" x14ac:dyDescent="0.2">
      <c r="A92" s="104" t="s">
        <v>1904</v>
      </c>
      <c r="B92" s="104" t="s">
        <v>359</v>
      </c>
      <c r="C92" s="104" t="s">
        <v>1590</v>
      </c>
      <c r="D92" s="104" t="s">
        <v>407</v>
      </c>
      <c r="E92" s="104" t="s">
        <v>1902</v>
      </c>
      <c r="F92" s="126">
        <v>21.383390275</v>
      </c>
      <c r="G92" s="126">
        <v>8.6817370999999994</v>
      </c>
      <c r="H92" s="127">
        <f t="shared" si="2"/>
        <v>1.4630313068337442</v>
      </c>
      <c r="I92" s="105">
        <f t="shared" si="3"/>
        <v>2.0132863319536243E-3</v>
      </c>
      <c r="J92" s="106">
        <v>146.80991361000002</v>
      </c>
      <c r="K92" s="106">
        <v>11.796409090899999</v>
      </c>
    </row>
    <row r="93" spans="1:244" x14ac:dyDescent="0.2">
      <c r="A93" s="104" t="s">
        <v>312</v>
      </c>
      <c r="B93" s="104" t="s">
        <v>313</v>
      </c>
      <c r="C93" s="104" t="s">
        <v>1204</v>
      </c>
      <c r="D93" s="104" t="s">
        <v>406</v>
      </c>
      <c r="E93" s="104" t="s">
        <v>1902</v>
      </c>
      <c r="F93" s="126">
        <v>21.272755489999998</v>
      </c>
      <c r="G93" s="126">
        <v>30.727262692</v>
      </c>
      <c r="H93" s="127">
        <f t="shared" si="2"/>
        <v>-0.30769116327636736</v>
      </c>
      <c r="I93" s="105">
        <f t="shared" si="3"/>
        <v>2.0028698592795251E-3</v>
      </c>
      <c r="J93" s="106">
        <v>197.8169295435564</v>
      </c>
      <c r="K93" s="106">
        <v>28.313909090900001</v>
      </c>
    </row>
    <row r="94" spans="1:244" x14ac:dyDescent="0.2">
      <c r="A94" s="104" t="s">
        <v>68</v>
      </c>
      <c r="B94" s="104" t="s">
        <v>80</v>
      </c>
      <c r="C94" s="104" t="s">
        <v>1204</v>
      </c>
      <c r="D94" s="104" t="s">
        <v>406</v>
      </c>
      <c r="E94" s="104" t="s">
        <v>1902</v>
      </c>
      <c r="F94" s="126">
        <v>21.207104280000003</v>
      </c>
      <c r="G94" s="126">
        <v>13.598186220000001</v>
      </c>
      <c r="H94" s="127">
        <f t="shared" si="2"/>
        <v>0.55955389468111005</v>
      </c>
      <c r="I94" s="105">
        <f t="shared" si="3"/>
        <v>1.9966886746278223E-3</v>
      </c>
      <c r="J94" s="106">
        <v>192.45678580797897</v>
      </c>
      <c r="K94" s="106">
        <v>20.041318181800001</v>
      </c>
    </row>
    <row r="95" spans="1:244" x14ac:dyDescent="0.2">
      <c r="A95" s="104" t="s">
        <v>2558</v>
      </c>
      <c r="B95" s="104" t="s">
        <v>2559</v>
      </c>
      <c r="C95" s="104" t="s">
        <v>1801</v>
      </c>
      <c r="D95" s="104" t="s">
        <v>407</v>
      </c>
      <c r="E95" s="104" t="s">
        <v>408</v>
      </c>
      <c r="F95" s="126">
        <v>21.193363309999999</v>
      </c>
      <c r="G95" s="126">
        <v>14.653694289999999</v>
      </c>
      <c r="H95" s="127">
        <f t="shared" si="2"/>
        <v>0.44628125103325056</v>
      </c>
      <c r="I95" s="105">
        <f t="shared" si="3"/>
        <v>1.995394936509918E-3</v>
      </c>
      <c r="J95" s="106">
        <v>110.9619</v>
      </c>
      <c r="K95" s="106">
        <v>9.4541818182000004</v>
      </c>
    </row>
    <row r="96" spans="1:244" x14ac:dyDescent="0.2">
      <c r="A96" s="104" t="s">
        <v>1660</v>
      </c>
      <c r="B96" s="104" t="s">
        <v>805</v>
      </c>
      <c r="C96" s="104" t="s">
        <v>1577</v>
      </c>
      <c r="D96" s="104" t="s">
        <v>407</v>
      </c>
      <c r="E96" s="104" t="s">
        <v>1902</v>
      </c>
      <c r="F96" s="126">
        <v>20.928370863000001</v>
      </c>
      <c r="G96" s="126">
        <v>25.999771583000001</v>
      </c>
      <c r="H96" s="127">
        <f t="shared" si="2"/>
        <v>-0.19505558746200469</v>
      </c>
      <c r="I96" s="105">
        <f t="shared" si="3"/>
        <v>1.9704454002224107E-3</v>
      </c>
      <c r="J96" s="106">
        <v>138.03700000000001</v>
      </c>
      <c r="K96" s="106">
        <v>17.167999999999999</v>
      </c>
    </row>
    <row r="97" spans="1:11" x14ac:dyDescent="0.2">
      <c r="A97" s="104" t="s">
        <v>1201</v>
      </c>
      <c r="B97" s="104" t="s">
        <v>1197</v>
      </c>
      <c r="C97" s="104" t="s">
        <v>1578</v>
      </c>
      <c r="D97" s="104" t="s">
        <v>406</v>
      </c>
      <c r="E97" s="104" t="s">
        <v>408</v>
      </c>
      <c r="F97" s="126">
        <v>20.519485767999999</v>
      </c>
      <c r="G97" s="126">
        <v>61.937087612000006</v>
      </c>
      <c r="H97" s="127">
        <f t="shared" si="2"/>
        <v>-0.66870438118526498</v>
      </c>
      <c r="I97" s="105">
        <f t="shared" si="3"/>
        <v>1.9319481010328854E-3</v>
      </c>
      <c r="J97" s="106">
        <v>72.134375039999995</v>
      </c>
      <c r="K97" s="106">
        <v>18.261636363600001</v>
      </c>
    </row>
    <row r="98" spans="1:11" x14ac:dyDescent="0.2">
      <c r="A98" s="104" t="s">
        <v>1039</v>
      </c>
      <c r="B98" s="104" t="s">
        <v>1040</v>
      </c>
      <c r="C98" s="104" t="s">
        <v>1204</v>
      </c>
      <c r="D98" s="104" t="s">
        <v>406</v>
      </c>
      <c r="E98" s="104" t="s">
        <v>1902</v>
      </c>
      <c r="F98" s="126">
        <v>20.512418036</v>
      </c>
      <c r="G98" s="126">
        <v>14.688307310000001</v>
      </c>
      <c r="H98" s="127">
        <f t="shared" si="2"/>
        <v>0.39651340369457433</v>
      </c>
      <c r="I98" s="105">
        <f t="shared" si="3"/>
        <v>1.931282660798642E-3</v>
      </c>
      <c r="J98" s="106">
        <v>277.83484845075077</v>
      </c>
      <c r="K98" s="106">
        <v>21.852454545499999</v>
      </c>
    </row>
    <row r="99" spans="1:11" x14ac:dyDescent="0.2">
      <c r="A99" s="104" t="s">
        <v>454</v>
      </c>
      <c r="B99" s="104" t="s">
        <v>455</v>
      </c>
      <c r="C99" s="104" t="s">
        <v>1578</v>
      </c>
      <c r="D99" s="104" t="s">
        <v>406</v>
      </c>
      <c r="E99" s="104" t="s">
        <v>408</v>
      </c>
      <c r="F99" s="126">
        <v>19.893563244999999</v>
      </c>
      <c r="G99" s="126">
        <v>6.0773073600000007</v>
      </c>
      <c r="H99" s="127">
        <f t="shared" si="2"/>
        <v>2.2734173321455962</v>
      </c>
      <c r="I99" s="105">
        <f t="shared" si="3"/>
        <v>1.8730163206083787E-3</v>
      </c>
      <c r="J99" s="106">
        <v>386.11053119999997</v>
      </c>
      <c r="K99" s="106">
        <v>8.2869545455000004</v>
      </c>
    </row>
    <row r="100" spans="1:11" x14ac:dyDescent="0.2">
      <c r="A100" s="104" t="s">
        <v>2760</v>
      </c>
      <c r="B100" s="104" t="s">
        <v>1110</v>
      </c>
      <c r="C100" s="104" t="s">
        <v>1578</v>
      </c>
      <c r="D100" s="104" t="s">
        <v>406</v>
      </c>
      <c r="E100" s="104" t="s">
        <v>1902</v>
      </c>
      <c r="F100" s="126">
        <v>19.719783284000002</v>
      </c>
      <c r="G100" s="126">
        <v>1.395468948</v>
      </c>
      <c r="H100" s="127">
        <f t="shared" si="2"/>
        <v>13.131294940143665</v>
      </c>
      <c r="I100" s="105">
        <f t="shared" si="3"/>
        <v>1.8566546110876125E-3</v>
      </c>
      <c r="J100" s="106">
        <v>226.477</v>
      </c>
      <c r="K100" s="106">
        <v>39.2465909091</v>
      </c>
    </row>
    <row r="101" spans="1:11" x14ac:dyDescent="0.2">
      <c r="A101" s="104" t="s">
        <v>1195</v>
      </c>
      <c r="B101" s="104" t="s">
        <v>983</v>
      </c>
      <c r="C101" s="104" t="s">
        <v>1577</v>
      </c>
      <c r="D101" s="104" t="s">
        <v>407</v>
      </c>
      <c r="E101" s="104" t="s">
        <v>408</v>
      </c>
      <c r="F101" s="126">
        <v>19.398291731</v>
      </c>
      <c r="G101" s="126">
        <v>19.002170436</v>
      </c>
      <c r="H101" s="127">
        <f t="shared" si="2"/>
        <v>2.0846107887209531E-2</v>
      </c>
      <c r="I101" s="105">
        <f t="shared" si="3"/>
        <v>1.8263855779189024E-3</v>
      </c>
      <c r="J101" s="106">
        <v>144.71221439999999</v>
      </c>
      <c r="K101" s="106">
        <v>20.6110909091</v>
      </c>
    </row>
    <row r="102" spans="1:11" x14ac:dyDescent="0.2">
      <c r="A102" s="104" t="s">
        <v>1421</v>
      </c>
      <c r="B102" s="104" t="s">
        <v>1422</v>
      </c>
      <c r="C102" s="104" t="s">
        <v>1577</v>
      </c>
      <c r="D102" s="104" t="s">
        <v>1474</v>
      </c>
      <c r="E102" s="104" t="s">
        <v>1902</v>
      </c>
      <c r="F102" s="126">
        <v>18.958280231</v>
      </c>
      <c r="G102" s="126">
        <v>19.952727514999999</v>
      </c>
      <c r="H102" s="127">
        <f t="shared" si="2"/>
        <v>-4.9840167628831589E-2</v>
      </c>
      <c r="I102" s="105">
        <f t="shared" si="3"/>
        <v>1.7849576692729983E-3</v>
      </c>
      <c r="J102" s="106">
        <v>355.31700000000001</v>
      </c>
      <c r="K102" s="106">
        <v>35.133000000000003</v>
      </c>
    </row>
    <row r="103" spans="1:11" x14ac:dyDescent="0.2">
      <c r="A103" s="104" t="s">
        <v>918</v>
      </c>
      <c r="B103" s="104" t="s">
        <v>704</v>
      </c>
      <c r="C103" s="104" t="s">
        <v>1577</v>
      </c>
      <c r="D103" s="104" t="s">
        <v>1474</v>
      </c>
      <c r="E103" s="104" t="s">
        <v>408</v>
      </c>
      <c r="F103" s="126">
        <v>18.938162809000001</v>
      </c>
      <c r="G103" s="126">
        <v>9.2136882899999986</v>
      </c>
      <c r="H103" s="127">
        <f t="shared" si="2"/>
        <v>1.0554377587913826</v>
      </c>
      <c r="I103" s="105">
        <f t="shared" si="3"/>
        <v>1.7830635762304142E-3</v>
      </c>
      <c r="J103" s="106">
        <v>1245.242575</v>
      </c>
      <c r="K103" s="106">
        <v>27.402272727300002</v>
      </c>
    </row>
    <row r="104" spans="1:11" x14ac:dyDescent="0.2">
      <c r="A104" s="104" t="s">
        <v>1199</v>
      </c>
      <c r="B104" s="104" t="s">
        <v>210</v>
      </c>
      <c r="C104" s="104" t="s">
        <v>1204</v>
      </c>
      <c r="D104" s="104" t="s">
        <v>406</v>
      </c>
      <c r="E104" s="104" t="s">
        <v>1902</v>
      </c>
      <c r="F104" s="126">
        <v>18.656305147000001</v>
      </c>
      <c r="G104" s="126">
        <v>12.834262744</v>
      </c>
      <c r="H104" s="127">
        <f t="shared" si="2"/>
        <v>0.45363278897510484</v>
      </c>
      <c r="I104" s="105">
        <f t="shared" si="3"/>
        <v>1.7565261482939078E-3</v>
      </c>
      <c r="J104" s="106">
        <v>181.6126721119326</v>
      </c>
      <c r="K104" s="106">
        <v>28.4804090909</v>
      </c>
    </row>
    <row r="105" spans="1:11" x14ac:dyDescent="0.2">
      <c r="A105" s="104" t="s">
        <v>731</v>
      </c>
      <c r="B105" s="104" t="s">
        <v>1003</v>
      </c>
      <c r="C105" s="104" t="s">
        <v>1578</v>
      </c>
      <c r="D105" s="104" t="s">
        <v>406</v>
      </c>
      <c r="E105" s="104" t="s">
        <v>1902</v>
      </c>
      <c r="F105" s="126">
        <v>18.644076717000001</v>
      </c>
      <c r="G105" s="126">
        <v>20.773935791</v>
      </c>
      <c r="H105" s="127">
        <f t="shared" si="2"/>
        <v>-0.10252554428914373</v>
      </c>
      <c r="I105" s="105">
        <f t="shared" si="3"/>
        <v>1.7553748186561078E-3</v>
      </c>
      <c r="J105" s="106">
        <v>427.99699106999998</v>
      </c>
      <c r="K105" s="106">
        <v>26.912090909100002</v>
      </c>
    </row>
    <row r="106" spans="1:11" x14ac:dyDescent="0.2">
      <c r="A106" s="104" t="s">
        <v>2641</v>
      </c>
      <c r="B106" s="104" t="s">
        <v>2642</v>
      </c>
      <c r="C106" s="104" t="s">
        <v>305</v>
      </c>
      <c r="D106" s="104" t="s">
        <v>407</v>
      </c>
      <c r="E106" s="104" t="s">
        <v>408</v>
      </c>
      <c r="F106" s="126">
        <v>18.52864555</v>
      </c>
      <c r="G106" s="126">
        <v>14.586319789999999</v>
      </c>
      <c r="H106" s="127">
        <f t="shared" si="2"/>
        <v>0.27027556071427683</v>
      </c>
      <c r="I106" s="105">
        <f t="shared" si="3"/>
        <v>1.7445067576136893E-3</v>
      </c>
      <c r="J106" s="106">
        <v>39.494</v>
      </c>
      <c r="K106" s="106">
        <v>9.3805909091000004</v>
      </c>
    </row>
    <row r="107" spans="1:11" x14ac:dyDescent="0.2">
      <c r="A107" s="104" t="s">
        <v>2464</v>
      </c>
      <c r="B107" s="104" t="s">
        <v>2465</v>
      </c>
      <c r="C107" s="104" t="s">
        <v>1204</v>
      </c>
      <c r="D107" s="104" t="s">
        <v>406</v>
      </c>
      <c r="E107" s="104" t="s">
        <v>408</v>
      </c>
      <c r="F107" s="126">
        <v>18.493888819999999</v>
      </c>
      <c r="G107" s="126">
        <v>6.4136470000000001E-2</v>
      </c>
      <c r="H107" s="127" t="str">
        <f t="shared" si="2"/>
        <v/>
      </c>
      <c r="I107" s="105">
        <f t="shared" si="3"/>
        <v>1.741234346244281E-3</v>
      </c>
      <c r="J107" s="106">
        <v>22.920847579999997</v>
      </c>
      <c r="K107" s="106">
        <v>9.1625454545</v>
      </c>
    </row>
    <row r="108" spans="1:11" x14ac:dyDescent="0.2">
      <c r="A108" s="104" t="s">
        <v>2116</v>
      </c>
      <c r="B108" s="104" t="s">
        <v>258</v>
      </c>
      <c r="C108" s="104" t="s">
        <v>1204</v>
      </c>
      <c r="D108" s="104" t="s">
        <v>406</v>
      </c>
      <c r="E108" s="104" t="s">
        <v>1902</v>
      </c>
      <c r="F108" s="126">
        <v>18.304083102000003</v>
      </c>
      <c r="G108" s="126">
        <v>19.909671710999998</v>
      </c>
      <c r="H108" s="127">
        <f t="shared" si="2"/>
        <v>-8.0643650598865246E-2</v>
      </c>
      <c r="I108" s="105">
        <f t="shared" si="3"/>
        <v>1.7233637816209155E-3</v>
      </c>
      <c r="J108" s="106">
        <v>690.20103755569994</v>
      </c>
      <c r="K108" s="106">
        <v>31.666181818199998</v>
      </c>
    </row>
    <row r="109" spans="1:11" x14ac:dyDescent="0.2">
      <c r="A109" s="104" t="s">
        <v>1709</v>
      </c>
      <c r="B109" s="104" t="s">
        <v>51</v>
      </c>
      <c r="C109" s="104" t="s">
        <v>1577</v>
      </c>
      <c r="D109" s="104" t="s">
        <v>407</v>
      </c>
      <c r="E109" s="104" t="s">
        <v>408</v>
      </c>
      <c r="F109" s="126">
        <v>17.800777670000002</v>
      </c>
      <c r="G109" s="126">
        <v>11.725912150000001</v>
      </c>
      <c r="H109" s="127">
        <f t="shared" si="2"/>
        <v>0.51807189430461498</v>
      </c>
      <c r="I109" s="105">
        <f t="shared" si="3"/>
        <v>1.6759766304717219E-3</v>
      </c>
      <c r="J109" s="106">
        <v>176.428</v>
      </c>
      <c r="K109" s="106">
        <v>43.215772727299999</v>
      </c>
    </row>
    <row r="110" spans="1:11" x14ac:dyDescent="0.2">
      <c r="A110" s="104" t="s">
        <v>2141</v>
      </c>
      <c r="B110" s="104" t="s">
        <v>122</v>
      </c>
      <c r="C110" s="104" t="s">
        <v>1571</v>
      </c>
      <c r="D110" s="104" t="s">
        <v>406</v>
      </c>
      <c r="E110" s="104" t="s">
        <v>1902</v>
      </c>
      <c r="F110" s="126">
        <v>17.784871554999999</v>
      </c>
      <c r="G110" s="126">
        <v>18.170198915</v>
      </c>
      <c r="H110" s="127">
        <f t="shared" si="2"/>
        <v>-2.1206557055459818E-2</v>
      </c>
      <c r="I110" s="105">
        <f t="shared" si="3"/>
        <v>1.6744790398879955E-3</v>
      </c>
      <c r="J110" s="106">
        <v>665.08833123299996</v>
      </c>
      <c r="K110" s="106">
        <v>7.8715909091</v>
      </c>
    </row>
    <row r="111" spans="1:11" x14ac:dyDescent="0.2">
      <c r="A111" s="104" t="s">
        <v>954</v>
      </c>
      <c r="B111" s="104" t="s">
        <v>1092</v>
      </c>
      <c r="C111" s="104" t="s">
        <v>1578</v>
      </c>
      <c r="D111" s="104" t="s">
        <v>406</v>
      </c>
      <c r="E111" s="104" t="s">
        <v>408</v>
      </c>
      <c r="F111" s="126">
        <v>17.528779220000001</v>
      </c>
      <c r="G111" s="126">
        <v>11.1284668</v>
      </c>
      <c r="H111" s="127">
        <f t="shared" si="2"/>
        <v>0.57512975821610945</v>
      </c>
      <c r="I111" s="105">
        <f t="shared" si="3"/>
        <v>1.6503674658511892E-3</v>
      </c>
      <c r="J111" s="106">
        <v>555.71856484</v>
      </c>
      <c r="K111" s="106">
        <v>8.8415454545000003</v>
      </c>
    </row>
    <row r="112" spans="1:11" x14ac:dyDescent="0.2">
      <c r="A112" s="104" t="s">
        <v>900</v>
      </c>
      <c r="B112" s="104" t="s">
        <v>119</v>
      </c>
      <c r="C112" s="104" t="s">
        <v>908</v>
      </c>
      <c r="D112" s="104" t="s">
        <v>406</v>
      </c>
      <c r="E112" s="104" t="s">
        <v>1902</v>
      </c>
      <c r="F112" s="126">
        <v>17.427885844999999</v>
      </c>
      <c r="G112" s="126">
        <v>4.6121073389999996</v>
      </c>
      <c r="H112" s="127">
        <f t="shared" si="2"/>
        <v>2.7787251171779372</v>
      </c>
      <c r="I112" s="105">
        <f t="shared" si="3"/>
        <v>1.6408681652136444E-3</v>
      </c>
      <c r="J112" s="106">
        <v>109.17443723999999</v>
      </c>
      <c r="K112" s="106">
        <v>61.694409090900002</v>
      </c>
    </row>
    <row r="113" spans="1:13" x14ac:dyDescent="0.2">
      <c r="A113" s="104" t="s">
        <v>901</v>
      </c>
      <c r="B113" s="104" t="s">
        <v>112</v>
      </c>
      <c r="C113" s="104" t="s">
        <v>908</v>
      </c>
      <c r="D113" s="104" t="s">
        <v>406</v>
      </c>
      <c r="E113" s="104" t="s">
        <v>1902</v>
      </c>
      <c r="F113" s="126">
        <v>16.984706829999997</v>
      </c>
      <c r="G113" s="126">
        <v>21.535468857999998</v>
      </c>
      <c r="H113" s="127">
        <f t="shared" si="2"/>
        <v>-0.21131474118379756</v>
      </c>
      <c r="I113" s="105">
        <f t="shared" si="3"/>
        <v>1.5991420290849257E-3</v>
      </c>
      <c r="J113" s="106">
        <v>167.98644453999998</v>
      </c>
      <c r="K113" s="106">
        <v>55.832227272700003</v>
      </c>
    </row>
    <row r="114" spans="1:13" x14ac:dyDescent="0.2">
      <c r="A114" s="104" t="s">
        <v>403</v>
      </c>
      <c r="B114" s="104" t="s">
        <v>404</v>
      </c>
      <c r="C114" s="104" t="s">
        <v>1578</v>
      </c>
      <c r="D114" s="104" t="s">
        <v>406</v>
      </c>
      <c r="E114" s="104" t="s">
        <v>1902</v>
      </c>
      <c r="F114" s="126">
        <v>16.891401048999999</v>
      </c>
      <c r="G114" s="126">
        <v>9.3273451500000011</v>
      </c>
      <c r="H114" s="127">
        <f t="shared" si="2"/>
        <v>0.81095486200593703</v>
      </c>
      <c r="I114" s="105">
        <f t="shared" si="3"/>
        <v>1.5903571146647284E-3</v>
      </c>
      <c r="J114" s="106">
        <v>425.45595960000003</v>
      </c>
      <c r="K114" s="106">
        <v>9.1941818182000006</v>
      </c>
    </row>
    <row r="115" spans="1:13" x14ac:dyDescent="0.2">
      <c r="A115" s="104" t="s">
        <v>1633</v>
      </c>
      <c r="B115" s="104" t="s">
        <v>1634</v>
      </c>
      <c r="C115" s="104" t="s">
        <v>1577</v>
      </c>
      <c r="D115" s="104" t="s">
        <v>407</v>
      </c>
      <c r="E115" s="104" t="s">
        <v>408</v>
      </c>
      <c r="F115" s="126">
        <v>16.705693528000001</v>
      </c>
      <c r="G115" s="126">
        <v>10.136326776000001</v>
      </c>
      <c r="H115" s="127">
        <f t="shared" si="2"/>
        <v>0.64810131886774136</v>
      </c>
      <c r="I115" s="105">
        <f t="shared" si="3"/>
        <v>1.5728724029814081E-3</v>
      </c>
      <c r="J115" s="106">
        <v>171.73</v>
      </c>
      <c r="K115" s="106">
        <v>16.878272727300001</v>
      </c>
    </row>
    <row r="116" spans="1:13" x14ac:dyDescent="0.2">
      <c r="A116" s="104" t="s">
        <v>1370</v>
      </c>
      <c r="B116" s="104" t="s">
        <v>1374</v>
      </c>
      <c r="C116" s="104" t="s">
        <v>1578</v>
      </c>
      <c r="D116" s="104" t="s">
        <v>406</v>
      </c>
      <c r="E116" s="104" t="s">
        <v>1902</v>
      </c>
      <c r="F116" s="126">
        <v>16.696805637000001</v>
      </c>
      <c r="G116" s="126">
        <v>21.181735302</v>
      </c>
      <c r="H116" s="127">
        <f t="shared" si="2"/>
        <v>-0.21173570536388153</v>
      </c>
      <c r="I116" s="105">
        <f t="shared" si="3"/>
        <v>1.5720355913607965E-3</v>
      </c>
      <c r="J116" s="106">
        <v>447.86160000000001</v>
      </c>
      <c r="K116" s="106">
        <v>15.131681818200001</v>
      </c>
    </row>
    <row r="117" spans="1:13" x14ac:dyDescent="0.2">
      <c r="A117" s="104" t="s">
        <v>2127</v>
      </c>
      <c r="B117" s="104" t="s">
        <v>677</v>
      </c>
      <c r="C117" s="104" t="s">
        <v>1204</v>
      </c>
      <c r="D117" s="104" t="s">
        <v>406</v>
      </c>
      <c r="E117" s="104" t="s">
        <v>1902</v>
      </c>
      <c r="F117" s="126">
        <v>16.684609931000001</v>
      </c>
      <c r="G117" s="126">
        <v>20.269303600000001</v>
      </c>
      <c r="H117" s="127">
        <f t="shared" si="2"/>
        <v>-0.1768533216405126</v>
      </c>
      <c r="I117" s="105">
        <f t="shared" si="3"/>
        <v>1.570887342749021E-3</v>
      </c>
      <c r="J117" s="106">
        <v>203.2139117316726</v>
      </c>
      <c r="K117" s="106">
        <v>30.145</v>
      </c>
    </row>
    <row r="118" spans="1:13" x14ac:dyDescent="0.2">
      <c r="A118" s="104" t="s">
        <v>1728</v>
      </c>
      <c r="B118" s="104" t="s">
        <v>1729</v>
      </c>
      <c r="C118" s="104" t="s">
        <v>1577</v>
      </c>
      <c r="D118" s="104" t="s">
        <v>407</v>
      </c>
      <c r="E118" s="104" t="s">
        <v>408</v>
      </c>
      <c r="F118" s="126">
        <v>16.280186516000001</v>
      </c>
      <c r="G118" s="126">
        <v>35.211135753999997</v>
      </c>
      <c r="H118" s="127">
        <f t="shared" si="2"/>
        <v>-0.53764097160227031</v>
      </c>
      <c r="I118" s="105">
        <f t="shared" si="3"/>
        <v>1.5328101191062649E-3</v>
      </c>
      <c r="J118" s="106">
        <v>497.16199999999998</v>
      </c>
      <c r="K118" s="106">
        <v>30.6145454545</v>
      </c>
    </row>
    <row r="119" spans="1:13" x14ac:dyDescent="0.2">
      <c r="A119" s="104" t="s">
        <v>1713</v>
      </c>
      <c r="B119" s="104" t="s">
        <v>726</v>
      </c>
      <c r="C119" s="104" t="s">
        <v>1575</v>
      </c>
      <c r="D119" s="104" t="s">
        <v>406</v>
      </c>
      <c r="E119" s="104" t="s">
        <v>1902</v>
      </c>
      <c r="F119" s="126">
        <v>16.10211636</v>
      </c>
      <c r="G119" s="126">
        <v>23.031487840999997</v>
      </c>
      <c r="H119" s="127">
        <f t="shared" si="2"/>
        <v>-0.30086512555495992</v>
      </c>
      <c r="I119" s="105">
        <f t="shared" si="3"/>
        <v>1.516044479673364E-3</v>
      </c>
      <c r="J119" s="106">
        <v>6.4322912499999996</v>
      </c>
      <c r="K119" s="106">
        <v>13.1113636364</v>
      </c>
    </row>
    <row r="120" spans="1:13" x14ac:dyDescent="0.2">
      <c r="A120" s="104" t="s">
        <v>1140</v>
      </c>
      <c r="B120" s="104" t="s">
        <v>1141</v>
      </c>
      <c r="C120" s="104" t="s">
        <v>1577</v>
      </c>
      <c r="D120" s="104" t="s">
        <v>407</v>
      </c>
      <c r="E120" s="104" t="s">
        <v>408</v>
      </c>
      <c r="F120" s="126">
        <v>16.029783559000002</v>
      </c>
      <c r="G120" s="126">
        <v>13.693248444</v>
      </c>
      <c r="H120" s="127">
        <f t="shared" si="2"/>
        <v>0.17063409931949391</v>
      </c>
      <c r="I120" s="105">
        <f t="shared" si="3"/>
        <v>1.5092342106873709E-3</v>
      </c>
      <c r="J120" s="106">
        <v>186.96751999999998</v>
      </c>
      <c r="K120" s="106">
        <v>8.5122272727000006</v>
      </c>
    </row>
    <row r="121" spans="1:13" x14ac:dyDescent="0.2">
      <c r="A121" s="104" t="s">
        <v>1620</v>
      </c>
      <c r="B121" s="104" t="s">
        <v>1621</v>
      </c>
      <c r="C121" s="104" t="s">
        <v>1578</v>
      </c>
      <c r="D121" s="104" t="s">
        <v>406</v>
      </c>
      <c r="E121" s="104" t="s">
        <v>408</v>
      </c>
      <c r="F121" s="126">
        <v>15.849445357999999</v>
      </c>
      <c r="G121" s="126">
        <v>30.916024322999998</v>
      </c>
      <c r="H121" s="127">
        <f t="shared" si="2"/>
        <v>-0.48733882492747316</v>
      </c>
      <c r="I121" s="105">
        <f t="shared" si="3"/>
        <v>1.4922550305604997E-3</v>
      </c>
      <c r="J121" s="106">
        <v>71.633647999999994</v>
      </c>
      <c r="K121" s="106">
        <v>8.4639090908999997</v>
      </c>
    </row>
    <row r="122" spans="1:13" x14ac:dyDescent="0.2">
      <c r="A122" s="104" t="s">
        <v>1433</v>
      </c>
      <c r="B122" s="104" t="s">
        <v>1434</v>
      </c>
      <c r="C122" s="104" t="s">
        <v>1573</v>
      </c>
      <c r="D122" s="104" t="s">
        <v>406</v>
      </c>
      <c r="E122" s="104" t="s">
        <v>1902</v>
      </c>
      <c r="F122" s="126">
        <v>15.75544535</v>
      </c>
      <c r="G122" s="126">
        <v>4.6769314400000006</v>
      </c>
      <c r="H122" s="127">
        <f t="shared" si="2"/>
        <v>2.3687569621503792</v>
      </c>
      <c r="I122" s="105">
        <f t="shared" si="3"/>
        <v>1.4834047533651578E-3</v>
      </c>
      <c r="J122" s="106">
        <v>538.71753203999992</v>
      </c>
      <c r="K122" s="106">
        <v>40.6292272727</v>
      </c>
    </row>
    <row r="123" spans="1:13" x14ac:dyDescent="0.2">
      <c r="A123" s="104" t="s">
        <v>240</v>
      </c>
      <c r="B123" s="104" t="s">
        <v>368</v>
      </c>
      <c r="C123" s="104" t="s">
        <v>1590</v>
      </c>
      <c r="D123" s="104" t="s">
        <v>407</v>
      </c>
      <c r="E123" s="104" t="s">
        <v>1902</v>
      </c>
      <c r="F123" s="126">
        <v>15.71260229</v>
      </c>
      <c r="G123" s="126">
        <v>4.4177800899999999</v>
      </c>
      <c r="H123" s="127">
        <f t="shared" si="2"/>
        <v>2.5566737071333034</v>
      </c>
      <c r="I123" s="105">
        <f t="shared" si="3"/>
        <v>1.479370998847853E-3</v>
      </c>
      <c r="J123" s="106">
        <v>263.41150465484998</v>
      </c>
      <c r="K123" s="106">
        <v>15.032500000000001</v>
      </c>
    </row>
    <row r="124" spans="1:13" x14ac:dyDescent="0.2">
      <c r="A124" s="104" t="s">
        <v>591</v>
      </c>
      <c r="B124" s="104" t="s">
        <v>592</v>
      </c>
      <c r="C124" s="104" t="s">
        <v>1204</v>
      </c>
      <c r="D124" s="104" t="s">
        <v>406</v>
      </c>
      <c r="E124" s="104" t="s">
        <v>1902</v>
      </c>
      <c r="F124" s="126">
        <v>15.698408887999999</v>
      </c>
      <c r="G124" s="126">
        <v>6.8227129740000008</v>
      </c>
      <c r="H124" s="127">
        <f t="shared" si="2"/>
        <v>1.3009041927783724</v>
      </c>
      <c r="I124" s="105">
        <f t="shared" si="3"/>
        <v>1.4780346634079144E-3</v>
      </c>
      <c r="J124" s="106">
        <v>174.09337718443001</v>
      </c>
      <c r="K124" s="106">
        <v>136.65394117650001</v>
      </c>
      <c r="M124" s="90"/>
    </row>
    <row r="125" spans="1:13" x14ac:dyDescent="0.2">
      <c r="A125" s="104" t="s">
        <v>1705</v>
      </c>
      <c r="B125" s="104" t="s">
        <v>56</v>
      </c>
      <c r="C125" s="104" t="s">
        <v>1577</v>
      </c>
      <c r="D125" s="104" t="s">
        <v>1474</v>
      </c>
      <c r="E125" s="104" t="s">
        <v>408</v>
      </c>
      <c r="F125" s="126">
        <v>15.467294392000001</v>
      </c>
      <c r="G125" s="126">
        <v>13.005056537</v>
      </c>
      <c r="H125" s="127">
        <f t="shared" si="2"/>
        <v>0.1893292695802451</v>
      </c>
      <c r="I125" s="105">
        <f t="shared" si="3"/>
        <v>1.4562747997974585E-3</v>
      </c>
      <c r="J125" s="106">
        <v>1461.633</v>
      </c>
      <c r="K125" s="106">
        <v>14.1458636364</v>
      </c>
    </row>
    <row r="126" spans="1:13" x14ac:dyDescent="0.2">
      <c r="A126" s="104" t="s">
        <v>1679</v>
      </c>
      <c r="B126" s="104" t="s">
        <v>1133</v>
      </c>
      <c r="C126" s="104" t="s">
        <v>1577</v>
      </c>
      <c r="D126" s="104" t="s">
        <v>407</v>
      </c>
      <c r="E126" s="104" t="s">
        <v>408</v>
      </c>
      <c r="F126" s="126">
        <v>15.226805942</v>
      </c>
      <c r="G126" s="126">
        <v>9.7961772160000002</v>
      </c>
      <c r="H126" s="127">
        <f t="shared" si="2"/>
        <v>0.55436203390953431</v>
      </c>
      <c r="I126" s="105">
        <f t="shared" si="3"/>
        <v>1.4336323608225793E-3</v>
      </c>
      <c r="J126" s="106">
        <v>217.43299999999999</v>
      </c>
      <c r="K126" s="106">
        <v>27.5535454545</v>
      </c>
    </row>
    <row r="127" spans="1:13" x14ac:dyDescent="0.2">
      <c r="A127" s="104" t="s">
        <v>1917</v>
      </c>
      <c r="B127" s="104" t="s">
        <v>972</v>
      </c>
      <c r="C127" s="104" t="s">
        <v>1577</v>
      </c>
      <c r="D127" s="104" t="s">
        <v>1474</v>
      </c>
      <c r="E127" s="104" t="s">
        <v>408</v>
      </c>
      <c r="F127" s="126">
        <v>14.88721878</v>
      </c>
      <c r="G127" s="126">
        <v>14.447200114999999</v>
      </c>
      <c r="H127" s="127">
        <f t="shared" si="2"/>
        <v>3.0457020149056158E-2</v>
      </c>
      <c r="I127" s="105">
        <f t="shared" si="3"/>
        <v>1.4016595921002668E-3</v>
      </c>
      <c r="J127" s="106">
        <v>298.37475999999998</v>
      </c>
      <c r="K127" s="106">
        <v>37.841909090900003</v>
      </c>
    </row>
    <row r="128" spans="1:13" x14ac:dyDescent="0.2">
      <c r="A128" s="104" t="s">
        <v>278</v>
      </c>
      <c r="B128" s="104" t="s">
        <v>279</v>
      </c>
      <c r="C128" s="104" t="s">
        <v>305</v>
      </c>
      <c r="D128" s="104" t="s">
        <v>2794</v>
      </c>
      <c r="E128" s="104" t="s">
        <v>1902</v>
      </c>
      <c r="F128" s="126">
        <v>14.69512984</v>
      </c>
      <c r="G128" s="126">
        <v>18.808554670000003</v>
      </c>
      <c r="H128" s="127">
        <f t="shared" si="2"/>
        <v>-0.21869967693801551</v>
      </c>
      <c r="I128" s="105">
        <f t="shared" si="3"/>
        <v>1.3835740578398929E-3</v>
      </c>
      <c r="J128" s="106">
        <v>329.36675000000002</v>
      </c>
      <c r="K128" s="106">
        <v>14.776590909099999</v>
      </c>
    </row>
    <row r="129" spans="1:11" x14ac:dyDescent="0.2">
      <c r="A129" s="104" t="s">
        <v>2093</v>
      </c>
      <c r="B129" s="104" t="s">
        <v>720</v>
      </c>
      <c r="C129" s="104" t="s">
        <v>1204</v>
      </c>
      <c r="D129" s="104" t="s">
        <v>406</v>
      </c>
      <c r="E129" s="104" t="s">
        <v>1902</v>
      </c>
      <c r="F129" s="126">
        <v>14.520165720000001</v>
      </c>
      <c r="G129" s="126">
        <v>11.406255</v>
      </c>
      <c r="H129" s="127">
        <f t="shared" si="2"/>
        <v>0.27300027221905898</v>
      </c>
      <c r="I129" s="105">
        <f t="shared" si="3"/>
        <v>1.367100857526558E-3</v>
      </c>
      <c r="J129" s="106">
        <v>23.183800796</v>
      </c>
      <c r="K129" s="106">
        <v>9.8448636363999995</v>
      </c>
    </row>
    <row r="130" spans="1:11" x14ac:dyDescent="0.2">
      <c r="A130" s="104" t="s">
        <v>1760</v>
      </c>
      <c r="B130" s="104" t="s">
        <v>1761</v>
      </c>
      <c r="C130" s="104" t="s">
        <v>1204</v>
      </c>
      <c r="D130" s="104" t="s">
        <v>406</v>
      </c>
      <c r="E130" s="104" t="s">
        <v>1902</v>
      </c>
      <c r="F130" s="126">
        <v>14.511537560000001</v>
      </c>
      <c r="G130" s="126">
        <v>17.431948129999999</v>
      </c>
      <c r="H130" s="127">
        <f t="shared" si="2"/>
        <v>-0.16753208237087602</v>
      </c>
      <c r="I130" s="105">
        <f t="shared" si="3"/>
        <v>1.3662885000671227E-3</v>
      </c>
      <c r="J130" s="106">
        <v>34.084518000000003</v>
      </c>
      <c r="K130" s="106">
        <v>23.8494090909</v>
      </c>
    </row>
    <row r="131" spans="1:11" x14ac:dyDescent="0.2">
      <c r="A131" s="104" t="s">
        <v>428</v>
      </c>
      <c r="B131" s="104" t="s">
        <v>429</v>
      </c>
      <c r="C131" s="104" t="s">
        <v>1578</v>
      </c>
      <c r="D131" s="104" t="s">
        <v>406</v>
      </c>
      <c r="E131" s="104" t="s">
        <v>1902</v>
      </c>
      <c r="F131" s="126">
        <v>14.419642046</v>
      </c>
      <c r="G131" s="126">
        <v>18.229918438999999</v>
      </c>
      <c r="H131" s="127">
        <f t="shared" si="2"/>
        <v>-0.20901225673333357</v>
      </c>
      <c r="I131" s="105">
        <f t="shared" si="3"/>
        <v>1.3576363649321084E-3</v>
      </c>
      <c r="J131" s="106">
        <v>823.2541012800001</v>
      </c>
      <c r="K131" s="106">
        <v>32.121954545500003</v>
      </c>
    </row>
    <row r="132" spans="1:11" x14ac:dyDescent="0.2">
      <c r="A132" s="104" t="s">
        <v>2556</v>
      </c>
      <c r="B132" s="104" t="s">
        <v>2557</v>
      </c>
      <c r="C132" s="104" t="s">
        <v>1801</v>
      </c>
      <c r="D132" s="104" t="s">
        <v>407</v>
      </c>
      <c r="E132" s="104" t="s">
        <v>408</v>
      </c>
      <c r="F132" s="126">
        <v>14.358783000000001</v>
      </c>
      <c r="G132" s="126">
        <v>8.9883753000000013</v>
      </c>
      <c r="H132" s="127">
        <f t="shared" si="2"/>
        <v>0.59748369652522171</v>
      </c>
      <c r="I132" s="105">
        <f t="shared" si="3"/>
        <v>1.3519063715161071E-3</v>
      </c>
      <c r="J132" s="106">
        <v>3.1785000000000001</v>
      </c>
      <c r="K132" s="106">
        <v>16.064090909099999</v>
      </c>
    </row>
    <row r="133" spans="1:11" x14ac:dyDescent="0.2">
      <c r="A133" s="104" t="s">
        <v>1913</v>
      </c>
      <c r="B133" s="104" t="s">
        <v>572</v>
      </c>
      <c r="C133" s="104" t="s">
        <v>1573</v>
      </c>
      <c r="D133" s="104" t="s">
        <v>406</v>
      </c>
      <c r="E133" s="104" t="s">
        <v>1902</v>
      </c>
      <c r="F133" s="126">
        <v>14.116618965000001</v>
      </c>
      <c r="G133" s="126">
        <v>5.9212109450000003</v>
      </c>
      <c r="H133" s="127">
        <f t="shared" si="2"/>
        <v>1.3840763479167015</v>
      </c>
      <c r="I133" s="105">
        <f t="shared" si="3"/>
        <v>1.3291061730683312E-3</v>
      </c>
      <c r="J133" s="106">
        <v>255.29686786799999</v>
      </c>
      <c r="K133" s="106">
        <v>12.971909090900001</v>
      </c>
    </row>
    <row r="134" spans="1:11" x14ac:dyDescent="0.2">
      <c r="A134" s="104" t="s">
        <v>1688</v>
      </c>
      <c r="B134" s="104" t="s">
        <v>709</v>
      </c>
      <c r="C134" s="104" t="s">
        <v>1577</v>
      </c>
      <c r="D134" s="104" t="s">
        <v>407</v>
      </c>
      <c r="E134" s="104" t="s">
        <v>408</v>
      </c>
      <c r="F134" s="126">
        <v>13.649394539999999</v>
      </c>
      <c r="G134" s="126">
        <v>5.2198779100000001</v>
      </c>
      <c r="H134" s="127">
        <f t="shared" si="2"/>
        <v>1.6148876995477464</v>
      </c>
      <c r="I134" s="105">
        <f t="shared" si="3"/>
        <v>1.2851161164538221E-3</v>
      </c>
      <c r="J134" s="106">
        <v>696.64099999999996</v>
      </c>
      <c r="K134" s="106">
        <v>7.2815000000000003</v>
      </c>
    </row>
    <row r="135" spans="1:11" x14ac:dyDescent="0.2">
      <c r="A135" s="104" t="s">
        <v>916</v>
      </c>
      <c r="B135" s="104" t="s">
        <v>106</v>
      </c>
      <c r="C135" s="104" t="s">
        <v>1575</v>
      </c>
      <c r="D135" s="104" t="s">
        <v>407</v>
      </c>
      <c r="E135" s="104" t="s">
        <v>408</v>
      </c>
      <c r="F135" s="126">
        <v>13.614590536</v>
      </c>
      <c r="G135" s="126">
        <v>23.192794187000001</v>
      </c>
      <c r="H135" s="127">
        <f t="shared" ref="H135:H198" si="4">IF(ISERROR(F135/G135-1),"",IF((F135/G135-1)&gt;10000%,"",F135/G135-1))</f>
        <v>-0.41298187591250923</v>
      </c>
      <c r="I135" s="105">
        <f t="shared" ref="I135:I198" si="5">F135/$F$1000</f>
        <v>1.2818392541485786E-3</v>
      </c>
      <c r="J135" s="106">
        <v>156.83606978999998</v>
      </c>
      <c r="K135" s="106">
        <v>3.8568636364</v>
      </c>
    </row>
    <row r="136" spans="1:11" x14ac:dyDescent="0.2">
      <c r="A136" s="104" t="s">
        <v>740</v>
      </c>
      <c r="B136" s="104" t="s">
        <v>1190</v>
      </c>
      <c r="C136" s="104" t="s">
        <v>1578</v>
      </c>
      <c r="D136" s="104" t="s">
        <v>406</v>
      </c>
      <c r="E136" s="104" t="s">
        <v>408</v>
      </c>
      <c r="F136" s="126">
        <v>13.568856983</v>
      </c>
      <c r="G136" s="126">
        <v>5.3534562079999999</v>
      </c>
      <c r="H136" s="127">
        <f t="shared" si="4"/>
        <v>1.5345975489111536</v>
      </c>
      <c r="I136" s="105">
        <f t="shared" si="5"/>
        <v>1.2775333542897416E-3</v>
      </c>
      <c r="J136" s="106">
        <v>72.31933678</v>
      </c>
      <c r="K136" s="106">
        <v>44.027863636399999</v>
      </c>
    </row>
    <row r="137" spans="1:11" x14ac:dyDescent="0.2">
      <c r="A137" s="104" t="s">
        <v>421</v>
      </c>
      <c r="B137" s="104" t="s">
        <v>422</v>
      </c>
      <c r="C137" s="104" t="s">
        <v>1578</v>
      </c>
      <c r="D137" s="104" t="s">
        <v>406</v>
      </c>
      <c r="E137" s="104" t="s">
        <v>408</v>
      </c>
      <c r="F137" s="126">
        <v>13.333580424000001</v>
      </c>
      <c r="G137" s="126">
        <v>0.174498239</v>
      </c>
      <c r="H137" s="127">
        <f t="shared" si="4"/>
        <v>75.410974118770341</v>
      </c>
      <c r="I137" s="105">
        <f t="shared" si="5"/>
        <v>1.2553816246354608E-3</v>
      </c>
      <c r="J137" s="106">
        <v>67.409574699999993</v>
      </c>
      <c r="K137" s="106">
        <v>99.584000000000003</v>
      </c>
    </row>
    <row r="138" spans="1:11" x14ac:dyDescent="0.2">
      <c r="A138" s="104" t="s">
        <v>1608</v>
      </c>
      <c r="B138" s="104" t="s">
        <v>1762</v>
      </c>
      <c r="C138" s="104" t="s">
        <v>1204</v>
      </c>
      <c r="D138" s="104" t="s">
        <v>406</v>
      </c>
      <c r="E138" s="104" t="s">
        <v>1902</v>
      </c>
      <c r="F138" s="126">
        <v>13.105683005000001</v>
      </c>
      <c r="G138" s="126">
        <v>10.386736055</v>
      </c>
      <c r="H138" s="127">
        <f t="shared" si="4"/>
        <v>0.26177106413435292</v>
      </c>
      <c r="I138" s="105">
        <f t="shared" si="5"/>
        <v>1.2339246548631496E-3</v>
      </c>
      <c r="J138" s="106">
        <v>76.300202999999996</v>
      </c>
      <c r="K138" s="106">
        <v>37.1185909091</v>
      </c>
    </row>
    <row r="139" spans="1:11" x14ac:dyDescent="0.2">
      <c r="A139" s="104" t="s">
        <v>909</v>
      </c>
      <c r="B139" s="104" t="s">
        <v>200</v>
      </c>
      <c r="C139" s="104" t="s">
        <v>1204</v>
      </c>
      <c r="D139" s="104" t="s">
        <v>406</v>
      </c>
      <c r="E139" s="104" t="s">
        <v>408</v>
      </c>
      <c r="F139" s="126">
        <v>13.0911952</v>
      </c>
      <c r="G139" s="126">
        <v>11.707491563</v>
      </c>
      <c r="H139" s="127">
        <f t="shared" si="4"/>
        <v>0.11818959078928692</v>
      </c>
      <c r="I139" s="105">
        <f t="shared" si="5"/>
        <v>1.2325606008281535E-3</v>
      </c>
      <c r="J139" s="106">
        <v>258.69966746040001</v>
      </c>
      <c r="K139" s="106">
        <v>28.6418636364</v>
      </c>
    </row>
    <row r="140" spans="1:11" x14ac:dyDescent="0.2">
      <c r="A140" s="104" t="s">
        <v>780</v>
      </c>
      <c r="B140" s="104" t="s">
        <v>251</v>
      </c>
      <c r="C140" s="104" t="s">
        <v>1204</v>
      </c>
      <c r="D140" s="104" t="s">
        <v>406</v>
      </c>
      <c r="E140" s="104" t="s">
        <v>1902</v>
      </c>
      <c r="F140" s="126">
        <v>12.916044669</v>
      </c>
      <c r="G140" s="126">
        <v>17.010908870999998</v>
      </c>
      <c r="H140" s="127">
        <f t="shared" si="4"/>
        <v>-0.2407198952773697</v>
      </c>
      <c r="I140" s="105">
        <f t="shared" si="5"/>
        <v>1.2160698495692669E-3</v>
      </c>
      <c r="J140" s="106">
        <v>401.47431280320001</v>
      </c>
      <c r="K140" s="106">
        <v>11.0291818182</v>
      </c>
    </row>
    <row r="141" spans="1:11" x14ac:dyDescent="0.2">
      <c r="A141" s="104" t="s">
        <v>887</v>
      </c>
      <c r="B141" s="104" t="s">
        <v>888</v>
      </c>
      <c r="C141" s="104" t="s">
        <v>1575</v>
      </c>
      <c r="D141" s="104" t="s">
        <v>407</v>
      </c>
      <c r="E141" s="104" t="s">
        <v>408</v>
      </c>
      <c r="F141" s="126">
        <v>12.804589869999999</v>
      </c>
      <c r="G141" s="126">
        <v>12.995332817</v>
      </c>
      <c r="H141" s="127">
        <f t="shared" si="4"/>
        <v>-1.4677803922842014E-2</v>
      </c>
      <c r="I141" s="105">
        <f t="shared" si="5"/>
        <v>1.2055761710378656E-3</v>
      </c>
      <c r="J141" s="106">
        <v>285.16345742000004</v>
      </c>
      <c r="K141" s="106">
        <v>31.829499999999999</v>
      </c>
    </row>
    <row r="142" spans="1:11" x14ac:dyDescent="0.2">
      <c r="A142" s="104" t="s">
        <v>1946</v>
      </c>
      <c r="B142" s="104" t="s">
        <v>436</v>
      </c>
      <c r="C142" s="104" t="s">
        <v>1573</v>
      </c>
      <c r="D142" s="104" t="s">
        <v>406</v>
      </c>
      <c r="E142" s="104" t="s">
        <v>1902</v>
      </c>
      <c r="F142" s="126">
        <v>12.7239351</v>
      </c>
      <c r="G142" s="126">
        <v>6.5971225599999999</v>
      </c>
      <c r="H142" s="127">
        <f t="shared" si="4"/>
        <v>0.92870982527267176</v>
      </c>
      <c r="I142" s="105">
        <f t="shared" si="5"/>
        <v>1.1979823730498215E-3</v>
      </c>
      <c r="J142" s="106">
        <v>66.807619099999997</v>
      </c>
      <c r="K142" s="106">
        <v>19.908045454500002</v>
      </c>
    </row>
    <row r="143" spans="1:11" x14ac:dyDescent="0.2">
      <c r="A143" s="104" t="s">
        <v>2016</v>
      </c>
      <c r="B143" s="104" t="s">
        <v>128</v>
      </c>
      <c r="C143" s="104" t="s">
        <v>1571</v>
      </c>
      <c r="D143" s="104" t="s">
        <v>406</v>
      </c>
      <c r="E143" s="104" t="s">
        <v>1902</v>
      </c>
      <c r="F143" s="126">
        <v>12.7220415</v>
      </c>
      <c r="G143" s="126">
        <v>5.2667724000000007</v>
      </c>
      <c r="H143" s="127">
        <f t="shared" si="4"/>
        <v>1.4155290059619814</v>
      </c>
      <c r="I143" s="105">
        <f t="shared" si="5"/>
        <v>1.197804087055451E-3</v>
      </c>
      <c r="J143" s="106">
        <v>216.64087573000003</v>
      </c>
      <c r="K143" s="106">
        <v>15.5594545455</v>
      </c>
    </row>
    <row r="144" spans="1:11" x14ac:dyDescent="0.2">
      <c r="A144" s="104" t="s">
        <v>1757</v>
      </c>
      <c r="B144" s="104" t="s">
        <v>971</v>
      </c>
      <c r="C144" s="104" t="s">
        <v>1577</v>
      </c>
      <c r="D144" s="104" t="s">
        <v>407</v>
      </c>
      <c r="E144" s="104" t="s">
        <v>408</v>
      </c>
      <c r="F144" s="126">
        <v>12.64367932</v>
      </c>
      <c r="G144" s="126">
        <v>8.81500767</v>
      </c>
      <c r="H144" s="127">
        <f t="shared" si="4"/>
        <v>0.43433560052704978</v>
      </c>
      <c r="I144" s="105">
        <f t="shared" si="5"/>
        <v>1.1904261407191987E-3</v>
      </c>
      <c r="J144" s="106">
        <v>409.56439499999993</v>
      </c>
      <c r="K144" s="106">
        <v>33.532863636400002</v>
      </c>
    </row>
    <row r="145" spans="1:244" x14ac:dyDescent="0.2">
      <c r="A145" s="104" t="s">
        <v>2100</v>
      </c>
      <c r="B145" s="104" t="s">
        <v>79</v>
      </c>
      <c r="C145" s="104" t="s">
        <v>1204</v>
      </c>
      <c r="D145" s="104" t="s">
        <v>406</v>
      </c>
      <c r="E145" s="104" t="s">
        <v>1902</v>
      </c>
      <c r="F145" s="126">
        <v>12.553195746</v>
      </c>
      <c r="G145" s="126">
        <v>38.44916714</v>
      </c>
      <c r="H145" s="127">
        <f t="shared" si="4"/>
        <v>-0.67351189428130742</v>
      </c>
      <c r="I145" s="105">
        <f t="shared" si="5"/>
        <v>1.1819069423854578E-3</v>
      </c>
      <c r="J145" s="106">
        <v>215.06859318119999</v>
      </c>
      <c r="K145" s="106">
        <v>43.397090909100001</v>
      </c>
    </row>
    <row r="146" spans="1:244" x14ac:dyDescent="0.2">
      <c r="A146" s="104" t="s">
        <v>745</v>
      </c>
      <c r="B146" s="104" t="s">
        <v>746</v>
      </c>
      <c r="C146" s="104" t="s">
        <v>1577</v>
      </c>
      <c r="D146" s="104" t="s">
        <v>407</v>
      </c>
      <c r="E146" s="104" t="s">
        <v>1902</v>
      </c>
      <c r="F146" s="126">
        <v>12.421856310000001</v>
      </c>
      <c r="G146" s="126">
        <v>11.997964880000001</v>
      </c>
      <c r="H146" s="127">
        <f t="shared" si="4"/>
        <v>3.5330277612881211E-2</v>
      </c>
      <c r="I146" s="105">
        <f t="shared" si="5"/>
        <v>1.16954108795617E-3</v>
      </c>
      <c r="J146" s="106">
        <v>122.46841999999999</v>
      </c>
      <c r="K146" s="106">
        <v>12.7084090909</v>
      </c>
    </row>
    <row r="147" spans="1:244" x14ac:dyDescent="0.2">
      <c r="A147" s="104" t="s">
        <v>1677</v>
      </c>
      <c r="B147" s="104" t="s">
        <v>1632</v>
      </c>
      <c r="C147" s="104" t="s">
        <v>1577</v>
      </c>
      <c r="D147" s="104" t="s">
        <v>407</v>
      </c>
      <c r="E147" s="104" t="s">
        <v>408</v>
      </c>
      <c r="F147" s="126">
        <v>12.409161035</v>
      </c>
      <c r="G147" s="126">
        <v>16.452706915</v>
      </c>
      <c r="H147" s="127">
        <f t="shared" si="4"/>
        <v>-0.24576781807943604</v>
      </c>
      <c r="I147" s="105">
        <f t="shared" si="5"/>
        <v>1.1683458039853313E-3</v>
      </c>
      <c r="J147" s="106">
        <v>151.72399999999999</v>
      </c>
      <c r="K147" s="106">
        <v>27.245318181799998</v>
      </c>
    </row>
    <row r="148" spans="1:244" x14ac:dyDescent="0.2">
      <c r="A148" s="104" t="s">
        <v>349</v>
      </c>
      <c r="B148" s="104" t="s">
        <v>350</v>
      </c>
      <c r="C148" s="104" t="s">
        <v>1575</v>
      </c>
      <c r="D148" s="104" t="s">
        <v>407</v>
      </c>
      <c r="E148" s="104" t="s">
        <v>408</v>
      </c>
      <c r="F148" s="126">
        <v>12.385881426999999</v>
      </c>
      <c r="G148" s="126">
        <v>3.0817106839999999</v>
      </c>
      <c r="H148" s="127">
        <f t="shared" si="4"/>
        <v>3.0191577656223618</v>
      </c>
      <c r="I148" s="105">
        <f t="shared" si="5"/>
        <v>1.166153985195285E-3</v>
      </c>
      <c r="J148" s="106">
        <v>130.23950593000001</v>
      </c>
      <c r="K148" s="106">
        <v>12.037181818200001</v>
      </c>
    </row>
    <row r="149" spans="1:244" x14ac:dyDescent="0.2">
      <c r="A149" s="104" t="s">
        <v>2109</v>
      </c>
      <c r="B149" s="104" t="s">
        <v>248</v>
      </c>
      <c r="C149" s="104" t="s">
        <v>1204</v>
      </c>
      <c r="D149" s="104" t="s">
        <v>406</v>
      </c>
      <c r="E149" s="104" t="s">
        <v>1902</v>
      </c>
      <c r="F149" s="126">
        <v>12.175114255999999</v>
      </c>
      <c r="G149" s="126">
        <v>10.172310693</v>
      </c>
      <c r="H149" s="127">
        <f t="shared" si="4"/>
        <v>0.19688776949943265</v>
      </c>
      <c r="I149" s="105">
        <f t="shared" si="5"/>
        <v>1.1463098604264014E-3</v>
      </c>
      <c r="J149" s="106">
        <v>295.2368664</v>
      </c>
      <c r="K149" s="106">
        <v>16.453227272700001</v>
      </c>
    </row>
    <row r="150" spans="1:244" x14ac:dyDescent="0.2">
      <c r="A150" s="104" t="s">
        <v>351</v>
      </c>
      <c r="B150" s="104" t="s">
        <v>694</v>
      </c>
      <c r="C150" s="104" t="s">
        <v>1574</v>
      </c>
      <c r="D150" s="104" t="s">
        <v>406</v>
      </c>
      <c r="E150" s="104" t="s">
        <v>1902</v>
      </c>
      <c r="F150" s="126">
        <v>12.173358380000002</v>
      </c>
      <c r="G150" s="126">
        <v>22.829166434000001</v>
      </c>
      <c r="H150" s="127">
        <f t="shared" si="4"/>
        <v>-0.46676290546158794</v>
      </c>
      <c r="I150" s="105">
        <f t="shared" si="5"/>
        <v>1.1461445414051453E-3</v>
      </c>
      <c r="J150" s="106">
        <v>243.95193459999999</v>
      </c>
      <c r="K150" s="106">
        <v>46.962318181800001</v>
      </c>
    </row>
    <row r="151" spans="1:244" x14ac:dyDescent="0.2">
      <c r="A151" s="104" t="s">
        <v>2107</v>
      </c>
      <c r="B151" s="104" t="s">
        <v>247</v>
      </c>
      <c r="C151" s="104" t="s">
        <v>1204</v>
      </c>
      <c r="D151" s="104" t="s">
        <v>406</v>
      </c>
      <c r="E151" s="104" t="s">
        <v>1902</v>
      </c>
      <c r="F151" s="126">
        <v>12.102522909999999</v>
      </c>
      <c r="G151" s="126">
        <v>16.638006839999999</v>
      </c>
      <c r="H151" s="127">
        <f t="shared" si="4"/>
        <v>-0.2725977921283268</v>
      </c>
      <c r="I151" s="105">
        <f t="shared" si="5"/>
        <v>1.1394752489433579E-3</v>
      </c>
      <c r="J151" s="106">
        <v>160.46680534500001</v>
      </c>
      <c r="K151" s="106">
        <v>9.4914090908999995</v>
      </c>
    </row>
    <row r="152" spans="1:244" x14ac:dyDescent="0.2">
      <c r="A152" s="104" t="s">
        <v>2033</v>
      </c>
      <c r="B152" s="104" t="s">
        <v>1148</v>
      </c>
      <c r="C152" s="104" t="s">
        <v>1572</v>
      </c>
      <c r="D152" s="104" t="s">
        <v>407</v>
      </c>
      <c r="E152" s="104" t="s">
        <v>408</v>
      </c>
      <c r="F152" s="126">
        <v>11.803674714</v>
      </c>
      <c r="G152" s="126">
        <v>21.375913050999998</v>
      </c>
      <c r="H152" s="127">
        <f t="shared" si="4"/>
        <v>-0.44780488740583613</v>
      </c>
      <c r="I152" s="105">
        <f t="shared" si="5"/>
        <v>1.1113381303387731E-3</v>
      </c>
      <c r="J152" s="106">
        <v>32.8965155</v>
      </c>
      <c r="K152" s="106">
        <v>20.274000000000001</v>
      </c>
    </row>
    <row r="153" spans="1:244" x14ac:dyDescent="0.2">
      <c r="A153" s="104" t="s">
        <v>1188</v>
      </c>
      <c r="B153" s="104" t="s">
        <v>973</v>
      </c>
      <c r="C153" s="104" t="s">
        <v>1577</v>
      </c>
      <c r="D153" s="104" t="s">
        <v>1474</v>
      </c>
      <c r="E153" s="104" t="s">
        <v>408</v>
      </c>
      <c r="F153" s="126">
        <v>11.618786896</v>
      </c>
      <c r="G153" s="126">
        <v>21.386538212000001</v>
      </c>
      <c r="H153" s="127">
        <f t="shared" si="4"/>
        <v>-0.45672428231135176</v>
      </c>
      <c r="I153" s="105">
        <f t="shared" si="5"/>
        <v>1.0939305952315213E-3</v>
      </c>
      <c r="J153" s="106">
        <v>1598.2484149999998</v>
      </c>
      <c r="K153" s="106">
        <v>17.5075</v>
      </c>
    </row>
    <row r="154" spans="1:244" x14ac:dyDescent="0.2">
      <c r="A154" s="104" t="s">
        <v>1490</v>
      </c>
      <c r="B154" s="104" t="s">
        <v>1491</v>
      </c>
      <c r="C154" s="104" t="s">
        <v>1576</v>
      </c>
      <c r="D154" s="104" t="s">
        <v>406</v>
      </c>
      <c r="E154" s="104" t="s">
        <v>1902</v>
      </c>
      <c r="F154" s="126">
        <v>11.50359594</v>
      </c>
      <c r="G154" s="126">
        <v>16.573398090000001</v>
      </c>
      <c r="H154" s="127">
        <f t="shared" si="4"/>
        <v>-0.30589998034615484</v>
      </c>
      <c r="I154" s="105">
        <f t="shared" si="5"/>
        <v>1.0830851505056395E-3</v>
      </c>
      <c r="J154" s="106">
        <v>21.722124999999998</v>
      </c>
      <c r="K154" s="106">
        <v>318.22109090909998</v>
      </c>
    </row>
    <row r="155" spans="1:244" x14ac:dyDescent="0.2">
      <c r="A155" s="104" t="s">
        <v>2110</v>
      </c>
      <c r="B155" s="104" t="s">
        <v>353</v>
      </c>
      <c r="C155" s="104" t="s">
        <v>1204</v>
      </c>
      <c r="D155" s="104" t="s">
        <v>406</v>
      </c>
      <c r="E155" s="104" t="s">
        <v>408</v>
      </c>
      <c r="F155" s="126">
        <v>11.48811495</v>
      </c>
      <c r="G155" s="126">
        <v>9.1083180399999986</v>
      </c>
      <c r="H155" s="127">
        <f t="shared" si="4"/>
        <v>0.26127731811174226</v>
      </c>
      <c r="I155" s="105">
        <f t="shared" si="5"/>
        <v>1.0816275862386418E-3</v>
      </c>
      <c r="J155" s="106">
        <v>173.14556951699998</v>
      </c>
      <c r="K155" s="106">
        <v>11.969181818199999</v>
      </c>
      <c r="IJ155" s="107"/>
    </row>
    <row r="156" spans="1:244" x14ac:dyDescent="0.2">
      <c r="A156" s="104" t="s">
        <v>1676</v>
      </c>
      <c r="B156" s="104" t="s">
        <v>1631</v>
      </c>
      <c r="C156" s="104" t="s">
        <v>1577</v>
      </c>
      <c r="D156" s="104" t="s">
        <v>407</v>
      </c>
      <c r="E156" s="104" t="s">
        <v>408</v>
      </c>
      <c r="F156" s="126">
        <v>11.195508079</v>
      </c>
      <c r="G156" s="126">
        <v>19.371092017999999</v>
      </c>
      <c r="H156" s="127">
        <f t="shared" si="4"/>
        <v>-0.42205075126394975</v>
      </c>
      <c r="I156" s="105">
        <f t="shared" si="5"/>
        <v>1.0540781000980481E-3</v>
      </c>
      <c r="J156" s="106">
        <v>120.145</v>
      </c>
      <c r="K156" s="106">
        <v>30.787227272700001</v>
      </c>
    </row>
    <row r="157" spans="1:244" x14ac:dyDescent="0.2">
      <c r="A157" s="104" t="s">
        <v>1669</v>
      </c>
      <c r="B157" s="104" t="s">
        <v>815</v>
      </c>
      <c r="C157" s="104" t="s">
        <v>1577</v>
      </c>
      <c r="D157" s="104" t="s">
        <v>407</v>
      </c>
      <c r="E157" s="104" t="s">
        <v>1902</v>
      </c>
      <c r="F157" s="126">
        <v>11.151749167</v>
      </c>
      <c r="G157" s="126">
        <v>9.7719497329999996</v>
      </c>
      <c r="H157" s="127">
        <f t="shared" si="4"/>
        <v>0.14120001347739231</v>
      </c>
      <c r="I157" s="105">
        <f t="shared" si="5"/>
        <v>1.049958116395849E-3</v>
      </c>
      <c r="J157" s="106">
        <v>29.692</v>
      </c>
      <c r="K157" s="106">
        <v>15.4012272727</v>
      </c>
    </row>
    <row r="158" spans="1:244" x14ac:dyDescent="0.2">
      <c r="A158" s="104" t="s">
        <v>1066</v>
      </c>
      <c r="B158" s="104" t="s">
        <v>577</v>
      </c>
      <c r="C158" s="104" t="s">
        <v>1573</v>
      </c>
      <c r="D158" s="104" t="s">
        <v>406</v>
      </c>
      <c r="E158" s="104" t="s">
        <v>1902</v>
      </c>
      <c r="F158" s="126">
        <v>10.939695820000001</v>
      </c>
      <c r="G158" s="126">
        <v>10.06387016</v>
      </c>
      <c r="H158" s="127">
        <f t="shared" si="4"/>
        <v>8.7026724915536979E-2</v>
      </c>
      <c r="I158" s="105">
        <f t="shared" si="5"/>
        <v>1.0299928957423566E-3</v>
      </c>
      <c r="J158" s="106">
        <v>94.224268373098496</v>
      </c>
      <c r="K158" s="106">
        <v>28.1347727273</v>
      </c>
    </row>
    <row r="159" spans="1:244" x14ac:dyDescent="0.2">
      <c r="A159" s="104" t="s">
        <v>41</v>
      </c>
      <c r="B159" s="104" t="s">
        <v>1121</v>
      </c>
      <c r="C159" s="104" t="s">
        <v>1577</v>
      </c>
      <c r="D159" s="104" t="s">
        <v>407</v>
      </c>
      <c r="E159" s="104" t="s">
        <v>408</v>
      </c>
      <c r="F159" s="126">
        <v>10.745828141</v>
      </c>
      <c r="G159" s="126">
        <v>5.4526308669999999</v>
      </c>
      <c r="H159" s="127">
        <f t="shared" si="4"/>
        <v>0.97076024457021082</v>
      </c>
      <c r="I159" s="105">
        <f t="shared" si="5"/>
        <v>1.0117398898663616E-3</v>
      </c>
      <c r="J159" s="106">
        <v>121.11199999999999</v>
      </c>
      <c r="K159" s="106">
        <v>39.493045454499999</v>
      </c>
    </row>
    <row r="160" spans="1:244" x14ac:dyDescent="0.2">
      <c r="A160" s="104" t="s">
        <v>6</v>
      </c>
      <c r="B160" s="104" t="s">
        <v>109</v>
      </c>
      <c r="C160" s="104" t="s">
        <v>1578</v>
      </c>
      <c r="D160" s="104" t="s">
        <v>406</v>
      </c>
      <c r="E160" s="104" t="s">
        <v>408</v>
      </c>
      <c r="F160" s="126">
        <v>10.73916957</v>
      </c>
      <c r="G160" s="126">
        <v>9.732537829</v>
      </c>
      <c r="H160" s="127">
        <f t="shared" si="4"/>
        <v>0.10342952256507476</v>
      </c>
      <c r="I160" s="105">
        <f t="shared" si="5"/>
        <v>1.0111129729082813E-3</v>
      </c>
      <c r="J160" s="106">
        <v>222.83590139999998</v>
      </c>
      <c r="K160" s="106">
        <v>32.2898636364</v>
      </c>
    </row>
    <row r="161" spans="1:11" x14ac:dyDescent="0.2">
      <c r="A161" s="104" t="s">
        <v>937</v>
      </c>
      <c r="B161" s="104" t="s">
        <v>1075</v>
      </c>
      <c r="C161" s="104" t="s">
        <v>1578</v>
      </c>
      <c r="D161" s="104" t="s">
        <v>406</v>
      </c>
      <c r="E161" s="104" t="s">
        <v>408</v>
      </c>
      <c r="F161" s="126">
        <v>10.659569195</v>
      </c>
      <c r="G161" s="126">
        <v>20.276373435</v>
      </c>
      <c r="H161" s="127">
        <f t="shared" si="4"/>
        <v>-0.47428620659550402</v>
      </c>
      <c r="I161" s="105">
        <f t="shared" si="5"/>
        <v>1.0036184481886326E-3</v>
      </c>
      <c r="J161" s="106">
        <v>98.315838960000008</v>
      </c>
      <c r="K161" s="106">
        <v>15.9959090909</v>
      </c>
    </row>
    <row r="162" spans="1:11" x14ac:dyDescent="0.2">
      <c r="A162" s="104" t="s">
        <v>1682</v>
      </c>
      <c r="B162" s="104" t="s">
        <v>1114</v>
      </c>
      <c r="C162" s="104" t="s">
        <v>1577</v>
      </c>
      <c r="D162" s="104" t="s">
        <v>1474</v>
      </c>
      <c r="E162" s="104" t="s">
        <v>1902</v>
      </c>
      <c r="F162" s="126">
        <v>10.449099822000001</v>
      </c>
      <c r="G162" s="126">
        <v>12.290388235</v>
      </c>
      <c r="H162" s="127">
        <f t="shared" si="4"/>
        <v>-0.14981531728643549</v>
      </c>
      <c r="I162" s="105">
        <f t="shared" si="5"/>
        <v>9.8380236166042902E-4</v>
      </c>
      <c r="J162" s="106">
        <v>512.22299999999996</v>
      </c>
      <c r="K162" s="106">
        <v>24.0198636364</v>
      </c>
    </row>
    <row r="163" spans="1:11" x14ac:dyDescent="0.2">
      <c r="A163" s="104" t="s">
        <v>1123</v>
      </c>
      <c r="B163" s="104" t="s">
        <v>1124</v>
      </c>
      <c r="C163" s="104" t="s">
        <v>1577</v>
      </c>
      <c r="D163" s="104" t="s">
        <v>407</v>
      </c>
      <c r="E163" s="104" t="s">
        <v>408</v>
      </c>
      <c r="F163" s="126">
        <v>10.380829361</v>
      </c>
      <c r="G163" s="126">
        <v>5.7917826770000005</v>
      </c>
      <c r="H163" s="127">
        <f t="shared" si="4"/>
        <v>0.79233751332275681</v>
      </c>
      <c r="I163" s="105">
        <f t="shared" si="5"/>
        <v>9.7737456961062628E-4</v>
      </c>
      <c r="J163" s="106">
        <v>55.047545</v>
      </c>
      <c r="K163" s="106">
        <v>35.527863636399999</v>
      </c>
    </row>
    <row r="164" spans="1:11" x14ac:dyDescent="0.2">
      <c r="A164" s="104" t="s">
        <v>1586</v>
      </c>
      <c r="B164" s="104" t="s">
        <v>1587</v>
      </c>
      <c r="C164" s="104" t="s">
        <v>1572</v>
      </c>
      <c r="D164" s="104" t="s">
        <v>406</v>
      </c>
      <c r="E164" s="104" t="s">
        <v>1902</v>
      </c>
      <c r="F164" s="126">
        <v>10.184751694000001</v>
      </c>
      <c r="G164" s="126">
        <v>10.225473774000001</v>
      </c>
      <c r="H164" s="127">
        <f t="shared" si="4"/>
        <v>-3.9824149863395553E-3</v>
      </c>
      <c r="I164" s="105">
        <f t="shared" si="5"/>
        <v>9.589134892161867E-4</v>
      </c>
      <c r="J164" s="106">
        <v>92.354761409999995</v>
      </c>
      <c r="K164" s="106">
        <v>15.4515909091</v>
      </c>
    </row>
    <row r="165" spans="1:11" x14ac:dyDescent="0.2">
      <c r="A165" s="104" t="s">
        <v>53</v>
      </c>
      <c r="B165" s="104" t="s">
        <v>1754</v>
      </c>
      <c r="C165" s="104" t="s">
        <v>1577</v>
      </c>
      <c r="D165" s="104" t="s">
        <v>1474</v>
      </c>
      <c r="E165" s="104" t="s">
        <v>408</v>
      </c>
      <c r="F165" s="126">
        <v>10.053053741000001</v>
      </c>
      <c r="G165" s="126">
        <v>17.788963026000001</v>
      </c>
      <c r="H165" s="127">
        <f t="shared" si="4"/>
        <v>-0.43487128921980145</v>
      </c>
      <c r="I165" s="105">
        <f t="shared" si="5"/>
        <v>9.4651387973839678E-4</v>
      </c>
      <c r="J165" s="106">
        <v>1639.92344</v>
      </c>
      <c r="K165" s="106">
        <v>24.943181818199999</v>
      </c>
    </row>
    <row r="166" spans="1:11" x14ac:dyDescent="0.2">
      <c r="A166" s="104" t="s">
        <v>263</v>
      </c>
      <c r="B166" s="104" t="s">
        <v>270</v>
      </c>
      <c r="C166" s="104" t="s">
        <v>1204</v>
      </c>
      <c r="D166" s="104" t="s">
        <v>406</v>
      </c>
      <c r="E166" s="104" t="s">
        <v>1902</v>
      </c>
      <c r="F166" s="126">
        <v>10.018454897</v>
      </c>
      <c r="G166" s="126">
        <v>11.842668076999999</v>
      </c>
      <c r="H166" s="127">
        <f t="shared" si="4"/>
        <v>-0.15403734767698662</v>
      </c>
      <c r="I166" s="105">
        <f t="shared" si="5"/>
        <v>9.4325633363224744E-4</v>
      </c>
      <c r="J166" s="106">
        <v>111.0689812386</v>
      </c>
      <c r="K166" s="106">
        <v>51.4972727273</v>
      </c>
    </row>
    <row r="167" spans="1:11" x14ac:dyDescent="0.2">
      <c r="A167" s="104" t="s">
        <v>2730</v>
      </c>
      <c r="B167" s="104" t="s">
        <v>189</v>
      </c>
      <c r="C167" s="104" t="s">
        <v>1204</v>
      </c>
      <c r="D167" s="104" t="s">
        <v>406</v>
      </c>
      <c r="E167" s="104" t="s">
        <v>1902</v>
      </c>
      <c r="F167" s="126">
        <v>10.016259906</v>
      </c>
      <c r="G167" s="126">
        <v>16.98899243</v>
      </c>
      <c r="H167" s="127">
        <f t="shared" si="4"/>
        <v>-0.41042648954785599</v>
      </c>
      <c r="I167" s="105">
        <f t="shared" si="5"/>
        <v>9.4304967110950299E-4</v>
      </c>
      <c r="J167" s="106">
        <v>164.69029300060001</v>
      </c>
      <c r="K167" s="106">
        <v>17.2218181818</v>
      </c>
    </row>
    <row r="168" spans="1:11" x14ac:dyDescent="0.2">
      <c r="A168" s="104" t="s">
        <v>974</v>
      </c>
      <c r="B168" s="104" t="s">
        <v>975</v>
      </c>
      <c r="C168" s="104" t="s">
        <v>1577</v>
      </c>
      <c r="D168" s="104" t="s">
        <v>407</v>
      </c>
      <c r="E168" s="104" t="s">
        <v>408</v>
      </c>
      <c r="F168" s="126">
        <v>10.010872964999999</v>
      </c>
      <c r="G168" s="126">
        <v>2.8609430059999998</v>
      </c>
      <c r="H168" s="127">
        <f t="shared" si="4"/>
        <v>2.4991514839705267</v>
      </c>
      <c r="I168" s="105">
        <f t="shared" si="5"/>
        <v>9.4254248050282816E-4</v>
      </c>
      <c r="J168" s="106">
        <v>247.7</v>
      </c>
      <c r="K168" s="106">
        <v>29.347636363599999</v>
      </c>
    </row>
    <row r="169" spans="1:11" x14ac:dyDescent="0.2">
      <c r="A169" s="104" t="s">
        <v>2734</v>
      </c>
      <c r="B169" s="104" t="s">
        <v>192</v>
      </c>
      <c r="C169" s="104" t="s">
        <v>1204</v>
      </c>
      <c r="D169" s="104" t="s">
        <v>406</v>
      </c>
      <c r="E169" s="104" t="s">
        <v>1902</v>
      </c>
      <c r="F169" s="126">
        <v>9.9978141600000008</v>
      </c>
      <c r="G169" s="126">
        <v>3.57016197</v>
      </c>
      <c r="H169" s="127">
        <f t="shared" si="4"/>
        <v>1.8003811154819962</v>
      </c>
      <c r="I169" s="105">
        <f t="shared" si="5"/>
        <v>9.4131296950012799E-4</v>
      </c>
      <c r="J169" s="106">
        <v>30.698717723600002</v>
      </c>
      <c r="K169" s="106">
        <v>19.937636363599999</v>
      </c>
    </row>
    <row r="170" spans="1:11" x14ac:dyDescent="0.2">
      <c r="A170" s="104" t="s">
        <v>57</v>
      </c>
      <c r="B170" s="104" t="s">
        <v>58</v>
      </c>
      <c r="C170" s="104" t="s">
        <v>1577</v>
      </c>
      <c r="D170" s="104" t="s">
        <v>1474</v>
      </c>
      <c r="E170" s="104" t="s">
        <v>408</v>
      </c>
      <c r="F170" s="126">
        <v>9.9958301350000003</v>
      </c>
      <c r="G170" s="126">
        <v>16.41050779</v>
      </c>
      <c r="H170" s="127">
        <f t="shared" si="4"/>
        <v>-0.39088843179544297</v>
      </c>
      <c r="I170" s="105">
        <f t="shared" si="5"/>
        <v>9.4112616982227584E-4</v>
      </c>
      <c r="J170" s="106">
        <v>329.82071999999999</v>
      </c>
      <c r="K170" s="106">
        <v>15.6564090909</v>
      </c>
    </row>
    <row r="171" spans="1:11" x14ac:dyDescent="0.2">
      <c r="A171" s="104" t="s">
        <v>1910</v>
      </c>
      <c r="B171" s="104" t="s">
        <v>676</v>
      </c>
      <c r="C171" s="104" t="s">
        <v>1204</v>
      </c>
      <c r="D171" s="104" t="s">
        <v>406</v>
      </c>
      <c r="E171" s="104" t="s">
        <v>1902</v>
      </c>
      <c r="F171" s="126">
        <v>9.986926673000001</v>
      </c>
      <c r="G171" s="126">
        <v>15.933198789</v>
      </c>
      <c r="H171" s="127">
        <f t="shared" si="4"/>
        <v>-0.37320014610658103</v>
      </c>
      <c r="I171" s="105">
        <f t="shared" si="5"/>
        <v>9.4028789216278684E-4</v>
      </c>
      <c r="J171" s="106">
        <v>187.85784885519078</v>
      </c>
      <c r="K171" s="106">
        <v>18.9409090909</v>
      </c>
    </row>
    <row r="172" spans="1:11" x14ac:dyDescent="0.2">
      <c r="A172" s="104" t="s">
        <v>1664</v>
      </c>
      <c r="B172" s="104" t="s">
        <v>809</v>
      </c>
      <c r="C172" s="104" t="s">
        <v>1577</v>
      </c>
      <c r="D172" s="104" t="s">
        <v>407</v>
      </c>
      <c r="E172" s="104" t="s">
        <v>1902</v>
      </c>
      <c r="F172" s="126">
        <v>9.9355454109999997</v>
      </c>
      <c r="G172" s="126">
        <v>17.025824611000001</v>
      </c>
      <c r="H172" s="127">
        <f t="shared" si="4"/>
        <v>-0.4164426312379097</v>
      </c>
      <c r="I172" s="105">
        <f t="shared" si="5"/>
        <v>9.3545024990060205E-4</v>
      </c>
      <c r="J172" s="106">
        <v>117.367</v>
      </c>
      <c r="K172" s="106">
        <v>18.933363636399999</v>
      </c>
    </row>
    <row r="173" spans="1:11" x14ac:dyDescent="0.2">
      <c r="A173" s="104" t="s">
        <v>1752</v>
      </c>
      <c r="B173" s="104" t="s">
        <v>1753</v>
      </c>
      <c r="C173" s="104" t="s">
        <v>1577</v>
      </c>
      <c r="D173" s="104" t="s">
        <v>1474</v>
      </c>
      <c r="E173" s="104" t="s">
        <v>408</v>
      </c>
      <c r="F173" s="126">
        <v>9.9352085299999988</v>
      </c>
      <c r="G173" s="126">
        <v>18.615786489999998</v>
      </c>
      <c r="H173" s="127">
        <f t="shared" si="4"/>
        <v>-0.46630197250398309</v>
      </c>
      <c r="I173" s="105">
        <f t="shared" si="5"/>
        <v>9.3541853192211154E-4</v>
      </c>
      <c r="J173" s="106">
        <v>552.86699999999996</v>
      </c>
      <c r="K173" s="106">
        <v>21.4250909091</v>
      </c>
    </row>
    <row r="174" spans="1:11" x14ac:dyDescent="0.2">
      <c r="A174" s="104" t="s">
        <v>357</v>
      </c>
      <c r="B174" s="104" t="s">
        <v>358</v>
      </c>
      <c r="C174" s="104" t="s">
        <v>1575</v>
      </c>
      <c r="D174" s="104" t="s">
        <v>407</v>
      </c>
      <c r="E174" s="104" t="s">
        <v>408</v>
      </c>
      <c r="F174" s="126">
        <v>9.7818215879999997</v>
      </c>
      <c r="G174" s="126">
        <v>0.37608750400000002</v>
      </c>
      <c r="H174" s="127">
        <f t="shared" si="4"/>
        <v>25.009429943729263</v>
      </c>
      <c r="I174" s="105">
        <f t="shared" si="5"/>
        <v>9.209768634187871E-4</v>
      </c>
      <c r="J174" s="106">
        <v>100.3308771</v>
      </c>
      <c r="K174" s="106">
        <v>44.244363636400003</v>
      </c>
    </row>
    <row r="175" spans="1:11" x14ac:dyDescent="0.2">
      <c r="A175" s="104" t="s">
        <v>799</v>
      </c>
      <c r="B175" s="104" t="s">
        <v>1734</v>
      </c>
      <c r="C175" s="104" t="s">
        <v>1577</v>
      </c>
      <c r="D175" s="104" t="s">
        <v>407</v>
      </c>
      <c r="E175" s="104" t="s">
        <v>408</v>
      </c>
      <c r="F175" s="126">
        <v>9.7087164480000006</v>
      </c>
      <c r="G175" s="126">
        <v>17.000239127999997</v>
      </c>
      <c r="H175" s="127">
        <f t="shared" si="4"/>
        <v>-0.42890706566536463</v>
      </c>
      <c r="I175" s="105">
        <f t="shared" si="5"/>
        <v>9.1409387726622976E-4</v>
      </c>
      <c r="J175" s="106">
        <v>711.95221500000002</v>
      </c>
      <c r="K175" s="106">
        <v>27.3385</v>
      </c>
    </row>
    <row r="176" spans="1:11" x14ac:dyDescent="0.2">
      <c r="A176" s="104" t="s">
        <v>202</v>
      </c>
      <c r="B176" s="104" t="s">
        <v>203</v>
      </c>
      <c r="C176" s="104" t="s">
        <v>1204</v>
      </c>
      <c r="D176" s="104" t="s">
        <v>406</v>
      </c>
      <c r="E176" s="104" t="s">
        <v>408</v>
      </c>
      <c r="F176" s="126">
        <v>9.6960759719999992</v>
      </c>
      <c r="G176" s="126">
        <v>3.078422438</v>
      </c>
      <c r="H176" s="127">
        <f t="shared" si="4"/>
        <v>2.14968987112093</v>
      </c>
      <c r="I176" s="105">
        <f t="shared" si="5"/>
        <v>9.1290375272410121E-4</v>
      </c>
      <c r="J176" s="106">
        <v>391.34453075968003</v>
      </c>
      <c r="K176" s="106">
        <v>16.0658636364</v>
      </c>
    </row>
    <row r="177" spans="1:11" x14ac:dyDescent="0.2">
      <c r="A177" s="104" t="s">
        <v>738</v>
      </c>
      <c r="B177" s="104" t="s">
        <v>1723</v>
      </c>
      <c r="C177" s="104" t="s">
        <v>1577</v>
      </c>
      <c r="D177" s="104" t="s">
        <v>407</v>
      </c>
      <c r="E177" s="104" t="s">
        <v>408</v>
      </c>
      <c r="F177" s="126">
        <v>9.6711491649999992</v>
      </c>
      <c r="G177" s="126">
        <v>6.8356308349999999</v>
      </c>
      <c r="H177" s="127">
        <f t="shared" si="4"/>
        <v>0.41481443314368205</v>
      </c>
      <c r="I177" s="105">
        <f t="shared" si="5"/>
        <v>9.1055684705634008E-4</v>
      </c>
      <c r="J177" s="106">
        <v>1447.6339699999999</v>
      </c>
      <c r="K177" s="106">
        <v>26.859272727299999</v>
      </c>
    </row>
    <row r="178" spans="1:11" x14ac:dyDescent="0.2">
      <c r="A178" s="104" t="s">
        <v>1018</v>
      </c>
      <c r="B178" s="104" t="s">
        <v>1019</v>
      </c>
      <c r="C178" s="104" t="s">
        <v>1572</v>
      </c>
      <c r="D178" s="104" t="s">
        <v>406</v>
      </c>
      <c r="E178" s="104" t="s">
        <v>1902</v>
      </c>
      <c r="F178" s="126">
        <v>9.4063129320000005</v>
      </c>
      <c r="G178" s="126">
        <v>7.8039762999999995</v>
      </c>
      <c r="H178" s="127">
        <f t="shared" si="4"/>
        <v>0.20532310330055736</v>
      </c>
      <c r="I178" s="105">
        <f t="shared" si="5"/>
        <v>8.8562201861015343E-4</v>
      </c>
      <c r="J178" s="106">
        <v>28.49494528</v>
      </c>
      <c r="K178" s="106">
        <v>19.6351818182</v>
      </c>
    </row>
    <row r="179" spans="1:11" x14ac:dyDescent="0.2">
      <c r="A179" s="104" t="s">
        <v>1419</v>
      </c>
      <c r="B179" s="104" t="s">
        <v>1420</v>
      </c>
      <c r="C179" s="104" t="s">
        <v>1577</v>
      </c>
      <c r="D179" s="104" t="s">
        <v>1474</v>
      </c>
      <c r="E179" s="104" t="s">
        <v>1902</v>
      </c>
      <c r="F179" s="126">
        <v>9.2816127399999999</v>
      </c>
      <c r="G179" s="126">
        <v>9.6057703199999995</v>
      </c>
      <c r="H179" s="127">
        <f t="shared" si="4"/>
        <v>-3.3746130627866133E-2</v>
      </c>
      <c r="I179" s="105">
        <f t="shared" si="5"/>
        <v>8.73881261465618E-4</v>
      </c>
      <c r="J179" s="106">
        <v>291.73399999999998</v>
      </c>
      <c r="K179" s="106">
        <v>20.275363636400002</v>
      </c>
    </row>
    <row r="180" spans="1:11" x14ac:dyDescent="0.2">
      <c r="A180" s="104" t="s">
        <v>714</v>
      </c>
      <c r="B180" s="104" t="s">
        <v>164</v>
      </c>
      <c r="C180" s="104" t="s">
        <v>1801</v>
      </c>
      <c r="D180" s="104" t="s">
        <v>407</v>
      </c>
      <c r="E180" s="104" t="s">
        <v>408</v>
      </c>
      <c r="F180" s="126">
        <v>9.1916395500000014</v>
      </c>
      <c r="G180" s="126">
        <v>5.0982791150000004</v>
      </c>
      <c r="H180" s="127">
        <f t="shared" si="4"/>
        <v>0.80289061125677508</v>
      </c>
      <c r="I180" s="105">
        <f t="shared" si="5"/>
        <v>8.6541011674349036E-4</v>
      </c>
      <c r="J180" s="106">
        <v>842.07539220000001</v>
      </c>
      <c r="K180" s="106">
        <v>17.7732727273</v>
      </c>
    </row>
    <row r="181" spans="1:11" x14ac:dyDescent="0.2">
      <c r="A181" s="104" t="s">
        <v>2117</v>
      </c>
      <c r="B181" s="104" t="s">
        <v>259</v>
      </c>
      <c r="C181" s="104" t="s">
        <v>1204</v>
      </c>
      <c r="D181" s="104" t="s">
        <v>406</v>
      </c>
      <c r="E181" s="104" t="s">
        <v>1902</v>
      </c>
      <c r="F181" s="126">
        <v>9.1399695600000008</v>
      </c>
      <c r="G181" s="126">
        <v>5.7720245050000001</v>
      </c>
      <c r="H181" s="127">
        <f t="shared" si="4"/>
        <v>0.5834945870521735</v>
      </c>
      <c r="I181" s="105">
        <f t="shared" si="5"/>
        <v>8.6054529019815044E-4</v>
      </c>
      <c r="J181" s="106">
        <v>23.951670119999999</v>
      </c>
      <c r="K181" s="106">
        <v>29.307681818199999</v>
      </c>
    </row>
    <row r="182" spans="1:11" x14ac:dyDescent="0.2">
      <c r="A182" s="104" t="s">
        <v>1934</v>
      </c>
      <c r="B182" s="104" t="s">
        <v>443</v>
      </c>
      <c r="C182" s="104" t="s">
        <v>1573</v>
      </c>
      <c r="D182" s="104" t="s">
        <v>406</v>
      </c>
      <c r="E182" s="104" t="s">
        <v>1902</v>
      </c>
      <c r="F182" s="126">
        <v>9.1244955500000007</v>
      </c>
      <c r="G182" s="126">
        <v>15.980182259999999</v>
      </c>
      <c r="H182" s="127">
        <f t="shared" si="4"/>
        <v>-0.42901179714079174</v>
      </c>
      <c r="I182" s="105">
        <f t="shared" si="5"/>
        <v>8.5908838311125435E-4</v>
      </c>
      <c r="J182" s="106">
        <v>14.354345990000001</v>
      </c>
      <c r="K182" s="106">
        <v>22.455954545499999</v>
      </c>
    </row>
    <row r="183" spans="1:11" x14ac:dyDescent="0.2">
      <c r="A183" s="104" t="s">
        <v>1906</v>
      </c>
      <c r="B183" s="104" t="s">
        <v>683</v>
      </c>
      <c r="C183" s="104" t="s">
        <v>1204</v>
      </c>
      <c r="D183" s="104" t="s">
        <v>406</v>
      </c>
      <c r="E183" s="104" t="s">
        <v>408</v>
      </c>
      <c r="F183" s="126">
        <v>9.100118213</v>
      </c>
      <c r="G183" s="126">
        <v>3.6980569700000001</v>
      </c>
      <c r="H183" s="127">
        <f t="shared" si="4"/>
        <v>1.4607836728377928</v>
      </c>
      <c r="I183" s="105">
        <f t="shared" si="5"/>
        <v>8.5679321107537247E-4</v>
      </c>
      <c r="J183" s="106">
        <v>29.649784102400002</v>
      </c>
      <c r="K183" s="106">
        <v>27.641409090900002</v>
      </c>
    </row>
    <row r="184" spans="1:11" x14ac:dyDescent="0.2">
      <c r="A184" s="104" t="s">
        <v>899</v>
      </c>
      <c r="B184" s="104" t="s">
        <v>120</v>
      </c>
      <c r="C184" s="104" t="s">
        <v>908</v>
      </c>
      <c r="D184" s="104" t="s">
        <v>406</v>
      </c>
      <c r="E184" s="104" t="s">
        <v>1902</v>
      </c>
      <c r="F184" s="126">
        <v>9.0715452459999995</v>
      </c>
      <c r="G184" s="126">
        <v>5.1765618779999993</v>
      </c>
      <c r="H184" s="127">
        <f t="shared" si="4"/>
        <v>0.75242669938002438</v>
      </c>
      <c r="I184" s="105">
        <f t="shared" si="5"/>
        <v>8.5410301259960879E-4</v>
      </c>
      <c r="J184" s="106">
        <v>75.155456479999998</v>
      </c>
      <c r="K184" s="106">
        <v>28.4145</v>
      </c>
    </row>
    <row r="185" spans="1:11" x14ac:dyDescent="0.2">
      <c r="A185" s="104" t="s">
        <v>668</v>
      </c>
      <c r="B185" s="104" t="s">
        <v>669</v>
      </c>
      <c r="C185" s="104" t="s">
        <v>1204</v>
      </c>
      <c r="D185" s="104" t="s">
        <v>406</v>
      </c>
      <c r="E185" s="104" t="s">
        <v>408</v>
      </c>
      <c r="F185" s="126">
        <v>9.0411045170000008</v>
      </c>
      <c r="G185" s="126">
        <v>7.6352865539999994</v>
      </c>
      <c r="H185" s="127">
        <f t="shared" si="4"/>
        <v>0.18412117908836256</v>
      </c>
      <c r="I185" s="105">
        <f t="shared" si="5"/>
        <v>8.5123696082567413E-4</v>
      </c>
      <c r="J185" s="106">
        <v>268.09873838817299</v>
      </c>
      <c r="K185" s="106">
        <v>33.593454545500002</v>
      </c>
    </row>
    <row r="186" spans="1:11" x14ac:dyDescent="0.2">
      <c r="A186" s="104" t="s">
        <v>50</v>
      </c>
      <c r="B186" s="104" t="s">
        <v>1747</v>
      </c>
      <c r="C186" s="104" t="s">
        <v>1577</v>
      </c>
      <c r="D186" s="104" t="s">
        <v>1474</v>
      </c>
      <c r="E186" s="104" t="s">
        <v>408</v>
      </c>
      <c r="F186" s="126">
        <v>8.9974867579999991</v>
      </c>
      <c r="G186" s="126">
        <v>7.5184358660000008</v>
      </c>
      <c r="H186" s="127">
        <f t="shared" si="4"/>
        <v>0.19672321721710606</v>
      </c>
      <c r="I186" s="105">
        <f t="shared" si="5"/>
        <v>8.4713026694337537E-4</v>
      </c>
      <c r="J186" s="106">
        <v>241.83902499999999</v>
      </c>
      <c r="K186" s="106">
        <v>39.073363636400003</v>
      </c>
    </row>
    <row r="187" spans="1:11" x14ac:dyDescent="0.2">
      <c r="A187" s="104" t="s">
        <v>2157</v>
      </c>
      <c r="B187" s="104" t="s">
        <v>882</v>
      </c>
      <c r="C187" s="104" t="s">
        <v>1572</v>
      </c>
      <c r="D187" s="104" t="s">
        <v>406</v>
      </c>
      <c r="E187" s="104" t="s">
        <v>1902</v>
      </c>
      <c r="F187" s="126">
        <v>8.8353985500000007</v>
      </c>
      <c r="G187" s="126">
        <v>1.1012444879999999</v>
      </c>
      <c r="H187" s="127">
        <f t="shared" si="4"/>
        <v>7.0231035399289112</v>
      </c>
      <c r="I187" s="105">
        <f t="shared" si="5"/>
        <v>8.3186935791349263E-4</v>
      </c>
      <c r="J187" s="106">
        <v>49.072598130000003</v>
      </c>
      <c r="K187" s="106">
        <v>20.106681818199998</v>
      </c>
    </row>
    <row r="188" spans="1:11" x14ac:dyDescent="0.2">
      <c r="A188" s="104" t="s">
        <v>976</v>
      </c>
      <c r="B188" s="104" t="s">
        <v>977</v>
      </c>
      <c r="C188" s="104" t="s">
        <v>1577</v>
      </c>
      <c r="D188" s="104" t="s">
        <v>407</v>
      </c>
      <c r="E188" s="104" t="s">
        <v>408</v>
      </c>
      <c r="F188" s="126">
        <v>8.7233667879999999</v>
      </c>
      <c r="G188" s="126">
        <v>8.8044878890000007</v>
      </c>
      <c r="H188" s="127">
        <f t="shared" si="4"/>
        <v>-9.2136081079003951E-3</v>
      </c>
      <c r="I188" s="105">
        <f t="shared" si="5"/>
        <v>8.2132135723265662E-4</v>
      </c>
      <c r="J188" s="106">
        <v>202.56987999999998</v>
      </c>
      <c r="K188" s="106">
        <v>33.531909090900001</v>
      </c>
    </row>
    <row r="189" spans="1:11" x14ac:dyDescent="0.2">
      <c r="A189" s="104" t="s">
        <v>788</v>
      </c>
      <c r="B189" s="104" t="s">
        <v>1189</v>
      </c>
      <c r="C189" s="104" t="s">
        <v>1578</v>
      </c>
      <c r="D189" s="104" t="s">
        <v>406</v>
      </c>
      <c r="E189" s="104" t="s">
        <v>408</v>
      </c>
      <c r="F189" s="126">
        <v>8.6825694900000006</v>
      </c>
      <c r="G189" s="126">
        <v>2.9049277200000003</v>
      </c>
      <c r="H189" s="127">
        <f t="shared" si="4"/>
        <v>1.9889106810547421</v>
      </c>
      <c r="I189" s="105">
        <f t="shared" si="5"/>
        <v>8.1748021504763713E-4</v>
      </c>
      <c r="J189" s="106">
        <v>369.90686149999999</v>
      </c>
      <c r="K189" s="106">
        <v>19.503181818200002</v>
      </c>
    </row>
    <row r="190" spans="1:11" x14ac:dyDescent="0.2">
      <c r="A190" s="104" t="s">
        <v>2164</v>
      </c>
      <c r="B190" s="104" t="s">
        <v>1585</v>
      </c>
      <c r="C190" s="104" t="s">
        <v>1572</v>
      </c>
      <c r="D190" s="104" t="s">
        <v>406</v>
      </c>
      <c r="E190" s="104" t="s">
        <v>1902</v>
      </c>
      <c r="F190" s="126">
        <v>8.6378129309999991</v>
      </c>
      <c r="G190" s="126">
        <v>4.2599896689999994</v>
      </c>
      <c r="H190" s="127">
        <f t="shared" si="4"/>
        <v>1.0276605349204195</v>
      </c>
      <c r="I190" s="105">
        <f t="shared" si="5"/>
        <v>8.132663010077607E-4</v>
      </c>
      <c r="J190" s="106">
        <v>45.99605167</v>
      </c>
      <c r="K190" s="106">
        <v>55.677227272700001</v>
      </c>
    </row>
    <row r="191" spans="1:11" x14ac:dyDescent="0.2">
      <c r="A191" s="104" t="s">
        <v>1916</v>
      </c>
      <c r="B191" s="104" t="s">
        <v>82</v>
      </c>
      <c r="C191" s="104" t="s">
        <v>1577</v>
      </c>
      <c r="D191" s="104" t="s">
        <v>407</v>
      </c>
      <c r="E191" s="104" t="s">
        <v>408</v>
      </c>
      <c r="F191" s="126">
        <v>8.6213347020000004</v>
      </c>
      <c r="G191" s="126">
        <v>1.0011684889999999</v>
      </c>
      <c r="H191" s="127">
        <f t="shared" si="4"/>
        <v>7.611272524778796</v>
      </c>
      <c r="I191" s="105">
        <f t="shared" si="5"/>
        <v>8.1171484481705155E-4</v>
      </c>
      <c r="J191" s="106">
        <v>261.27600000000001</v>
      </c>
      <c r="K191" s="106">
        <v>45.582863636399999</v>
      </c>
    </row>
    <row r="192" spans="1:11" x14ac:dyDescent="0.2">
      <c r="A192" s="104" t="s">
        <v>914</v>
      </c>
      <c r="B192" s="104" t="s">
        <v>103</v>
      </c>
      <c r="C192" s="104" t="s">
        <v>1575</v>
      </c>
      <c r="D192" s="104" t="s">
        <v>407</v>
      </c>
      <c r="E192" s="104" t="s">
        <v>408</v>
      </c>
      <c r="F192" s="126">
        <v>8.6095436500000009</v>
      </c>
      <c r="G192" s="126">
        <v>6.6756411</v>
      </c>
      <c r="H192" s="127">
        <f t="shared" si="4"/>
        <v>0.28969540468555155</v>
      </c>
      <c r="I192" s="105">
        <f t="shared" si="5"/>
        <v>8.1060469513892931E-4</v>
      </c>
      <c r="J192" s="106">
        <v>385.51653263999998</v>
      </c>
      <c r="K192" s="106">
        <v>4.2934545455000004</v>
      </c>
    </row>
    <row r="193" spans="1:11" x14ac:dyDescent="0.2">
      <c r="A193" s="104" t="s">
        <v>687</v>
      </c>
      <c r="B193" s="104" t="s">
        <v>688</v>
      </c>
      <c r="C193" s="104" t="s">
        <v>1204</v>
      </c>
      <c r="D193" s="104" t="s">
        <v>406</v>
      </c>
      <c r="E193" s="104" t="s">
        <v>408</v>
      </c>
      <c r="F193" s="126">
        <v>8.3049711730000002</v>
      </c>
      <c r="G193" s="126">
        <v>3.5094662999999997</v>
      </c>
      <c r="H193" s="127">
        <f t="shared" si="4"/>
        <v>1.3664484748008552</v>
      </c>
      <c r="I193" s="105">
        <f t="shared" si="5"/>
        <v>7.8192862473346774E-4</v>
      </c>
      <c r="J193" s="106">
        <v>249.24893278878</v>
      </c>
      <c r="K193" s="106">
        <v>12.673272727300001</v>
      </c>
    </row>
    <row r="194" spans="1:11" x14ac:dyDescent="0.2">
      <c r="A194" s="104" t="s">
        <v>2029</v>
      </c>
      <c r="B194" s="104" t="s">
        <v>1771</v>
      </c>
      <c r="C194" s="104" t="s">
        <v>1571</v>
      </c>
      <c r="D194" s="104" t="s">
        <v>406</v>
      </c>
      <c r="E194" s="104" t="s">
        <v>1902</v>
      </c>
      <c r="F194" s="126">
        <v>8.0948536699999991</v>
      </c>
      <c r="G194" s="126">
        <v>3.8339507999999998</v>
      </c>
      <c r="H194" s="127">
        <f t="shared" si="4"/>
        <v>1.111360863055415</v>
      </c>
      <c r="I194" s="105">
        <f t="shared" si="5"/>
        <v>7.6214566742623948E-4</v>
      </c>
      <c r="J194" s="106">
        <v>179.60565743999999</v>
      </c>
      <c r="K194" s="106">
        <v>17.066409090899999</v>
      </c>
    </row>
    <row r="195" spans="1:11" x14ac:dyDescent="0.2">
      <c r="A195" s="104" t="s">
        <v>2018</v>
      </c>
      <c r="B195" s="104" t="s">
        <v>130</v>
      </c>
      <c r="C195" s="104" t="s">
        <v>1571</v>
      </c>
      <c r="D195" s="104" t="s">
        <v>406</v>
      </c>
      <c r="E195" s="104" t="s">
        <v>1902</v>
      </c>
      <c r="F195" s="126">
        <v>8.0037369399999996</v>
      </c>
      <c r="G195" s="126">
        <v>7.6694717300000006</v>
      </c>
      <c r="H195" s="127">
        <f t="shared" si="4"/>
        <v>4.3583863630722197E-2</v>
      </c>
      <c r="I195" s="105">
        <f t="shared" si="5"/>
        <v>7.5356685626663681E-4</v>
      </c>
      <c r="J195" s="106">
        <v>142.10132620000002</v>
      </c>
      <c r="K195" s="106">
        <v>22.0734090909</v>
      </c>
    </row>
    <row r="196" spans="1:11" x14ac:dyDescent="0.2">
      <c r="A196" s="104" t="s">
        <v>998</v>
      </c>
      <c r="B196" s="104" t="s">
        <v>999</v>
      </c>
      <c r="C196" s="104" t="s">
        <v>1577</v>
      </c>
      <c r="D196" s="104" t="s">
        <v>407</v>
      </c>
      <c r="E196" s="104" t="s">
        <v>408</v>
      </c>
      <c r="F196" s="126">
        <v>7.9042275379999998</v>
      </c>
      <c r="G196" s="126">
        <v>3.5496121299999999</v>
      </c>
      <c r="H196" s="127">
        <f t="shared" si="4"/>
        <v>1.2267862652362527</v>
      </c>
      <c r="I196" s="105">
        <f t="shared" si="5"/>
        <v>7.4419785928482043E-4</v>
      </c>
      <c r="J196" s="106">
        <v>111.91</v>
      </c>
      <c r="K196" s="106">
        <v>26.830772727300001</v>
      </c>
    </row>
    <row r="197" spans="1:11" x14ac:dyDescent="0.2">
      <c r="A197" s="104" t="s">
        <v>1719</v>
      </c>
      <c r="B197" s="104" t="s">
        <v>1720</v>
      </c>
      <c r="C197" s="104" t="s">
        <v>1577</v>
      </c>
      <c r="D197" s="104" t="s">
        <v>407</v>
      </c>
      <c r="E197" s="104" t="s">
        <v>408</v>
      </c>
      <c r="F197" s="126">
        <v>7.8415034230000007</v>
      </c>
      <c r="G197" s="126">
        <v>11.005344357</v>
      </c>
      <c r="H197" s="127">
        <f t="shared" si="4"/>
        <v>-0.28748222966668224</v>
      </c>
      <c r="I197" s="105">
        <f t="shared" si="5"/>
        <v>7.3829226612165269E-4</v>
      </c>
      <c r="J197" s="106">
        <v>717.03455499999995</v>
      </c>
      <c r="K197" s="106">
        <v>33.297818181799997</v>
      </c>
    </row>
    <row r="198" spans="1:11" x14ac:dyDescent="0.2">
      <c r="A198" s="104" t="s">
        <v>1692</v>
      </c>
      <c r="B198" s="104" t="s">
        <v>711</v>
      </c>
      <c r="C198" s="104" t="s">
        <v>1577</v>
      </c>
      <c r="D198" s="104" t="s">
        <v>407</v>
      </c>
      <c r="E198" s="104" t="s">
        <v>408</v>
      </c>
      <c r="F198" s="126">
        <v>7.8175034700000001</v>
      </c>
      <c r="G198" s="126">
        <v>2.00982028</v>
      </c>
      <c r="H198" s="127">
        <f t="shared" si="4"/>
        <v>2.8896529942468288</v>
      </c>
      <c r="I198" s="105">
        <f t="shared" si="5"/>
        <v>7.3603262549773723E-4</v>
      </c>
      <c r="J198" s="106">
        <v>331.75799999999998</v>
      </c>
      <c r="K198" s="106">
        <v>8.3355454545000001</v>
      </c>
    </row>
    <row r="199" spans="1:11" x14ac:dyDescent="0.2">
      <c r="A199" s="104" t="s">
        <v>880</v>
      </c>
      <c r="B199" s="104" t="s">
        <v>881</v>
      </c>
      <c r="C199" s="104" t="s">
        <v>1572</v>
      </c>
      <c r="D199" s="104" t="s">
        <v>406</v>
      </c>
      <c r="E199" s="104" t="s">
        <v>1902</v>
      </c>
      <c r="F199" s="126">
        <v>7.7920407300000001</v>
      </c>
      <c r="G199" s="126">
        <v>15.666960234999999</v>
      </c>
      <c r="H199" s="127">
        <f t="shared" ref="H199:H262" si="6">IF(ISERROR(F199/G199-1),"",IF((F199/G199-1)&gt;10000%,"",F199/G199-1))</f>
        <v>-0.50264501772382264</v>
      </c>
      <c r="I199" s="105">
        <f t="shared" ref="I199:I262" si="7">F199/$F$1000</f>
        <v>7.3363526073205623E-4</v>
      </c>
      <c r="J199" s="106">
        <v>260.13115678999998</v>
      </c>
      <c r="K199" s="106">
        <v>3.2391363636000001</v>
      </c>
    </row>
    <row r="200" spans="1:11" x14ac:dyDescent="0.2">
      <c r="A200" s="104" t="s">
        <v>2175</v>
      </c>
      <c r="B200" s="104" t="s">
        <v>2174</v>
      </c>
      <c r="C200" s="104" t="s">
        <v>305</v>
      </c>
      <c r="D200" s="104" t="s">
        <v>407</v>
      </c>
      <c r="E200" s="104" t="s">
        <v>408</v>
      </c>
      <c r="F200" s="126">
        <v>7.7011156200000004</v>
      </c>
      <c r="G200" s="126">
        <v>6.9835987800000003</v>
      </c>
      <c r="H200" s="127">
        <f t="shared" si="6"/>
        <v>0.10274313611126451</v>
      </c>
      <c r="I200" s="105">
        <f t="shared" si="7"/>
        <v>7.2507449095513281E-4</v>
      </c>
      <c r="J200" s="106">
        <v>527.56799999999998</v>
      </c>
      <c r="K200" s="106">
        <v>67.1064545455</v>
      </c>
    </row>
    <row r="201" spans="1:11" x14ac:dyDescent="0.2">
      <c r="A201" s="104" t="s">
        <v>927</v>
      </c>
      <c r="B201" s="104" t="s">
        <v>1134</v>
      </c>
      <c r="C201" s="104" t="s">
        <v>1577</v>
      </c>
      <c r="D201" s="104" t="s">
        <v>407</v>
      </c>
      <c r="E201" s="104" t="s">
        <v>408</v>
      </c>
      <c r="F201" s="126">
        <v>7.6540912300000006</v>
      </c>
      <c r="G201" s="126">
        <v>3.465431213</v>
      </c>
      <c r="H201" s="127">
        <f t="shared" si="6"/>
        <v>1.2086980694601368</v>
      </c>
      <c r="I201" s="105">
        <f t="shared" si="7"/>
        <v>7.2064705636978822E-4</v>
      </c>
      <c r="J201" s="106">
        <v>208.73400000000001</v>
      </c>
      <c r="K201" s="106">
        <v>30.199818181800001</v>
      </c>
    </row>
    <row r="202" spans="1:11" x14ac:dyDescent="0.2">
      <c r="A202" s="104" t="s">
        <v>533</v>
      </c>
      <c r="B202" s="104" t="s">
        <v>534</v>
      </c>
      <c r="C202" s="104" t="s">
        <v>1572</v>
      </c>
      <c r="D202" s="104" t="s">
        <v>406</v>
      </c>
      <c r="E202" s="104" t="s">
        <v>1902</v>
      </c>
      <c r="F202" s="126">
        <v>7.6235226630000001</v>
      </c>
      <c r="G202" s="126">
        <v>8.727335965</v>
      </c>
      <c r="H202" s="127">
        <f t="shared" si="6"/>
        <v>-0.12647769106480133</v>
      </c>
      <c r="I202" s="105">
        <f t="shared" si="7"/>
        <v>7.1776896840819579E-4</v>
      </c>
      <c r="J202" s="106">
        <v>65.385342659999992</v>
      </c>
      <c r="K202" s="106">
        <v>24.6806818182</v>
      </c>
    </row>
    <row r="203" spans="1:11" x14ac:dyDescent="0.2">
      <c r="A203" s="104" t="s">
        <v>2034</v>
      </c>
      <c r="B203" s="104" t="s">
        <v>1150</v>
      </c>
      <c r="C203" s="104" t="s">
        <v>1572</v>
      </c>
      <c r="D203" s="104" t="s">
        <v>407</v>
      </c>
      <c r="E203" s="104" t="s">
        <v>408</v>
      </c>
      <c r="F203" s="126">
        <v>7.6173912800000005</v>
      </c>
      <c r="G203" s="126">
        <v>5.5956941950000001</v>
      </c>
      <c r="H203" s="127">
        <f t="shared" si="6"/>
        <v>0.36129513417771753</v>
      </c>
      <c r="I203" s="105">
        <f t="shared" si="7"/>
        <v>7.1719168718987081E-4</v>
      </c>
      <c r="J203" s="106">
        <v>12.121731499999999</v>
      </c>
      <c r="K203" s="106">
        <v>21.376999999999999</v>
      </c>
    </row>
    <row r="204" spans="1:11" x14ac:dyDescent="0.2">
      <c r="A204" s="104" t="s">
        <v>473</v>
      </c>
      <c r="B204" s="104" t="s">
        <v>474</v>
      </c>
      <c r="C204" s="104" t="s">
        <v>557</v>
      </c>
      <c r="D204" s="104" t="s">
        <v>407</v>
      </c>
      <c r="E204" s="104" t="s">
        <v>408</v>
      </c>
      <c r="F204" s="126">
        <v>7.6061364500000002</v>
      </c>
      <c r="G204" s="126">
        <v>3.4846499999999998</v>
      </c>
      <c r="H204" s="127">
        <f t="shared" si="6"/>
        <v>1.1827547816853916</v>
      </c>
      <c r="I204" s="105">
        <f t="shared" si="7"/>
        <v>7.1613202381956066E-4</v>
      </c>
      <c r="J204" s="106">
        <v>361.44430510000001</v>
      </c>
      <c r="K204" s="106">
        <v>24.4506818182</v>
      </c>
    </row>
    <row r="205" spans="1:11" x14ac:dyDescent="0.2">
      <c r="A205" s="104" t="s">
        <v>37</v>
      </c>
      <c r="B205" s="104" t="s">
        <v>260</v>
      </c>
      <c r="C205" s="104" t="s">
        <v>1204</v>
      </c>
      <c r="D205" s="104" t="s">
        <v>406</v>
      </c>
      <c r="E205" s="104" t="s">
        <v>1902</v>
      </c>
      <c r="F205" s="126">
        <v>7.5395127300000002</v>
      </c>
      <c r="G205" s="126">
        <v>4.3076318099999993</v>
      </c>
      <c r="H205" s="127">
        <f t="shared" si="6"/>
        <v>0.75026860756699665</v>
      </c>
      <c r="I205" s="105">
        <f t="shared" si="7"/>
        <v>7.0985927552591314E-4</v>
      </c>
      <c r="J205" s="106">
        <v>186.19924086399999</v>
      </c>
      <c r="K205" s="106">
        <v>26.013409090900002</v>
      </c>
    </row>
    <row r="206" spans="1:11" x14ac:dyDescent="0.2">
      <c r="A206" s="104" t="s">
        <v>208</v>
      </c>
      <c r="B206" s="104" t="s">
        <v>209</v>
      </c>
      <c r="C206" s="104" t="s">
        <v>1204</v>
      </c>
      <c r="D206" s="104" t="s">
        <v>406</v>
      </c>
      <c r="E206" s="104" t="s">
        <v>1902</v>
      </c>
      <c r="F206" s="126">
        <v>7.5286487449999999</v>
      </c>
      <c r="G206" s="126">
        <v>4.2054795939999998</v>
      </c>
      <c r="H206" s="127">
        <f t="shared" si="6"/>
        <v>0.79019980402263723</v>
      </c>
      <c r="I206" s="105">
        <f t="shared" si="7"/>
        <v>7.0883641094598635E-4</v>
      </c>
      <c r="J206" s="106">
        <v>209.16643664369198</v>
      </c>
      <c r="K206" s="106">
        <v>70.808772727299996</v>
      </c>
    </row>
    <row r="207" spans="1:11" x14ac:dyDescent="0.2">
      <c r="A207" s="104" t="s">
        <v>1482</v>
      </c>
      <c r="B207" s="104" t="s">
        <v>1483</v>
      </c>
      <c r="C207" s="104" t="s">
        <v>305</v>
      </c>
      <c r="D207" s="104" t="s">
        <v>1474</v>
      </c>
      <c r="E207" s="104" t="s">
        <v>408</v>
      </c>
      <c r="F207" s="126">
        <v>7.5075849049999999</v>
      </c>
      <c r="G207" s="126">
        <v>3.5302039900000004</v>
      </c>
      <c r="H207" s="127">
        <f t="shared" si="6"/>
        <v>1.1266716955356451</v>
      </c>
      <c r="I207" s="105">
        <f t="shared" si="7"/>
        <v>7.0685321087223386E-4</v>
      </c>
      <c r="J207" s="106">
        <v>270.40800528000005</v>
      </c>
      <c r="K207" s="106">
        <v>77.118863636399993</v>
      </c>
    </row>
    <row r="208" spans="1:11" x14ac:dyDescent="0.2">
      <c r="A208" s="104" t="s">
        <v>325</v>
      </c>
      <c r="B208" s="104" t="s">
        <v>326</v>
      </c>
      <c r="C208" s="104" t="s">
        <v>1578</v>
      </c>
      <c r="D208" s="104" t="s">
        <v>406</v>
      </c>
      <c r="E208" s="104" t="s">
        <v>408</v>
      </c>
      <c r="F208" s="126">
        <v>7.4517128899999996</v>
      </c>
      <c r="G208" s="126">
        <v>12.428396874000001</v>
      </c>
      <c r="H208" s="127">
        <f t="shared" si="6"/>
        <v>-0.40042847315337515</v>
      </c>
      <c r="I208" s="105">
        <f t="shared" si="7"/>
        <v>7.0159275578575864E-4</v>
      </c>
      <c r="J208" s="106">
        <v>124.06367561999998</v>
      </c>
      <c r="K208" s="106">
        <v>30.570227272699999</v>
      </c>
    </row>
    <row r="209" spans="1:11" x14ac:dyDescent="0.2">
      <c r="A209" s="104" t="s">
        <v>2564</v>
      </c>
      <c r="B209" s="104" t="s">
        <v>2565</v>
      </c>
      <c r="C209" s="104" t="s">
        <v>1801</v>
      </c>
      <c r="D209" s="104" t="s">
        <v>406</v>
      </c>
      <c r="E209" s="104" t="s">
        <v>1902</v>
      </c>
      <c r="F209" s="126">
        <v>7.3268816774489407</v>
      </c>
      <c r="G209" s="126">
        <v>4.9455399291257107</v>
      </c>
      <c r="H209" s="127">
        <f t="shared" si="6"/>
        <v>0.48151299604292386</v>
      </c>
      <c r="I209" s="105">
        <f t="shared" si="7"/>
        <v>6.8983966281040978E-4</v>
      </c>
      <c r="J209" s="106">
        <v>234.6994019345</v>
      </c>
      <c r="K209" s="106">
        <v>35.564363636400003</v>
      </c>
    </row>
    <row r="210" spans="1:11" x14ac:dyDescent="0.2">
      <c r="A210" s="104" t="s">
        <v>1672</v>
      </c>
      <c r="B210" s="104" t="s">
        <v>821</v>
      </c>
      <c r="C210" s="104" t="s">
        <v>1577</v>
      </c>
      <c r="D210" s="104" t="s">
        <v>407</v>
      </c>
      <c r="E210" s="104" t="s">
        <v>1902</v>
      </c>
      <c r="F210" s="126">
        <v>7.3173626020000002</v>
      </c>
      <c r="G210" s="126">
        <v>2.000931574</v>
      </c>
      <c r="H210" s="127">
        <f t="shared" si="6"/>
        <v>2.6569779282217474</v>
      </c>
      <c r="I210" s="105">
        <f t="shared" si="7"/>
        <v>6.8894342398916953E-4</v>
      </c>
      <c r="J210" s="106">
        <v>65.441000000000003</v>
      </c>
      <c r="K210" s="106">
        <v>20.135000000000002</v>
      </c>
    </row>
    <row r="211" spans="1:11" x14ac:dyDescent="0.2">
      <c r="A211" s="104" t="s">
        <v>1658</v>
      </c>
      <c r="B211" s="104" t="s">
        <v>819</v>
      </c>
      <c r="C211" s="104" t="s">
        <v>1577</v>
      </c>
      <c r="D211" s="104" t="s">
        <v>407</v>
      </c>
      <c r="E211" s="104" t="s">
        <v>1902</v>
      </c>
      <c r="F211" s="126">
        <v>7.2491895889999993</v>
      </c>
      <c r="G211" s="126">
        <v>3.647308373</v>
      </c>
      <c r="H211" s="127">
        <f t="shared" si="6"/>
        <v>0.98754501885930868</v>
      </c>
      <c r="I211" s="105">
        <f t="shared" si="7"/>
        <v>6.8252480685148092E-4</v>
      </c>
      <c r="J211" s="106">
        <v>53.716999999999999</v>
      </c>
      <c r="K211" s="106">
        <v>18.875136363599999</v>
      </c>
    </row>
    <row r="212" spans="1:11" x14ac:dyDescent="0.2">
      <c r="A212" s="104" t="s">
        <v>1716</v>
      </c>
      <c r="B212" s="104" t="s">
        <v>727</v>
      </c>
      <c r="C212" s="104" t="s">
        <v>1577</v>
      </c>
      <c r="D212" s="104" t="s">
        <v>407</v>
      </c>
      <c r="E212" s="104" t="s">
        <v>408</v>
      </c>
      <c r="F212" s="126">
        <v>7.2238077879999993</v>
      </c>
      <c r="G212" s="126">
        <v>1.6327080349999998</v>
      </c>
      <c r="H212" s="127">
        <f t="shared" si="6"/>
        <v>3.4244332931208978</v>
      </c>
      <c r="I212" s="105">
        <f t="shared" si="7"/>
        <v>6.8013506264457606E-4</v>
      </c>
      <c r="J212" s="106">
        <v>158.38499999999999</v>
      </c>
      <c r="K212" s="106">
        <v>31.120227272699999</v>
      </c>
    </row>
    <row r="213" spans="1:11" x14ac:dyDescent="0.2">
      <c r="A213" s="104" t="s">
        <v>499</v>
      </c>
      <c r="B213" s="104" t="s">
        <v>826</v>
      </c>
      <c r="C213" s="104" t="s">
        <v>1572</v>
      </c>
      <c r="D213" s="104" t="s">
        <v>406</v>
      </c>
      <c r="E213" s="104" t="s">
        <v>1902</v>
      </c>
      <c r="F213" s="126">
        <v>7.14629972</v>
      </c>
      <c r="G213" s="126">
        <v>11.233707107999999</v>
      </c>
      <c r="H213" s="127">
        <f t="shared" si="6"/>
        <v>-0.36385205246175445</v>
      </c>
      <c r="I213" s="105">
        <f t="shared" si="7"/>
        <v>6.7283753255632957E-4</v>
      </c>
      <c r="J213" s="106">
        <v>119.01460918000001</v>
      </c>
      <c r="K213" s="106">
        <v>21.108954545500001</v>
      </c>
    </row>
    <row r="214" spans="1:11" x14ac:dyDescent="0.2">
      <c r="A214" s="104" t="s">
        <v>2114</v>
      </c>
      <c r="B214" s="104" t="s">
        <v>538</v>
      </c>
      <c r="C214" s="104" t="s">
        <v>1204</v>
      </c>
      <c r="D214" s="104" t="s">
        <v>406</v>
      </c>
      <c r="E214" s="104" t="s">
        <v>1902</v>
      </c>
      <c r="F214" s="126">
        <v>7.0069701100000001</v>
      </c>
      <c r="G214" s="126">
        <v>4.2336955700000001</v>
      </c>
      <c r="H214" s="127">
        <f t="shared" si="6"/>
        <v>0.65504817107102475</v>
      </c>
      <c r="I214" s="105">
        <f t="shared" si="7"/>
        <v>6.5971938824703437E-4</v>
      </c>
      <c r="J214" s="106">
        <v>56.771797307599996</v>
      </c>
      <c r="K214" s="106">
        <v>14.6846818182</v>
      </c>
    </row>
    <row r="215" spans="1:11" x14ac:dyDescent="0.2">
      <c r="A215" s="104" t="s">
        <v>1459</v>
      </c>
      <c r="B215" s="104" t="s">
        <v>1460</v>
      </c>
      <c r="C215" s="104" t="s">
        <v>1575</v>
      </c>
      <c r="D215" s="104" t="s">
        <v>407</v>
      </c>
      <c r="E215" s="104" t="s">
        <v>408</v>
      </c>
      <c r="F215" s="126">
        <v>6.9310999999999998</v>
      </c>
      <c r="G215" s="126">
        <v>7.9450000000000003</v>
      </c>
      <c r="H215" s="127">
        <f t="shared" si="6"/>
        <v>-0.12761485210824419</v>
      </c>
      <c r="I215" s="105">
        <f t="shared" si="7"/>
        <v>6.5257607497900682E-4</v>
      </c>
      <c r="J215" s="106">
        <v>9.8814314900000007</v>
      </c>
      <c r="K215" s="106">
        <v>16.855045454500001</v>
      </c>
    </row>
    <row r="216" spans="1:11" x14ac:dyDescent="0.2">
      <c r="A216" s="104" t="s">
        <v>1724</v>
      </c>
      <c r="B216" s="104" t="s">
        <v>1725</v>
      </c>
      <c r="C216" s="104" t="s">
        <v>1577</v>
      </c>
      <c r="D216" s="104" t="s">
        <v>407</v>
      </c>
      <c r="E216" s="104" t="s">
        <v>408</v>
      </c>
      <c r="F216" s="126">
        <v>6.9276440180000005</v>
      </c>
      <c r="G216" s="126">
        <v>0.61189798500000003</v>
      </c>
      <c r="H216" s="127">
        <f t="shared" si="6"/>
        <v>10.321566973292125</v>
      </c>
      <c r="I216" s="105">
        <f t="shared" si="7"/>
        <v>6.5225068778667695E-4</v>
      </c>
      <c r="J216" s="106">
        <v>261.99968000000001</v>
      </c>
      <c r="K216" s="106">
        <v>44.546772727300002</v>
      </c>
    </row>
    <row r="217" spans="1:11" x14ac:dyDescent="0.2">
      <c r="A217" s="104" t="s">
        <v>936</v>
      </c>
      <c r="B217" s="104" t="s">
        <v>1074</v>
      </c>
      <c r="C217" s="104" t="s">
        <v>1578</v>
      </c>
      <c r="D217" s="104" t="s">
        <v>406</v>
      </c>
      <c r="E217" s="104" t="s">
        <v>408</v>
      </c>
      <c r="F217" s="126">
        <v>6.8830620949999997</v>
      </c>
      <c r="G217" s="126">
        <v>15.728706477999999</v>
      </c>
      <c r="H217" s="127">
        <f t="shared" si="6"/>
        <v>-0.56238854704120445</v>
      </c>
      <c r="I217" s="105">
        <f t="shared" si="7"/>
        <v>6.480532160540001E-4</v>
      </c>
      <c r="J217" s="106">
        <v>300.92179282999996</v>
      </c>
      <c r="K217" s="106">
        <v>17.688136363600002</v>
      </c>
    </row>
    <row r="218" spans="1:11" x14ac:dyDescent="0.2">
      <c r="A218" s="104" t="s">
        <v>1065</v>
      </c>
      <c r="B218" s="104" t="s">
        <v>580</v>
      </c>
      <c r="C218" s="104" t="s">
        <v>1573</v>
      </c>
      <c r="D218" s="104" t="s">
        <v>406</v>
      </c>
      <c r="E218" s="104" t="s">
        <v>1902</v>
      </c>
      <c r="F218" s="126">
        <v>6.8473668099999996</v>
      </c>
      <c r="G218" s="126">
        <v>6.9965651399999995</v>
      </c>
      <c r="H218" s="127">
        <f t="shared" si="6"/>
        <v>-2.1324510958530163E-2</v>
      </c>
      <c r="I218" s="105">
        <f t="shared" si="7"/>
        <v>6.4469243796963288E-4</v>
      </c>
      <c r="J218" s="106">
        <v>205.72314828596649</v>
      </c>
      <c r="K218" s="106">
        <v>12.971500000000001</v>
      </c>
    </row>
    <row r="219" spans="1:11" x14ac:dyDescent="0.2">
      <c r="A219" s="104" t="s">
        <v>1611</v>
      </c>
      <c r="B219" s="104" t="s">
        <v>184</v>
      </c>
      <c r="C219" s="104" t="s">
        <v>1204</v>
      </c>
      <c r="D219" s="104" t="s">
        <v>406</v>
      </c>
      <c r="E219" s="104" t="s">
        <v>408</v>
      </c>
      <c r="F219" s="126">
        <v>6.8403605599999997</v>
      </c>
      <c r="G219" s="126">
        <v>2.25161642</v>
      </c>
      <c r="H219" s="127">
        <f t="shared" si="6"/>
        <v>2.0379777386771765</v>
      </c>
      <c r="I219" s="105">
        <f t="shared" si="7"/>
        <v>6.4403278638109403E-4</v>
      </c>
      <c r="J219" s="106">
        <v>62.476831945699999</v>
      </c>
      <c r="K219" s="106">
        <v>40.580863636399997</v>
      </c>
    </row>
    <row r="220" spans="1:11" x14ac:dyDescent="0.2">
      <c r="A220" s="104" t="s">
        <v>233</v>
      </c>
      <c r="B220" s="104" t="s">
        <v>369</v>
      </c>
      <c r="C220" s="104" t="s">
        <v>1590</v>
      </c>
      <c r="D220" s="104" t="s">
        <v>407</v>
      </c>
      <c r="E220" s="104" t="s">
        <v>1902</v>
      </c>
      <c r="F220" s="126">
        <v>6.8309440700000001</v>
      </c>
      <c r="G220" s="126">
        <v>2.9014596080000001</v>
      </c>
      <c r="H220" s="127">
        <f t="shared" si="6"/>
        <v>1.3543129985906046</v>
      </c>
      <c r="I220" s="105">
        <f t="shared" si="7"/>
        <v>6.4314620617242899E-4</v>
      </c>
      <c r="J220" s="106">
        <v>451.34069228507997</v>
      </c>
      <c r="K220" s="106">
        <v>23.553727272700002</v>
      </c>
    </row>
    <row r="221" spans="1:11" x14ac:dyDescent="0.2">
      <c r="A221" s="104" t="s">
        <v>501</v>
      </c>
      <c r="B221" s="104" t="s">
        <v>870</v>
      </c>
      <c r="C221" s="104" t="s">
        <v>1572</v>
      </c>
      <c r="D221" s="104" t="s">
        <v>406</v>
      </c>
      <c r="E221" s="104" t="s">
        <v>1902</v>
      </c>
      <c r="F221" s="126">
        <v>6.7923999299999993</v>
      </c>
      <c r="G221" s="126">
        <v>0.81671870999999996</v>
      </c>
      <c r="H221" s="127">
        <f t="shared" si="6"/>
        <v>7.3166944100007214</v>
      </c>
      <c r="I221" s="105">
        <f t="shared" si="7"/>
        <v>6.3951720304238578E-4</v>
      </c>
      <c r="J221" s="106">
        <v>36.762141719999995</v>
      </c>
      <c r="K221" s="106">
        <v>20.5038181818</v>
      </c>
    </row>
    <row r="222" spans="1:11" x14ac:dyDescent="0.2">
      <c r="A222" s="104" t="s">
        <v>1493</v>
      </c>
      <c r="B222" s="104" t="s">
        <v>1494</v>
      </c>
      <c r="C222" s="104" t="s">
        <v>1572</v>
      </c>
      <c r="D222" s="104" t="s">
        <v>406</v>
      </c>
      <c r="E222" s="104" t="s">
        <v>1902</v>
      </c>
      <c r="F222" s="126">
        <v>6.7475382320000001</v>
      </c>
      <c r="G222" s="126">
        <v>0.93064019200000003</v>
      </c>
      <c r="H222" s="127">
        <f t="shared" si="6"/>
        <v>6.2504264161417176</v>
      </c>
      <c r="I222" s="105">
        <f t="shared" si="7"/>
        <v>6.3529338996830915E-4</v>
      </c>
      <c r="J222" s="106">
        <v>23.032126920000003</v>
      </c>
      <c r="K222" s="106">
        <v>37.432636363599997</v>
      </c>
    </row>
    <row r="223" spans="1:11" x14ac:dyDescent="0.2">
      <c r="A223" s="104" t="s">
        <v>1921</v>
      </c>
      <c r="B223" s="104" t="s">
        <v>1093</v>
      </c>
      <c r="C223" s="104" t="s">
        <v>1578</v>
      </c>
      <c r="D223" s="104" t="s">
        <v>406</v>
      </c>
      <c r="E223" s="104" t="s">
        <v>408</v>
      </c>
      <c r="F223" s="126">
        <v>6.7040786199999998</v>
      </c>
      <c r="G223" s="126">
        <v>7.1394965959999999</v>
      </c>
      <c r="H223" s="127">
        <f t="shared" si="6"/>
        <v>-6.098720969262017E-2</v>
      </c>
      <c r="I223" s="105">
        <f t="shared" si="7"/>
        <v>6.3120158592290933E-4</v>
      </c>
      <c r="J223" s="106">
        <v>323.18145199999998</v>
      </c>
      <c r="K223" s="106">
        <v>39.5896363636</v>
      </c>
    </row>
    <row r="224" spans="1:11" x14ac:dyDescent="0.2">
      <c r="A224" s="104" t="s">
        <v>1937</v>
      </c>
      <c r="B224" s="104" t="s">
        <v>440</v>
      </c>
      <c r="C224" s="104" t="s">
        <v>1573</v>
      </c>
      <c r="D224" s="104" t="s">
        <v>406</v>
      </c>
      <c r="E224" s="104" t="s">
        <v>1902</v>
      </c>
      <c r="F224" s="126">
        <v>6.7022814800000008</v>
      </c>
      <c r="G224" s="126">
        <v>4.4379684299999997</v>
      </c>
      <c r="H224" s="127">
        <f t="shared" si="6"/>
        <v>0.51021387053895761</v>
      </c>
      <c r="I224" s="105">
        <f t="shared" si="7"/>
        <v>6.3103238181859867E-4</v>
      </c>
      <c r="J224" s="106">
        <v>47.314466880000005</v>
      </c>
      <c r="K224" s="106">
        <v>28.933545454499999</v>
      </c>
    </row>
    <row r="225" spans="1:11" x14ac:dyDescent="0.2">
      <c r="A225" s="104" t="s">
        <v>1933</v>
      </c>
      <c r="B225" s="104" t="s">
        <v>448</v>
      </c>
      <c r="C225" s="104" t="s">
        <v>1573</v>
      </c>
      <c r="D225" s="104" t="s">
        <v>406</v>
      </c>
      <c r="E225" s="104" t="s">
        <v>1902</v>
      </c>
      <c r="F225" s="126">
        <v>6.6481677599999998</v>
      </c>
      <c r="G225" s="126">
        <v>12.950411259999999</v>
      </c>
      <c r="H225" s="127">
        <f t="shared" si="6"/>
        <v>-0.48664427511007091</v>
      </c>
      <c r="I225" s="105">
        <f t="shared" si="7"/>
        <v>6.2593747350677038E-4</v>
      </c>
      <c r="J225" s="106">
        <v>29.010050549999999</v>
      </c>
      <c r="K225" s="106">
        <v>23.6343636364</v>
      </c>
    </row>
    <row r="226" spans="1:11" x14ac:dyDescent="0.2">
      <c r="A226" s="104" t="s">
        <v>39</v>
      </c>
      <c r="B226" s="104" t="s">
        <v>682</v>
      </c>
      <c r="C226" s="104" t="s">
        <v>1204</v>
      </c>
      <c r="D226" s="104" t="s">
        <v>406</v>
      </c>
      <c r="E226" s="104" t="s">
        <v>1902</v>
      </c>
      <c r="F226" s="126">
        <v>6.3001490760000003</v>
      </c>
      <c r="G226" s="126">
        <v>3.6722430249999998</v>
      </c>
      <c r="H226" s="127">
        <f t="shared" si="6"/>
        <v>0.71561332763372887</v>
      </c>
      <c r="I226" s="105">
        <f t="shared" si="7"/>
        <v>5.9317086116182096E-4</v>
      </c>
      <c r="J226" s="106">
        <v>104.17836157461039</v>
      </c>
      <c r="K226" s="106">
        <v>30.3884545455</v>
      </c>
    </row>
    <row r="227" spans="1:11" x14ac:dyDescent="0.2">
      <c r="A227" s="104" t="s">
        <v>1588</v>
      </c>
      <c r="B227" s="104" t="s">
        <v>1589</v>
      </c>
      <c r="C227" s="104" t="s">
        <v>1590</v>
      </c>
      <c r="D227" s="104" t="s">
        <v>407</v>
      </c>
      <c r="E227" s="104" t="s">
        <v>1902</v>
      </c>
      <c r="F227" s="126">
        <v>6.2799038499999993</v>
      </c>
      <c r="G227" s="126">
        <v>1.58508793</v>
      </c>
      <c r="H227" s="127">
        <f t="shared" si="6"/>
        <v>2.9618646581959647</v>
      </c>
      <c r="I227" s="105">
        <f t="shared" si="7"/>
        <v>5.9126473513274275E-4</v>
      </c>
      <c r="J227" s="106">
        <v>633.51558526379995</v>
      </c>
      <c r="K227" s="106">
        <v>13.4826818182</v>
      </c>
    </row>
    <row r="228" spans="1:11" x14ac:dyDescent="0.2">
      <c r="A228" s="104" t="s">
        <v>1047</v>
      </c>
      <c r="B228" s="104" t="s">
        <v>1048</v>
      </c>
      <c r="C228" s="104" t="s">
        <v>1572</v>
      </c>
      <c r="D228" s="104" t="s">
        <v>406</v>
      </c>
      <c r="E228" s="104" t="s">
        <v>1902</v>
      </c>
      <c r="F228" s="126">
        <v>6.267600914</v>
      </c>
      <c r="G228" s="126">
        <v>3.012115315</v>
      </c>
      <c r="H228" s="127">
        <f t="shared" si="6"/>
        <v>1.0807971337578088</v>
      </c>
      <c r="I228" s="105">
        <f t="shared" si="7"/>
        <v>5.9010639061519174E-4</v>
      </c>
      <c r="J228" s="106">
        <v>37.436261219999999</v>
      </c>
      <c r="K228" s="106">
        <v>59.2029090909</v>
      </c>
    </row>
    <row r="229" spans="1:11" x14ac:dyDescent="0.2">
      <c r="A229" s="104" t="s">
        <v>2103</v>
      </c>
      <c r="B229" s="104" t="s">
        <v>1108</v>
      </c>
      <c r="C229" s="104" t="s">
        <v>1204</v>
      </c>
      <c r="D229" s="104" t="s">
        <v>406</v>
      </c>
      <c r="E229" s="104" t="s">
        <v>1902</v>
      </c>
      <c r="F229" s="126">
        <v>6.2471368049999993</v>
      </c>
      <c r="G229" s="126">
        <v>3.9936148949999999</v>
      </c>
      <c r="H229" s="127">
        <f t="shared" si="6"/>
        <v>0.56428122621973542</v>
      </c>
      <c r="I229" s="105">
        <f t="shared" si="7"/>
        <v>5.8817965634081067E-4</v>
      </c>
      <c r="J229" s="106">
        <v>18.228800496456</v>
      </c>
      <c r="K229" s="106">
        <v>59.857772727300002</v>
      </c>
    </row>
    <row r="230" spans="1:11" x14ac:dyDescent="0.2">
      <c r="A230" s="104" t="s">
        <v>782</v>
      </c>
      <c r="B230" s="104" t="s">
        <v>255</v>
      </c>
      <c r="C230" s="104" t="s">
        <v>1204</v>
      </c>
      <c r="D230" s="104" t="s">
        <v>406</v>
      </c>
      <c r="E230" s="104" t="s">
        <v>1902</v>
      </c>
      <c r="F230" s="126">
        <v>6.2134030710000001</v>
      </c>
      <c r="G230" s="126">
        <v>14.02112612</v>
      </c>
      <c r="H230" s="127">
        <f t="shared" si="6"/>
        <v>-0.55685420573051658</v>
      </c>
      <c r="I230" s="105">
        <f t="shared" si="7"/>
        <v>5.8500356196501094E-4</v>
      </c>
      <c r="J230" s="106">
        <v>155.7580116993</v>
      </c>
      <c r="K230" s="106">
        <v>18.780045454500002</v>
      </c>
    </row>
    <row r="231" spans="1:11" x14ac:dyDescent="0.2">
      <c r="A231" s="104" t="s">
        <v>539</v>
      </c>
      <c r="B231" s="104" t="s">
        <v>540</v>
      </c>
      <c r="C231" s="104" t="s">
        <v>1573</v>
      </c>
      <c r="D231" s="104" t="s">
        <v>406</v>
      </c>
      <c r="E231" s="104" t="s">
        <v>1902</v>
      </c>
      <c r="F231" s="126">
        <v>6.0821481109999995</v>
      </c>
      <c r="G231" s="126">
        <v>0</v>
      </c>
      <c r="H231" s="127" t="str">
        <f t="shared" si="6"/>
        <v/>
      </c>
      <c r="I231" s="105">
        <f t="shared" si="7"/>
        <v>5.7264566110968825E-4</v>
      </c>
      <c r="J231" s="106">
        <v>0</v>
      </c>
      <c r="K231" s="106">
        <v>81.276687499999994</v>
      </c>
    </row>
    <row r="232" spans="1:11" x14ac:dyDescent="0.2">
      <c r="A232" s="104" t="s">
        <v>1615</v>
      </c>
      <c r="B232" s="104" t="s">
        <v>1371</v>
      </c>
      <c r="C232" s="104" t="s">
        <v>1577</v>
      </c>
      <c r="D232" s="104" t="s">
        <v>407</v>
      </c>
      <c r="E232" s="104" t="s">
        <v>1902</v>
      </c>
      <c r="F232" s="126">
        <v>6.0772409100000004</v>
      </c>
      <c r="G232" s="126">
        <v>13.46522349</v>
      </c>
      <c r="H232" s="127">
        <f t="shared" si="6"/>
        <v>-0.54867136705801522</v>
      </c>
      <c r="I232" s="105">
        <f t="shared" si="7"/>
        <v>5.7218363892450671E-4</v>
      </c>
      <c r="J232" s="106">
        <v>40.811</v>
      </c>
      <c r="K232" s="106">
        <v>21.494590909100001</v>
      </c>
    </row>
    <row r="233" spans="1:11" x14ac:dyDescent="0.2">
      <c r="A233" s="104" t="s">
        <v>944</v>
      </c>
      <c r="B233" s="104" t="s">
        <v>1082</v>
      </c>
      <c r="C233" s="104" t="s">
        <v>1578</v>
      </c>
      <c r="D233" s="104" t="s">
        <v>406</v>
      </c>
      <c r="E233" s="104" t="s">
        <v>408</v>
      </c>
      <c r="F233" s="126">
        <v>6.0749695279999996</v>
      </c>
      <c r="G233" s="126">
        <v>3.3653391250000002</v>
      </c>
      <c r="H233" s="127">
        <f t="shared" si="6"/>
        <v>0.80515820318702636</v>
      </c>
      <c r="I233" s="105">
        <f t="shared" si="7"/>
        <v>5.7196978404572285E-4</v>
      </c>
      <c r="J233" s="106">
        <v>58.263884740000002</v>
      </c>
      <c r="K233" s="106">
        <v>21.275545454500001</v>
      </c>
    </row>
    <row r="234" spans="1:11" x14ac:dyDescent="0.2">
      <c r="A234" s="104" t="s">
        <v>1600</v>
      </c>
      <c r="B234" s="104" t="s">
        <v>1601</v>
      </c>
      <c r="C234" s="104" t="s">
        <v>1204</v>
      </c>
      <c r="D234" s="104" t="s">
        <v>406</v>
      </c>
      <c r="E234" s="104" t="s">
        <v>1902</v>
      </c>
      <c r="F234" s="126">
        <v>6.0461653059999998</v>
      </c>
      <c r="G234" s="126">
        <v>7.7955491619999995</v>
      </c>
      <c r="H234" s="127">
        <f t="shared" si="6"/>
        <v>-0.22440803330796821</v>
      </c>
      <c r="I234" s="105">
        <f t="shared" si="7"/>
        <v>5.6925781247763355E-4</v>
      </c>
      <c r="J234" s="106">
        <v>35.344148212999997</v>
      </c>
      <c r="K234" s="106">
        <v>56.755181818200001</v>
      </c>
    </row>
    <row r="235" spans="1:11" x14ac:dyDescent="0.2">
      <c r="A235" s="104" t="s">
        <v>451</v>
      </c>
      <c r="B235" s="104" t="s">
        <v>452</v>
      </c>
      <c r="C235" s="104" t="s">
        <v>1578</v>
      </c>
      <c r="D235" s="104" t="s">
        <v>406</v>
      </c>
      <c r="E235" s="104" t="s">
        <v>1902</v>
      </c>
      <c r="F235" s="126">
        <v>5.9789360899999995</v>
      </c>
      <c r="G235" s="126">
        <v>6.77240456</v>
      </c>
      <c r="H235" s="127">
        <f t="shared" si="6"/>
        <v>-0.1171620010249359</v>
      </c>
      <c r="I235" s="105">
        <f t="shared" si="7"/>
        <v>5.6292805559904336E-4</v>
      </c>
      <c r="J235" s="106">
        <v>92.169556</v>
      </c>
      <c r="K235" s="106">
        <v>30.345545454500002</v>
      </c>
    </row>
    <row r="236" spans="1:11" x14ac:dyDescent="0.2">
      <c r="A236" s="104" t="s">
        <v>1659</v>
      </c>
      <c r="B236" s="104" t="s">
        <v>803</v>
      </c>
      <c r="C236" s="104" t="s">
        <v>1577</v>
      </c>
      <c r="D236" s="104" t="s">
        <v>407</v>
      </c>
      <c r="E236" s="104" t="s">
        <v>1902</v>
      </c>
      <c r="F236" s="126">
        <v>5.96321513</v>
      </c>
      <c r="G236" s="126">
        <v>7.5506304589999997</v>
      </c>
      <c r="H236" s="127">
        <f t="shared" si="6"/>
        <v>-0.21023613029662636</v>
      </c>
      <c r="I236" s="105">
        <f t="shared" si="7"/>
        <v>5.6144789770611134E-4</v>
      </c>
      <c r="J236" s="106">
        <v>19.693000000000001</v>
      </c>
      <c r="K236" s="106">
        <v>18.840090909099999</v>
      </c>
    </row>
    <row r="237" spans="1:11" x14ac:dyDescent="0.2">
      <c r="A237" s="104" t="s">
        <v>425</v>
      </c>
      <c r="B237" s="104" t="s">
        <v>426</v>
      </c>
      <c r="C237" s="104" t="s">
        <v>1578</v>
      </c>
      <c r="D237" s="104" t="s">
        <v>406</v>
      </c>
      <c r="E237" s="104" t="s">
        <v>408</v>
      </c>
      <c r="F237" s="126">
        <v>5.9413309050000001</v>
      </c>
      <c r="G237" s="126">
        <v>16.755311482</v>
      </c>
      <c r="H237" s="127">
        <f t="shared" si="6"/>
        <v>-0.6454061202393826</v>
      </c>
      <c r="I237" s="105">
        <f t="shared" si="7"/>
        <v>5.5938745684471012E-4</v>
      </c>
      <c r="J237" s="106">
        <v>514.32658992000006</v>
      </c>
      <c r="K237" s="106">
        <v>13.798545454499999</v>
      </c>
    </row>
    <row r="238" spans="1:11" x14ac:dyDescent="0.2">
      <c r="A238" s="104" t="s">
        <v>523</v>
      </c>
      <c r="B238" s="104" t="s">
        <v>524</v>
      </c>
      <c r="C238" s="104" t="s">
        <v>1572</v>
      </c>
      <c r="D238" s="104" t="s">
        <v>406</v>
      </c>
      <c r="E238" s="104" t="s">
        <v>1902</v>
      </c>
      <c r="F238" s="126">
        <v>5.9300616579999996</v>
      </c>
      <c r="G238" s="126">
        <v>7.7656399390000006</v>
      </c>
      <c r="H238" s="127">
        <f t="shared" si="6"/>
        <v>-0.23637179877237169</v>
      </c>
      <c r="I238" s="105">
        <f t="shared" si="7"/>
        <v>5.5832643608678869E-4</v>
      </c>
      <c r="J238" s="106">
        <v>68.103355040000011</v>
      </c>
      <c r="K238" s="106">
        <v>17.1145454545</v>
      </c>
    </row>
    <row r="239" spans="1:11" x14ac:dyDescent="0.2">
      <c r="A239" s="104" t="s">
        <v>749</v>
      </c>
      <c r="B239" s="104" t="s">
        <v>750</v>
      </c>
      <c r="C239" s="104" t="s">
        <v>1577</v>
      </c>
      <c r="D239" s="104" t="s">
        <v>1474</v>
      </c>
      <c r="E239" s="104" t="s">
        <v>1902</v>
      </c>
      <c r="F239" s="126">
        <v>5.9068088599999999</v>
      </c>
      <c r="G239" s="126">
        <v>2.552333392</v>
      </c>
      <c r="H239" s="127">
        <f t="shared" si="6"/>
        <v>1.3142779381855925</v>
      </c>
      <c r="I239" s="105">
        <f t="shared" si="7"/>
        <v>5.5613714150856599E-4</v>
      </c>
      <c r="J239" s="106">
        <v>253.58643499999999</v>
      </c>
      <c r="K239" s="106">
        <v>34.504181818200003</v>
      </c>
    </row>
    <row r="240" spans="1:11" x14ac:dyDescent="0.2">
      <c r="A240" s="104" t="s">
        <v>1497</v>
      </c>
      <c r="B240" s="104" t="s">
        <v>1498</v>
      </c>
      <c r="C240" s="104" t="s">
        <v>1572</v>
      </c>
      <c r="D240" s="104" t="s">
        <v>406</v>
      </c>
      <c r="E240" s="104" t="s">
        <v>1902</v>
      </c>
      <c r="F240" s="126">
        <v>5.8786228849999995</v>
      </c>
      <c r="G240" s="126">
        <v>109.457605101</v>
      </c>
      <c r="H240" s="127">
        <f t="shared" si="6"/>
        <v>-0.94629315268157377</v>
      </c>
      <c r="I240" s="105">
        <f t="shared" si="7"/>
        <v>5.534833790560034E-4</v>
      </c>
      <c r="J240" s="106">
        <v>25.4390958</v>
      </c>
      <c r="K240" s="106">
        <v>22.155227272699999</v>
      </c>
    </row>
    <row r="241" spans="1:244" s="90" customFormat="1" x14ac:dyDescent="0.2">
      <c r="A241" s="104" t="s">
        <v>1827</v>
      </c>
      <c r="B241" s="104" t="s">
        <v>1828</v>
      </c>
      <c r="C241" s="104" t="s">
        <v>1204</v>
      </c>
      <c r="D241" s="104" t="s">
        <v>406</v>
      </c>
      <c r="E241" s="104" t="s">
        <v>1902</v>
      </c>
      <c r="F241" s="126">
        <v>5.7907710300000002</v>
      </c>
      <c r="G241" s="126">
        <v>8.6750864600000011</v>
      </c>
      <c r="H241" s="127">
        <f t="shared" si="6"/>
        <v>-0.33248261481880381</v>
      </c>
      <c r="I241" s="105">
        <f t="shared" si="7"/>
        <v>5.4521196200596456E-4</v>
      </c>
      <c r="J241" s="106">
        <v>26.554251833999999</v>
      </c>
      <c r="K241" s="106">
        <v>60.152772727299997</v>
      </c>
      <c r="L241" s="91"/>
      <c r="M241" s="91"/>
      <c r="N241" s="91"/>
      <c r="O241" s="91"/>
      <c r="P241" s="91"/>
      <c r="Q241" s="91"/>
      <c r="R241" s="91"/>
      <c r="S241" s="91"/>
      <c r="T241" s="91"/>
      <c r="U241" s="91"/>
      <c r="V241" s="91"/>
      <c r="W241" s="91"/>
      <c r="X241" s="91"/>
      <c r="Y241" s="91"/>
      <c r="Z241" s="91"/>
      <c r="AA241" s="91"/>
      <c r="AB241" s="91"/>
      <c r="AC241" s="91"/>
      <c r="AD241" s="91"/>
      <c r="AE241" s="91"/>
      <c r="AF241" s="91"/>
      <c r="AG241" s="91"/>
      <c r="AH241" s="91"/>
      <c r="AI241" s="91"/>
      <c r="AJ241" s="91"/>
      <c r="AK241" s="91"/>
      <c r="AL241" s="91"/>
      <c r="AM241" s="91"/>
      <c r="AN241" s="91"/>
      <c r="AO241" s="91"/>
      <c r="AP241" s="91"/>
      <c r="AQ241" s="91"/>
      <c r="AR241" s="91"/>
      <c r="AS241" s="91"/>
      <c r="AT241" s="91"/>
      <c r="AU241" s="91"/>
      <c r="AV241" s="91"/>
      <c r="AW241" s="91"/>
      <c r="AX241" s="91"/>
      <c r="AY241" s="91"/>
      <c r="AZ241" s="91"/>
      <c r="BA241" s="91"/>
      <c r="BB241" s="91"/>
      <c r="BC241" s="91"/>
      <c r="BD241" s="91"/>
      <c r="BE241" s="91"/>
      <c r="BF241" s="91"/>
      <c r="BG241" s="91"/>
      <c r="BH241" s="91"/>
      <c r="BI241" s="91"/>
      <c r="BJ241" s="91"/>
      <c r="BK241" s="91"/>
      <c r="BL241" s="91"/>
      <c r="BM241" s="91"/>
      <c r="BN241" s="91"/>
      <c r="BO241" s="91"/>
      <c r="BP241" s="91"/>
      <c r="BQ241" s="91"/>
      <c r="BR241" s="91"/>
      <c r="BS241" s="91"/>
      <c r="BT241" s="91"/>
      <c r="BU241" s="91"/>
      <c r="BV241" s="91"/>
      <c r="BW241" s="91"/>
      <c r="BX241" s="91"/>
      <c r="BY241" s="91"/>
      <c r="BZ241" s="91"/>
      <c r="CA241" s="91"/>
      <c r="CB241" s="91"/>
      <c r="CC241" s="91"/>
      <c r="CD241" s="91"/>
      <c r="CE241" s="91"/>
      <c r="CF241" s="91"/>
      <c r="CG241" s="91"/>
      <c r="CH241" s="91"/>
      <c r="CI241" s="91"/>
      <c r="CJ241" s="91"/>
      <c r="CK241" s="91"/>
      <c r="CL241" s="91"/>
      <c r="CM241" s="91"/>
      <c r="CN241" s="91"/>
      <c r="CO241" s="91"/>
      <c r="CP241" s="91"/>
      <c r="CQ241" s="91"/>
      <c r="CR241" s="91"/>
      <c r="CS241" s="91"/>
      <c r="CT241" s="91"/>
      <c r="CU241" s="91"/>
      <c r="CV241" s="91"/>
      <c r="CW241" s="91"/>
      <c r="CX241" s="91"/>
      <c r="CY241" s="91"/>
      <c r="CZ241" s="91"/>
      <c r="DA241" s="91"/>
      <c r="DB241" s="91"/>
      <c r="DC241" s="91"/>
      <c r="DD241" s="91"/>
      <c r="DE241" s="91"/>
      <c r="DF241" s="91"/>
      <c r="DG241" s="91"/>
      <c r="DH241" s="91"/>
      <c r="DI241" s="91"/>
      <c r="DJ241" s="91"/>
      <c r="DK241" s="91"/>
      <c r="DL241" s="91"/>
      <c r="DM241" s="91"/>
      <c r="DN241" s="91"/>
      <c r="DO241" s="91"/>
      <c r="DP241" s="91"/>
      <c r="DQ241" s="91"/>
      <c r="DR241" s="91"/>
      <c r="DS241" s="91"/>
      <c r="DT241" s="91"/>
      <c r="DU241" s="91"/>
      <c r="DV241" s="91"/>
      <c r="DW241" s="91"/>
      <c r="DX241" s="91"/>
      <c r="DY241" s="91"/>
      <c r="DZ241" s="91"/>
      <c r="EA241" s="91"/>
      <c r="EB241" s="91"/>
      <c r="EC241" s="91"/>
      <c r="ED241" s="91"/>
      <c r="EE241" s="91"/>
      <c r="EF241" s="91"/>
      <c r="EG241" s="91"/>
      <c r="EH241" s="91"/>
      <c r="EI241" s="91"/>
      <c r="EJ241" s="91"/>
      <c r="EK241" s="91"/>
      <c r="EL241" s="91"/>
      <c r="EM241" s="91"/>
      <c r="EN241" s="91"/>
      <c r="EO241" s="91"/>
      <c r="EP241" s="91"/>
      <c r="EQ241" s="91"/>
      <c r="ER241" s="91"/>
      <c r="ES241" s="91"/>
      <c r="ET241" s="91"/>
      <c r="EU241" s="91"/>
      <c r="EV241" s="91"/>
      <c r="EW241" s="91"/>
      <c r="EX241" s="91"/>
      <c r="EY241" s="91"/>
      <c r="EZ241" s="91"/>
      <c r="FA241" s="91"/>
      <c r="FB241" s="91"/>
      <c r="FC241" s="91"/>
      <c r="FD241" s="91"/>
      <c r="FE241" s="91"/>
      <c r="FF241" s="91"/>
      <c r="FG241" s="91"/>
      <c r="FH241" s="91"/>
      <c r="FI241" s="91"/>
      <c r="FJ241" s="91"/>
      <c r="FK241" s="91"/>
      <c r="FL241" s="91"/>
      <c r="FM241" s="91"/>
      <c r="FN241" s="91"/>
      <c r="FO241" s="91"/>
      <c r="FP241" s="91"/>
      <c r="FQ241" s="91"/>
      <c r="FR241" s="91"/>
      <c r="FS241" s="91"/>
      <c r="FT241" s="91"/>
      <c r="FU241" s="91"/>
      <c r="FV241" s="91"/>
      <c r="FW241" s="91"/>
      <c r="FX241" s="91"/>
      <c r="FY241" s="91"/>
      <c r="FZ241" s="91"/>
      <c r="GA241" s="91"/>
      <c r="GB241" s="91"/>
      <c r="GC241" s="91"/>
      <c r="GD241" s="91"/>
      <c r="GE241" s="91"/>
      <c r="GF241" s="91"/>
      <c r="GG241" s="91"/>
      <c r="GH241" s="91"/>
      <c r="GI241" s="91"/>
      <c r="GJ241" s="91"/>
      <c r="GK241" s="91"/>
      <c r="GL241" s="91"/>
      <c r="GM241" s="91"/>
      <c r="GN241" s="91"/>
      <c r="GO241" s="91"/>
      <c r="GP241" s="91"/>
      <c r="GQ241" s="91"/>
      <c r="GR241" s="91"/>
      <c r="GS241" s="91"/>
      <c r="GT241" s="91"/>
      <c r="GU241" s="91"/>
      <c r="GV241" s="91"/>
      <c r="GW241" s="91"/>
      <c r="GX241" s="91"/>
      <c r="GY241" s="91"/>
      <c r="GZ241" s="91"/>
      <c r="HA241" s="91"/>
      <c r="HB241" s="91"/>
      <c r="HC241" s="91"/>
      <c r="HD241" s="91"/>
      <c r="HE241" s="91"/>
      <c r="HF241" s="91"/>
      <c r="HG241" s="91"/>
      <c r="HH241" s="91"/>
      <c r="HI241" s="91"/>
      <c r="HJ241" s="91"/>
      <c r="HK241" s="91"/>
      <c r="HL241" s="91"/>
      <c r="HM241" s="91"/>
      <c r="HN241" s="91"/>
      <c r="HO241" s="91"/>
      <c r="HP241" s="91"/>
      <c r="HQ241" s="91"/>
      <c r="HR241" s="91"/>
      <c r="HS241" s="91"/>
      <c r="HT241" s="91"/>
      <c r="HU241" s="91"/>
      <c r="HV241" s="91"/>
      <c r="HW241" s="91"/>
      <c r="HX241" s="91"/>
      <c r="HY241" s="91"/>
      <c r="HZ241" s="91"/>
      <c r="IA241" s="91"/>
      <c r="IB241" s="91"/>
      <c r="IC241" s="91"/>
      <c r="ID241" s="91"/>
      <c r="IE241" s="91"/>
      <c r="IF241" s="91"/>
      <c r="IG241" s="91"/>
      <c r="IH241" s="91"/>
      <c r="II241" s="91"/>
      <c r="IJ241" s="91"/>
    </row>
    <row r="242" spans="1:244" x14ac:dyDescent="0.2">
      <c r="A242" s="104" t="s">
        <v>781</v>
      </c>
      <c r="B242" s="104" t="s">
        <v>254</v>
      </c>
      <c r="C242" s="104" t="s">
        <v>1204</v>
      </c>
      <c r="D242" s="104" t="s">
        <v>406</v>
      </c>
      <c r="E242" s="104" t="s">
        <v>1902</v>
      </c>
      <c r="F242" s="126">
        <v>5.7216507510000003</v>
      </c>
      <c r="G242" s="126">
        <v>10.200494883999999</v>
      </c>
      <c r="H242" s="127">
        <f t="shared" si="6"/>
        <v>-0.43908106262817659</v>
      </c>
      <c r="I242" s="105">
        <f t="shared" si="7"/>
        <v>5.3870415799631621E-4</v>
      </c>
      <c r="J242" s="106">
        <v>319.57683018839998</v>
      </c>
      <c r="K242" s="106">
        <v>16.9179090909</v>
      </c>
    </row>
    <row r="243" spans="1:244" x14ac:dyDescent="0.2">
      <c r="A243" s="104" t="s">
        <v>2729</v>
      </c>
      <c r="B243" s="104" t="s">
        <v>188</v>
      </c>
      <c r="C243" s="104" t="s">
        <v>1204</v>
      </c>
      <c r="D243" s="104" t="s">
        <v>406</v>
      </c>
      <c r="E243" s="104" t="s">
        <v>1902</v>
      </c>
      <c r="F243" s="126">
        <v>5.6505014429999996</v>
      </c>
      <c r="G243" s="126">
        <v>3.6738528440000002</v>
      </c>
      <c r="H243" s="127">
        <f t="shared" si="6"/>
        <v>0.53803151158549767</v>
      </c>
      <c r="I243" s="105">
        <f t="shared" si="7"/>
        <v>5.3200531709774119E-4</v>
      </c>
      <c r="J243" s="106">
        <v>55.821010577399996</v>
      </c>
      <c r="K243" s="106">
        <v>26.0511818182</v>
      </c>
    </row>
    <row r="244" spans="1:244" x14ac:dyDescent="0.2">
      <c r="A244" s="104" t="s">
        <v>743</v>
      </c>
      <c r="B244" s="104" t="s">
        <v>744</v>
      </c>
      <c r="C244" s="104" t="s">
        <v>1577</v>
      </c>
      <c r="D244" s="104" t="s">
        <v>1474</v>
      </c>
      <c r="E244" s="104" t="s">
        <v>1902</v>
      </c>
      <c r="F244" s="126">
        <v>5.5627409500000002</v>
      </c>
      <c r="G244" s="126">
        <v>4.64075507</v>
      </c>
      <c r="H244" s="127">
        <f t="shared" si="6"/>
        <v>0.19867152351136697</v>
      </c>
      <c r="I244" s="105">
        <f t="shared" si="7"/>
        <v>5.2374250195149285E-4</v>
      </c>
      <c r="J244" s="106">
        <v>42.168914999999998</v>
      </c>
      <c r="K244" s="106">
        <v>31.443545454500001</v>
      </c>
    </row>
    <row r="245" spans="1:244" x14ac:dyDescent="0.2">
      <c r="A245" s="104" t="s">
        <v>2744</v>
      </c>
      <c r="B245" s="104" t="s">
        <v>1135</v>
      </c>
      <c r="C245" s="104" t="s">
        <v>1577</v>
      </c>
      <c r="D245" s="104" t="s">
        <v>407</v>
      </c>
      <c r="E245" s="104" t="s">
        <v>408</v>
      </c>
      <c r="F245" s="126">
        <v>5.5323387630000003</v>
      </c>
      <c r="G245" s="126">
        <v>4.0613419649999996</v>
      </c>
      <c r="H245" s="127">
        <f t="shared" si="6"/>
        <v>0.36219476485280433</v>
      </c>
      <c r="I245" s="105">
        <f t="shared" si="7"/>
        <v>5.2088007897920299E-4</v>
      </c>
      <c r="J245" s="106">
        <v>55.496000000000002</v>
      </c>
      <c r="K245" s="106">
        <v>29.296863636400001</v>
      </c>
    </row>
    <row r="246" spans="1:244" x14ac:dyDescent="0.2">
      <c r="A246" s="104" t="s">
        <v>1472</v>
      </c>
      <c r="B246" s="104" t="s">
        <v>1473</v>
      </c>
      <c r="C246" s="104" t="s">
        <v>1577</v>
      </c>
      <c r="D246" s="104" t="s">
        <v>1474</v>
      </c>
      <c r="E246" s="104" t="s">
        <v>1902</v>
      </c>
      <c r="F246" s="126">
        <v>5.5140239500000003</v>
      </c>
      <c r="G246" s="126">
        <v>5.1524717449999997</v>
      </c>
      <c r="H246" s="127">
        <f t="shared" si="6"/>
        <v>7.0170633221007694E-2</v>
      </c>
      <c r="I246" s="105">
        <f t="shared" si="7"/>
        <v>5.1915570495754491E-4</v>
      </c>
      <c r="J246" s="106">
        <v>75.233999999999995</v>
      </c>
      <c r="K246" s="106">
        <v>38.800272727299998</v>
      </c>
    </row>
    <row r="247" spans="1:244" x14ac:dyDescent="0.2">
      <c r="A247" s="104" t="s">
        <v>2372</v>
      </c>
      <c r="B247" s="104" t="s">
        <v>309</v>
      </c>
      <c r="C247" s="104" t="s">
        <v>1204</v>
      </c>
      <c r="D247" s="104" t="s">
        <v>406</v>
      </c>
      <c r="E247" s="104" t="s">
        <v>1902</v>
      </c>
      <c r="F247" s="126">
        <v>5.4884939699999995</v>
      </c>
      <c r="G247" s="126">
        <v>9.7249450000000001E-2</v>
      </c>
      <c r="H247" s="127">
        <f t="shared" si="6"/>
        <v>55.437275172250324</v>
      </c>
      <c r="I247" s="105">
        <f t="shared" si="7"/>
        <v>5.1675200941965146E-4</v>
      </c>
      <c r="J247" s="106">
        <v>56.517080290944001</v>
      </c>
      <c r="K247" s="106">
        <v>27.944863636400001</v>
      </c>
    </row>
    <row r="248" spans="1:244" x14ac:dyDescent="0.2">
      <c r="A248" s="104" t="s">
        <v>1877</v>
      </c>
      <c r="B248" s="104" t="s">
        <v>1898</v>
      </c>
      <c r="C248" s="104" t="s">
        <v>1204</v>
      </c>
      <c r="D248" s="104" t="s">
        <v>406</v>
      </c>
      <c r="E248" s="104" t="s">
        <v>1902</v>
      </c>
      <c r="F248" s="126">
        <v>5.4700909600000003</v>
      </c>
      <c r="G248" s="126">
        <v>7.3033467099999996</v>
      </c>
      <c r="H248" s="127">
        <f t="shared" si="6"/>
        <v>-0.25101584558348311</v>
      </c>
      <c r="I248" s="105">
        <f t="shared" si="7"/>
        <v>5.1501933148489381E-4</v>
      </c>
      <c r="J248" s="106">
        <v>35.885343031999994</v>
      </c>
      <c r="K248" s="106">
        <v>78.354181818200004</v>
      </c>
    </row>
    <row r="249" spans="1:244" x14ac:dyDescent="0.2">
      <c r="A249" s="104" t="s">
        <v>1668</v>
      </c>
      <c r="B249" s="104" t="s">
        <v>814</v>
      </c>
      <c r="C249" s="104" t="s">
        <v>1577</v>
      </c>
      <c r="D249" s="104" t="s">
        <v>407</v>
      </c>
      <c r="E249" s="104" t="s">
        <v>1902</v>
      </c>
      <c r="F249" s="126">
        <v>5.4528467210000002</v>
      </c>
      <c r="G249" s="126">
        <v>19.124318842000001</v>
      </c>
      <c r="H249" s="127">
        <f t="shared" si="6"/>
        <v>-0.71487367649274414</v>
      </c>
      <c r="I249" s="105">
        <f t="shared" si="7"/>
        <v>5.1339575401485016E-4</v>
      </c>
      <c r="J249" s="106">
        <v>152.69399999999999</v>
      </c>
      <c r="K249" s="106">
        <v>15.505000000000001</v>
      </c>
    </row>
    <row r="250" spans="1:244" x14ac:dyDescent="0.2">
      <c r="A250" s="104" t="s">
        <v>1684</v>
      </c>
      <c r="B250" s="104" t="s">
        <v>1739</v>
      </c>
      <c r="C250" s="104" t="s">
        <v>1577</v>
      </c>
      <c r="D250" s="104" t="s">
        <v>407</v>
      </c>
      <c r="E250" s="104" t="s">
        <v>408</v>
      </c>
      <c r="F250" s="126">
        <v>5.4050743600000004</v>
      </c>
      <c r="G250" s="126">
        <v>2.403506197</v>
      </c>
      <c r="H250" s="127">
        <f t="shared" si="6"/>
        <v>1.2488289677582221</v>
      </c>
      <c r="I250" s="105">
        <f t="shared" si="7"/>
        <v>5.0889789655588109E-4</v>
      </c>
      <c r="J250" s="106">
        <v>71.408000000000001</v>
      </c>
      <c r="K250" s="106">
        <v>22.1190454545</v>
      </c>
    </row>
    <row r="251" spans="1:244" x14ac:dyDescent="0.2">
      <c r="A251" s="104" t="s">
        <v>415</v>
      </c>
      <c r="B251" s="104" t="s">
        <v>416</v>
      </c>
      <c r="C251" s="104" t="s">
        <v>1578</v>
      </c>
      <c r="D251" s="104" t="s">
        <v>406</v>
      </c>
      <c r="E251" s="104" t="s">
        <v>408</v>
      </c>
      <c r="F251" s="126">
        <v>5.3882267150000001</v>
      </c>
      <c r="G251" s="126">
        <v>12.328635414999999</v>
      </c>
      <c r="H251" s="127">
        <f t="shared" si="6"/>
        <v>-0.5629502752231399</v>
      </c>
      <c r="I251" s="105">
        <f t="shared" si="7"/>
        <v>5.0731165915536178E-4</v>
      </c>
      <c r="J251" s="106">
        <v>173.03520531000001</v>
      </c>
      <c r="K251" s="106">
        <v>31.835863636399999</v>
      </c>
    </row>
    <row r="252" spans="1:244" x14ac:dyDescent="0.2">
      <c r="A252" s="104" t="s">
        <v>597</v>
      </c>
      <c r="B252" s="104" t="s">
        <v>598</v>
      </c>
      <c r="C252" s="104" t="s">
        <v>1204</v>
      </c>
      <c r="D252" s="104" t="s">
        <v>406</v>
      </c>
      <c r="E252" s="104" t="s">
        <v>1902</v>
      </c>
      <c r="F252" s="126">
        <v>5.3834994630000006</v>
      </c>
      <c r="G252" s="126">
        <v>8.2464831459999992</v>
      </c>
      <c r="H252" s="127">
        <f t="shared" si="6"/>
        <v>-0.34717632138600851</v>
      </c>
      <c r="I252" s="105">
        <f t="shared" si="7"/>
        <v>5.0686657950630223E-4</v>
      </c>
      <c r="J252" s="106">
        <v>105.9708053410952</v>
      </c>
      <c r="K252" s="106">
        <v>37.3294090909</v>
      </c>
    </row>
    <row r="253" spans="1:244" x14ac:dyDescent="0.2">
      <c r="A253" s="104" t="s">
        <v>2165</v>
      </c>
      <c r="B253" s="104" t="s">
        <v>1492</v>
      </c>
      <c r="C253" s="104" t="s">
        <v>1572</v>
      </c>
      <c r="D253" s="104" t="s">
        <v>406</v>
      </c>
      <c r="E253" s="104" t="s">
        <v>1902</v>
      </c>
      <c r="F253" s="126">
        <v>5.3442945899999996</v>
      </c>
      <c r="G253" s="126">
        <v>9.9550000000000007E-4</v>
      </c>
      <c r="H253" s="127" t="str">
        <f t="shared" si="6"/>
        <v/>
      </c>
      <c r="I253" s="105">
        <f t="shared" si="7"/>
        <v>5.031753671240843E-4</v>
      </c>
      <c r="J253" s="106">
        <v>24.290935879999999</v>
      </c>
      <c r="K253" s="106">
        <v>29.915090909100002</v>
      </c>
    </row>
    <row r="254" spans="1:244" x14ac:dyDescent="0.2">
      <c r="A254" s="104" t="s">
        <v>2173</v>
      </c>
      <c r="B254" s="104" t="s">
        <v>2172</v>
      </c>
      <c r="C254" s="104" t="s">
        <v>305</v>
      </c>
      <c r="D254" s="104" t="s">
        <v>1474</v>
      </c>
      <c r="E254" s="104" t="s">
        <v>408</v>
      </c>
      <c r="F254" s="126">
        <v>5.20916684</v>
      </c>
      <c r="G254" s="126">
        <v>0.98832436999999995</v>
      </c>
      <c r="H254" s="127">
        <f t="shared" si="6"/>
        <v>4.2707056489965947</v>
      </c>
      <c r="I254" s="105">
        <f t="shared" si="7"/>
        <v>4.9045283582086483E-4</v>
      </c>
      <c r="J254" s="106">
        <v>37.401000000000003</v>
      </c>
      <c r="K254" s="106">
        <v>68.677363636400003</v>
      </c>
    </row>
    <row r="255" spans="1:244" x14ac:dyDescent="0.2">
      <c r="A255" s="104" t="s">
        <v>1802</v>
      </c>
      <c r="B255" s="104" t="s">
        <v>1006</v>
      </c>
      <c r="C255" s="104" t="s">
        <v>1578</v>
      </c>
      <c r="D255" s="104" t="s">
        <v>406</v>
      </c>
      <c r="E255" s="104" t="s">
        <v>1902</v>
      </c>
      <c r="F255" s="126">
        <v>5.1723921169999993</v>
      </c>
      <c r="G255" s="126">
        <v>5.38803316</v>
      </c>
      <c r="H255" s="127">
        <f t="shared" si="6"/>
        <v>-4.0022218979810509E-2</v>
      </c>
      <c r="I255" s="105">
        <f t="shared" si="7"/>
        <v>4.8699042662264511E-4</v>
      </c>
      <c r="J255" s="106">
        <v>154.76162256000001</v>
      </c>
      <c r="K255" s="106">
        <v>29.032318181800001</v>
      </c>
    </row>
    <row r="256" spans="1:244" x14ac:dyDescent="0.2">
      <c r="A256" s="104" t="s">
        <v>245</v>
      </c>
      <c r="B256" s="104" t="s">
        <v>35</v>
      </c>
      <c r="C256" s="104" t="s">
        <v>1590</v>
      </c>
      <c r="D256" s="104" t="s">
        <v>1474</v>
      </c>
      <c r="E256" s="104" t="s">
        <v>408</v>
      </c>
      <c r="F256" s="126">
        <v>5.0818751749999995</v>
      </c>
      <c r="G256" s="126">
        <v>6.0349279110000005</v>
      </c>
      <c r="H256" s="127">
        <f t="shared" si="6"/>
        <v>-0.15792280372775458</v>
      </c>
      <c r="I256" s="105">
        <f t="shared" si="7"/>
        <v>4.784680866290709E-4</v>
      </c>
      <c r="J256" s="106">
        <v>1126.698648135</v>
      </c>
      <c r="K256" s="106">
        <v>28.666090909099999</v>
      </c>
    </row>
    <row r="257" spans="1:11" x14ac:dyDescent="0.2">
      <c r="A257" s="104" t="s">
        <v>1016</v>
      </c>
      <c r="B257" s="104" t="s">
        <v>1017</v>
      </c>
      <c r="C257" s="104" t="s">
        <v>1572</v>
      </c>
      <c r="D257" s="104" t="s">
        <v>406</v>
      </c>
      <c r="E257" s="104" t="s">
        <v>1902</v>
      </c>
      <c r="F257" s="126">
        <v>5.0373455310000006</v>
      </c>
      <c r="G257" s="126">
        <v>8.4102017109999991</v>
      </c>
      <c r="H257" s="127">
        <f t="shared" si="6"/>
        <v>-0.40104343461685599</v>
      </c>
      <c r="I257" s="105">
        <f t="shared" si="7"/>
        <v>4.7427553706237414E-4</v>
      </c>
      <c r="J257" s="106">
        <v>324.20971139</v>
      </c>
      <c r="K257" s="106">
        <v>16.2888181818</v>
      </c>
    </row>
    <row r="258" spans="1:11" x14ac:dyDescent="0.2">
      <c r="A258" s="104" t="s">
        <v>2166</v>
      </c>
      <c r="B258" s="104" t="s">
        <v>1186</v>
      </c>
      <c r="C258" s="104" t="s">
        <v>1204</v>
      </c>
      <c r="D258" s="104" t="s">
        <v>406</v>
      </c>
      <c r="E258" s="104" t="s">
        <v>1902</v>
      </c>
      <c r="F258" s="126">
        <v>5.0359540700000007</v>
      </c>
      <c r="G258" s="126">
        <v>8.6457197400000005</v>
      </c>
      <c r="H258" s="127">
        <f t="shared" si="6"/>
        <v>-0.4175205510420581</v>
      </c>
      <c r="I258" s="105">
        <f t="shared" si="7"/>
        <v>4.7414452839739075E-4</v>
      </c>
      <c r="J258" s="106">
        <v>116.29758643379999</v>
      </c>
      <c r="K258" s="106">
        <v>48.1019545455</v>
      </c>
    </row>
    <row r="259" spans="1:11" x14ac:dyDescent="0.2">
      <c r="A259" s="104" t="s">
        <v>468</v>
      </c>
      <c r="B259" s="104" t="s">
        <v>469</v>
      </c>
      <c r="C259" s="104" t="s">
        <v>1575</v>
      </c>
      <c r="D259" s="104" t="s">
        <v>407</v>
      </c>
      <c r="E259" s="104" t="s">
        <v>408</v>
      </c>
      <c r="F259" s="126">
        <v>5.0283044400000003</v>
      </c>
      <c r="G259" s="126">
        <v>8.1939903800000007</v>
      </c>
      <c r="H259" s="127">
        <f t="shared" si="6"/>
        <v>-0.38634240378495543</v>
      </c>
      <c r="I259" s="105">
        <f t="shared" si="7"/>
        <v>4.7342430137419937E-4</v>
      </c>
      <c r="J259" s="106">
        <v>4.8769154683130935</v>
      </c>
      <c r="K259" s="106">
        <v>24.570863636399999</v>
      </c>
    </row>
    <row r="260" spans="1:11" x14ac:dyDescent="0.2">
      <c r="A260" s="104" t="s">
        <v>1932</v>
      </c>
      <c r="B260" s="104" t="s">
        <v>450</v>
      </c>
      <c r="C260" s="104" t="s">
        <v>1573</v>
      </c>
      <c r="D260" s="104" t="s">
        <v>406</v>
      </c>
      <c r="E260" s="104" t="s">
        <v>1902</v>
      </c>
      <c r="F260" s="126">
        <v>5.0050107699999993</v>
      </c>
      <c r="G260" s="126">
        <v>10.527918529999999</v>
      </c>
      <c r="H260" s="127">
        <f t="shared" si="6"/>
        <v>-0.52459636197431703</v>
      </c>
      <c r="I260" s="105">
        <f t="shared" si="7"/>
        <v>4.7123115862045798E-4</v>
      </c>
      <c r="J260" s="106">
        <v>49.860466760000001</v>
      </c>
      <c r="K260" s="106">
        <v>20.5601818182</v>
      </c>
    </row>
    <row r="261" spans="1:11" x14ac:dyDescent="0.2">
      <c r="A261" s="104" t="s">
        <v>2763</v>
      </c>
      <c r="B261" s="104" t="s">
        <v>991</v>
      </c>
      <c r="C261" s="104" t="s">
        <v>1801</v>
      </c>
      <c r="D261" s="104" t="s">
        <v>406</v>
      </c>
      <c r="E261" s="104" t="s">
        <v>1902</v>
      </c>
      <c r="F261" s="126">
        <v>4.9542051200000001</v>
      </c>
      <c r="G261" s="126">
        <v>10.627250999999999</v>
      </c>
      <c r="H261" s="127">
        <f t="shared" si="6"/>
        <v>-0.53382063527058876</v>
      </c>
      <c r="I261" s="105">
        <f t="shared" si="7"/>
        <v>4.6644771130852243E-4</v>
      </c>
      <c r="J261" s="106">
        <v>73.070114859750007</v>
      </c>
      <c r="K261" s="106">
        <v>80.748863636400003</v>
      </c>
    </row>
    <row r="262" spans="1:11" x14ac:dyDescent="0.2">
      <c r="A262" s="104" t="s">
        <v>1710</v>
      </c>
      <c r="B262" s="104" t="s">
        <v>742</v>
      </c>
      <c r="C262" s="104" t="s">
        <v>1577</v>
      </c>
      <c r="D262" s="104" t="s">
        <v>1474</v>
      </c>
      <c r="E262" s="104" t="s">
        <v>1902</v>
      </c>
      <c r="F262" s="126">
        <v>4.8951015300000007</v>
      </c>
      <c r="G262" s="126">
        <v>18.061177069999999</v>
      </c>
      <c r="H262" s="127">
        <f t="shared" si="6"/>
        <v>-0.72897106810768886</v>
      </c>
      <c r="I262" s="105">
        <f t="shared" si="7"/>
        <v>4.6088299736998914E-4</v>
      </c>
      <c r="J262" s="106">
        <v>173.50209000000001</v>
      </c>
      <c r="K262" s="106">
        <v>32.5019090909</v>
      </c>
    </row>
    <row r="263" spans="1:11" x14ac:dyDescent="0.2">
      <c r="A263" s="104" t="s">
        <v>906</v>
      </c>
      <c r="B263" s="104" t="s">
        <v>657</v>
      </c>
      <c r="C263" s="104" t="s">
        <v>1577</v>
      </c>
      <c r="D263" s="104" t="s">
        <v>407</v>
      </c>
      <c r="E263" s="104" t="s">
        <v>1902</v>
      </c>
      <c r="F263" s="126">
        <v>4.894024205</v>
      </c>
      <c r="G263" s="126">
        <v>1.89349331</v>
      </c>
      <c r="H263" s="127">
        <f t="shared" ref="H263:H326" si="8">IF(ISERROR(F263/G263-1),"",IF((F263/G263-1)&gt;10000%,"",F263/G263-1))</f>
        <v>1.584653549686954</v>
      </c>
      <c r="I263" s="105">
        <f t="shared" ref="I263:I326" si="9">F263/$F$1000</f>
        <v>4.6078156519905271E-4</v>
      </c>
      <c r="J263" s="106">
        <v>139.414715</v>
      </c>
      <c r="K263" s="106">
        <v>37.187318181800002</v>
      </c>
    </row>
    <row r="264" spans="1:11" x14ac:dyDescent="0.2">
      <c r="A264" s="104" t="s">
        <v>480</v>
      </c>
      <c r="B264" s="104" t="s">
        <v>1060</v>
      </c>
      <c r="C264" s="104" t="s">
        <v>1572</v>
      </c>
      <c r="D264" s="104" t="s">
        <v>406</v>
      </c>
      <c r="E264" s="104" t="s">
        <v>1902</v>
      </c>
      <c r="F264" s="126">
        <v>4.8839256999999998</v>
      </c>
      <c r="G264" s="126">
        <v>1.7841231000000002</v>
      </c>
      <c r="H264" s="127">
        <f t="shared" si="8"/>
        <v>1.7374376241190976</v>
      </c>
      <c r="I264" s="105">
        <f t="shared" si="9"/>
        <v>4.5983077199796544E-4</v>
      </c>
      <c r="J264" s="106">
        <v>18.864121570000002</v>
      </c>
      <c r="K264" s="106">
        <v>35.7247727273</v>
      </c>
    </row>
    <row r="265" spans="1:11" x14ac:dyDescent="0.2">
      <c r="A265" s="104" t="s">
        <v>1939</v>
      </c>
      <c r="B265" s="104" t="s">
        <v>435</v>
      </c>
      <c r="C265" s="104" t="s">
        <v>1573</v>
      </c>
      <c r="D265" s="104" t="s">
        <v>406</v>
      </c>
      <c r="E265" s="104" t="s">
        <v>1902</v>
      </c>
      <c r="F265" s="126">
        <v>4.8837366900000001</v>
      </c>
      <c r="G265" s="126">
        <v>7.0052747499999999</v>
      </c>
      <c r="H265" s="127">
        <f t="shared" si="8"/>
        <v>-0.302848658434132</v>
      </c>
      <c r="I265" s="105">
        <f t="shared" si="9"/>
        <v>4.5981297635168541E-4</v>
      </c>
      <c r="J265" s="106">
        <v>67.249397650000006</v>
      </c>
      <c r="K265" s="106">
        <v>23.874909090900001</v>
      </c>
    </row>
    <row r="266" spans="1:11" x14ac:dyDescent="0.2">
      <c r="A266" s="104" t="s">
        <v>912</v>
      </c>
      <c r="B266" s="104" t="s">
        <v>105</v>
      </c>
      <c r="C266" s="104" t="s">
        <v>1575</v>
      </c>
      <c r="D266" s="104" t="s">
        <v>407</v>
      </c>
      <c r="E266" s="104" t="s">
        <v>408</v>
      </c>
      <c r="F266" s="126">
        <v>4.86256983</v>
      </c>
      <c r="G266" s="126">
        <v>27.860883530000002</v>
      </c>
      <c r="H266" s="127">
        <f t="shared" si="8"/>
        <v>-0.8254696472649875</v>
      </c>
      <c r="I266" s="105">
        <f t="shared" si="9"/>
        <v>4.5782007675155986E-4</v>
      </c>
      <c r="J266" s="106">
        <v>27.741759510000001</v>
      </c>
      <c r="K266" s="106">
        <v>14.9063636364</v>
      </c>
    </row>
    <row r="267" spans="1:11" x14ac:dyDescent="0.2">
      <c r="A267" s="104" t="s">
        <v>926</v>
      </c>
      <c r="B267" s="104" t="s">
        <v>1132</v>
      </c>
      <c r="C267" s="104" t="s">
        <v>1577</v>
      </c>
      <c r="D267" s="104" t="s">
        <v>407</v>
      </c>
      <c r="E267" s="104" t="s">
        <v>408</v>
      </c>
      <c r="F267" s="126">
        <v>4.772031482</v>
      </c>
      <c r="G267" s="126">
        <v>8.4513219059999987</v>
      </c>
      <c r="H267" s="127">
        <f t="shared" si="8"/>
        <v>-0.43535087941543127</v>
      </c>
      <c r="I267" s="105">
        <f t="shared" si="9"/>
        <v>4.492957213429056E-4</v>
      </c>
      <c r="J267" s="106">
        <v>317.64999999999998</v>
      </c>
      <c r="K267" s="106">
        <v>19.933545454499999</v>
      </c>
    </row>
    <row r="268" spans="1:11" x14ac:dyDescent="0.2">
      <c r="A268" s="104" t="s">
        <v>1860</v>
      </c>
      <c r="B268" s="104" t="s">
        <v>1881</v>
      </c>
      <c r="C268" s="104" t="s">
        <v>1577</v>
      </c>
      <c r="D268" s="104" t="s">
        <v>407</v>
      </c>
      <c r="E268" s="104" t="s">
        <v>408</v>
      </c>
      <c r="F268" s="126">
        <v>4.7364187400000004</v>
      </c>
      <c r="G268" s="126">
        <v>2.2388749300000002</v>
      </c>
      <c r="H268" s="127">
        <f t="shared" si="8"/>
        <v>1.1155352076768308</v>
      </c>
      <c r="I268" s="105">
        <f t="shared" si="9"/>
        <v>4.4594271483692539E-4</v>
      </c>
      <c r="J268" s="106">
        <v>276.26544000000001</v>
      </c>
      <c r="K268" s="106">
        <v>49.268999999999998</v>
      </c>
    </row>
    <row r="269" spans="1:11" x14ac:dyDescent="0.2">
      <c r="A269" s="104" t="s">
        <v>1681</v>
      </c>
      <c r="B269" s="104" t="s">
        <v>1629</v>
      </c>
      <c r="C269" s="104" t="s">
        <v>1577</v>
      </c>
      <c r="D269" s="104" t="s">
        <v>407</v>
      </c>
      <c r="E269" s="104" t="s">
        <v>408</v>
      </c>
      <c r="F269" s="126">
        <v>4.7165256069999995</v>
      </c>
      <c r="G269" s="126">
        <v>2.4091324479999998</v>
      </c>
      <c r="H269" s="127">
        <f t="shared" si="8"/>
        <v>0.9577693251840671</v>
      </c>
      <c r="I269" s="105">
        <f t="shared" si="9"/>
        <v>4.4406973902469122E-4</v>
      </c>
      <c r="J269" s="106">
        <v>101.996</v>
      </c>
      <c r="K269" s="106">
        <v>31.9165454545</v>
      </c>
    </row>
    <row r="270" spans="1:11" x14ac:dyDescent="0.2">
      <c r="A270" s="104" t="s">
        <v>942</v>
      </c>
      <c r="B270" s="104" t="s">
        <v>1080</v>
      </c>
      <c r="C270" s="104" t="s">
        <v>1578</v>
      </c>
      <c r="D270" s="104" t="s">
        <v>406</v>
      </c>
      <c r="E270" s="104" t="s">
        <v>408</v>
      </c>
      <c r="F270" s="126">
        <v>4.706650303</v>
      </c>
      <c r="G270" s="126">
        <v>9.5482949999999995</v>
      </c>
      <c r="H270" s="127">
        <f t="shared" si="8"/>
        <v>-0.50706903138204251</v>
      </c>
      <c r="I270" s="105">
        <f t="shared" si="9"/>
        <v>4.431399606167121E-4</v>
      </c>
      <c r="J270" s="106">
        <v>163.52103046000002</v>
      </c>
      <c r="K270" s="106">
        <v>11.2995</v>
      </c>
    </row>
    <row r="271" spans="1:11" x14ac:dyDescent="0.2">
      <c r="A271" s="104" t="s">
        <v>310</v>
      </c>
      <c r="B271" s="104" t="s">
        <v>311</v>
      </c>
      <c r="C271" s="104" t="s">
        <v>1204</v>
      </c>
      <c r="D271" s="104" t="s">
        <v>406</v>
      </c>
      <c r="E271" s="104" t="s">
        <v>1902</v>
      </c>
      <c r="F271" s="126">
        <v>4.7057752640000006</v>
      </c>
      <c r="G271" s="126">
        <v>4.4561829199999998</v>
      </c>
      <c r="H271" s="127">
        <f t="shared" si="8"/>
        <v>5.6010345284479568E-2</v>
      </c>
      <c r="I271" s="105">
        <f t="shared" si="9"/>
        <v>4.4305757405237552E-4</v>
      </c>
      <c r="J271" s="106">
        <v>83.260898286</v>
      </c>
      <c r="K271" s="106">
        <v>55.705045454500002</v>
      </c>
    </row>
    <row r="272" spans="1:11" x14ac:dyDescent="0.2">
      <c r="A272" s="104" t="s">
        <v>733</v>
      </c>
      <c r="B272" s="104" t="s">
        <v>453</v>
      </c>
      <c r="C272" s="104" t="s">
        <v>1578</v>
      </c>
      <c r="D272" s="104" t="s">
        <v>406</v>
      </c>
      <c r="E272" s="104" t="s">
        <v>408</v>
      </c>
      <c r="F272" s="126">
        <v>4.6523204089999997</v>
      </c>
      <c r="G272" s="126">
        <v>12.468667067</v>
      </c>
      <c r="H272" s="127">
        <f t="shared" si="8"/>
        <v>-0.6268790894807843</v>
      </c>
      <c r="I272" s="105">
        <f t="shared" si="9"/>
        <v>4.3802469911701571E-4</v>
      </c>
      <c r="J272" s="106">
        <v>259.93135572</v>
      </c>
      <c r="K272" s="106">
        <v>12.0343636364</v>
      </c>
    </row>
    <row r="273" spans="1:11" x14ac:dyDescent="0.2">
      <c r="A273" s="104" t="s">
        <v>1654</v>
      </c>
      <c r="B273" s="104" t="s">
        <v>1136</v>
      </c>
      <c r="C273" s="104" t="s">
        <v>1577</v>
      </c>
      <c r="D273" s="104" t="s">
        <v>407</v>
      </c>
      <c r="E273" s="104" t="s">
        <v>408</v>
      </c>
      <c r="F273" s="126">
        <v>4.6406236999999999</v>
      </c>
      <c r="G273" s="126">
        <v>1.9864260300000001</v>
      </c>
      <c r="H273" s="127">
        <f t="shared" si="8"/>
        <v>1.3361673829858138</v>
      </c>
      <c r="I273" s="105">
        <f t="shared" si="9"/>
        <v>4.369234320094294E-4</v>
      </c>
      <c r="J273" s="106">
        <v>33.420999999999999</v>
      </c>
      <c r="K273" s="106">
        <v>34.8246363636</v>
      </c>
    </row>
    <row r="274" spans="1:11" x14ac:dyDescent="0.2">
      <c r="A274" s="104" t="s">
        <v>787</v>
      </c>
      <c r="B274" s="104" t="s">
        <v>249</v>
      </c>
      <c r="C274" s="104" t="s">
        <v>1204</v>
      </c>
      <c r="D274" s="104" t="s">
        <v>406</v>
      </c>
      <c r="E274" s="104" t="s">
        <v>1902</v>
      </c>
      <c r="F274" s="126">
        <v>4.5785717679999998</v>
      </c>
      <c r="G274" s="126">
        <v>4.9620154310000002</v>
      </c>
      <c r="H274" s="127">
        <f t="shared" si="8"/>
        <v>-7.7275790116340781E-2</v>
      </c>
      <c r="I274" s="105">
        <f t="shared" si="9"/>
        <v>4.3108112613742867E-4</v>
      </c>
      <c r="J274" s="106">
        <v>123.97598983840001</v>
      </c>
      <c r="K274" s="106">
        <v>40.462545454500003</v>
      </c>
    </row>
    <row r="275" spans="1:11" x14ac:dyDescent="0.2">
      <c r="A275" s="104" t="s">
        <v>753</v>
      </c>
      <c r="B275" s="104" t="s">
        <v>754</v>
      </c>
      <c r="C275" s="104" t="s">
        <v>1577</v>
      </c>
      <c r="D275" s="104" t="s">
        <v>407</v>
      </c>
      <c r="E275" s="104" t="s">
        <v>408</v>
      </c>
      <c r="F275" s="126">
        <v>4.5599535800000002</v>
      </c>
      <c r="G275" s="126">
        <v>1.8703827900000001</v>
      </c>
      <c r="H275" s="127">
        <f t="shared" si="8"/>
        <v>1.4379787947043718</v>
      </c>
      <c r="I275" s="105">
        <f t="shared" si="9"/>
        <v>4.2932818879007242E-4</v>
      </c>
      <c r="J275" s="106">
        <v>249.70703499999996</v>
      </c>
      <c r="K275" s="106">
        <v>36.437181818200003</v>
      </c>
    </row>
    <row r="276" spans="1:11" x14ac:dyDescent="0.2">
      <c r="A276" s="104" t="s">
        <v>924</v>
      </c>
      <c r="B276" s="104" t="s">
        <v>1129</v>
      </c>
      <c r="C276" s="104" t="s">
        <v>1577</v>
      </c>
      <c r="D276" s="104" t="s">
        <v>407</v>
      </c>
      <c r="E276" s="104" t="s">
        <v>408</v>
      </c>
      <c r="F276" s="126">
        <v>4.54105793</v>
      </c>
      <c r="G276" s="126">
        <v>11.81993816</v>
      </c>
      <c r="H276" s="127">
        <f t="shared" si="8"/>
        <v>-0.61581373197302747</v>
      </c>
      <c r="I276" s="105">
        <f t="shared" si="9"/>
        <v>4.2754912787460771E-4</v>
      </c>
      <c r="J276" s="106">
        <v>45.167000000000002</v>
      </c>
      <c r="K276" s="106">
        <v>17.810045454499999</v>
      </c>
    </row>
    <row r="277" spans="1:11" x14ac:dyDescent="0.2">
      <c r="A277" s="104" t="s">
        <v>413</v>
      </c>
      <c r="B277" s="104" t="s">
        <v>414</v>
      </c>
      <c r="C277" s="104" t="s">
        <v>1572</v>
      </c>
      <c r="D277" s="104" t="s">
        <v>406</v>
      </c>
      <c r="E277" s="104" t="s">
        <v>1902</v>
      </c>
      <c r="F277" s="126">
        <v>4.5107755250000006</v>
      </c>
      <c r="G277" s="126">
        <v>13.440608964999999</v>
      </c>
      <c r="H277" s="127">
        <f t="shared" si="8"/>
        <v>-0.66439202741882597</v>
      </c>
      <c r="I277" s="105">
        <f t="shared" si="9"/>
        <v>4.2469798260245408E-4</v>
      </c>
      <c r="J277" s="106">
        <v>153.77241522999998</v>
      </c>
      <c r="K277" s="106">
        <v>5.6049545455000001</v>
      </c>
    </row>
    <row r="278" spans="1:11" x14ac:dyDescent="0.2">
      <c r="A278" s="104" t="s">
        <v>1652</v>
      </c>
      <c r="B278" s="104" t="s">
        <v>1130</v>
      </c>
      <c r="C278" s="104" t="s">
        <v>1577</v>
      </c>
      <c r="D278" s="104" t="s">
        <v>407</v>
      </c>
      <c r="E278" s="104" t="s">
        <v>408</v>
      </c>
      <c r="F278" s="126">
        <v>4.506242028</v>
      </c>
      <c r="G278" s="126">
        <v>1.702193115</v>
      </c>
      <c r="H278" s="127">
        <f t="shared" si="8"/>
        <v>1.6473153887712675</v>
      </c>
      <c r="I278" s="105">
        <f t="shared" si="9"/>
        <v>4.242711453503311E-4</v>
      </c>
      <c r="J278" s="106">
        <v>10.009</v>
      </c>
      <c r="K278" s="106">
        <v>24.495318181799998</v>
      </c>
    </row>
    <row r="279" spans="1:11" x14ac:dyDescent="0.2">
      <c r="A279" s="104" t="s">
        <v>490</v>
      </c>
      <c r="B279" s="104" t="s">
        <v>829</v>
      </c>
      <c r="C279" s="104" t="s">
        <v>1572</v>
      </c>
      <c r="D279" s="104" t="s">
        <v>406</v>
      </c>
      <c r="E279" s="104" t="s">
        <v>1902</v>
      </c>
      <c r="F279" s="126">
        <v>4.4751525729999999</v>
      </c>
      <c r="G279" s="126">
        <v>4.370377468</v>
      </c>
      <c r="H279" s="127">
        <f t="shared" si="8"/>
        <v>2.3973925768921767E-2</v>
      </c>
      <c r="I279" s="105">
        <f t="shared" si="9"/>
        <v>4.2134401480580907E-4</v>
      </c>
      <c r="J279" s="106">
        <v>48.797544080000002</v>
      </c>
      <c r="K279" s="106">
        <v>24.818772727300001</v>
      </c>
    </row>
    <row r="280" spans="1:11" x14ac:dyDescent="0.2">
      <c r="A280" s="104" t="s">
        <v>1949</v>
      </c>
      <c r="B280" s="104" t="s">
        <v>571</v>
      </c>
      <c r="C280" s="104" t="s">
        <v>1573</v>
      </c>
      <c r="D280" s="104" t="s">
        <v>406</v>
      </c>
      <c r="E280" s="104" t="s">
        <v>1902</v>
      </c>
      <c r="F280" s="126">
        <v>4.4624949599999999</v>
      </c>
      <c r="G280" s="126">
        <v>1.8224656299999999</v>
      </c>
      <c r="H280" s="127">
        <f t="shared" si="8"/>
        <v>1.4486030828466161</v>
      </c>
      <c r="I280" s="105">
        <f t="shared" si="9"/>
        <v>4.2015227678296376E-4</v>
      </c>
      <c r="J280" s="106">
        <v>107.99378445000001</v>
      </c>
      <c r="K280" s="106">
        <v>26.110363636399999</v>
      </c>
    </row>
    <row r="281" spans="1:11" x14ac:dyDescent="0.2">
      <c r="A281" s="104" t="s">
        <v>1115</v>
      </c>
      <c r="B281" s="104" t="s">
        <v>1116</v>
      </c>
      <c r="C281" s="104" t="s">
        <v>1577</v>
      </c>
      <c r="D281" s="104" t="s">
        <v>407</v>
      </c>
      <c r="E281" s="104" t="s">
        <v>408</v>
      </c>
      <c r="F281" s="126">
        <v>4.4375780820000008</v>
      </c>
      <c r="G281" s="126">
        <v>6.952348615</v>
      </c>
      <c r="H281" s="127">
        <f t="shared" si="8"/>
        <v>-0.36171525224932921</v>
      </c>
      <c r="I281" s="105">
        <f t="shared" si="9"/>
        <v>4.1780630594918987E-4</v>
      </c>
      <c r="J281" s="106">
        <v>38.893999999999998</v>
      </c>
      <c r="K281" s="106">
        <v>29.4626818182</v>
      </c>
    </row>
    <row r="282" spans="1:11" x14ac:dyDescent="0.2">
      <c r="A282" s="104" t="s">
        <v>316</v>
      </c>
      <c r="B282" s="104" t="s">
        <v>317</v>
      </c>
      <c r="C282" s="104" t="s">
        <v>1204</v>
      </c>
      <c r="D282" s="104" t="s">
        <v>406</v>
      </c>
      <c r="E282" s="104" t="s">
        <v>1902</v>
      </c>
      <c r="F282" s="126">
        <v>4.380477161</v>
      </c>
      <c r="G282" s="126">
        <v>5.2310527550000003</v>
      </c>
      <c r="H282" s="127">
        <f t="shared" si="8"/>
        <v>-0.16260122652882714</v>
      </c>
      <c r="I282" s="105">
        <f t="shared" si="9"/>
        <v>4.1243014705610409E-4</v>
      </c>
      <c r="J282" s="106">
        <v>99.794897593362393</v>
      </c>
      <c r="K282" s="106">
        <v>57.613999999999997</v>
      </c>
    </row>
    <row r="283" spans="1:11" x14ac:dyDescent="0.2">
      <c r="A283" s="104" t="s">
        <v>495</v>
      </c>
      <c r="B283" s="104" t="s">
        <v>865</v>
      </c>
      <c r="C283" s="104" t="s">
        <v>1572</v>
      </c>
      <c r="D283" s="104" t="s">
        <v>406</v>
      </c>
      <c r="E283" s="104" t="s">
        <v>1902</v>
      </c>
      <c r="F283" s="126">
        <v>4.3439972410000003</v>
      </c>
      <c r="G283" s="126">
        <v>0.34690262300000002</v>
      </c>
      <c r="H283" s="127">
        <f t="shared" si="8"/>
        <v>11.52223809504029</v>
      </c>
      <c r="I283" s="105">
        <f t="shared" si="9"/>
        <v>4.0899549411369267E-4</v>
      </c>
      <c r="J283" s="106">
        <v>76.041884859999996</v>
      </c>
      <c r="K283" s="106">
        <v>15.811500000000001</v>
      </c>
    </row>
    <row r="284" spans="1:11" x14ac:dyDescent="0.2">
      <c r="A284" s="104" t="s">
        <v>721</v>
      </c>
      <c r="B284" s="104" t="s">
        <v>722</v>
      </c>
      <c r="C284" s="104" t="s">
        <v>1204</v>
      </c>
      <c r="D284" s="104" t="s">
        <v>406</v>
      </c>
      <c r="E284" s="104" t="s">
        <v>408</v>
      </c>
      <c r="F284" s="126">
        <v>4.3082560399999998</v>
      </c>
      <c r="G284" s="126">
        <v>4.7186932000000006</v>
      </c>
      <c r="H284" s="127">
        <f t="shared" si="8"/>
        <v>-8.698110739642928E-2</v>
      </c>
      <c r="I284" s="105">
        <f t="shared" si="9"/>
        <v>4.056303929517391E-4</v>
      </c>
      <c r="J284" s="106">
        <v>24.188147491999999</v>
      </c>
      <c r="K284" s="106">
        <v>14.0358181818</v>
      </c>
    </row>
    <row r="285" spans="1:11" x14ac:dyDescent="0.2">
      <c r="A285" s="104" t="s">
        <v>44</v>
      </c>
      <c r="B285" s="104" t="s">
        <v>308</v>
      </c>
      <c r="C285" s="104" t="s">
        <v>1204</v>
      </c>
      <c r="D285" s="104" t="s">
        <v>406</v>
      </c>
      <c r="E285" s="104" t="s">
        <v>1902</v>
      </c>
      <c r="F285" s="126">
        <v>4.3077914499999999</v>
      </c>
      <c r="G285" s="126">
        <v>0.80367989000000006</v>
      </c>
      <c r="H285" s="127">
        <f t="shared" si="8"/>
        <v>4.3600836646540948</v>
      </c>
      <c r="I285" s="105">
        <f t="shared" si="9"/>
        <v>4.0558665093118329E-4</v>
      </c>
      <c r="J285" s="106">
        <v>27.1820430432</v>
      </c>
      <c r="K285" s="106">
        <v>48.475499999999997</v>
      </c>
    </row>
    <row r="286" spans="1:11" x14ac:dyDescent="0.2">
      <c r="A286" s="104" t="s">
        <v>1947</v>
      </c>
      <c r="B286" s="104" t="s">
        <v>49</v>
      </c>
      <c r="C286" s="104" t="s">
        <v>1573</v>
      </c>
      <c r="D286" s="104" t="s">
        <v>406</v>
      </c>
      <c r="E286" s="104" t="s">
        <v>1902</v>
      </c>
      <c r="F286" s="126">
        <v>4.2747449</v>
      </c>
      <c r="G286" s="126">
        <v>2.20732427</v>
      </c>
      <c r="H286" s="127">
        <f t="shared" si="8"/>
        <v>0.93661844709386544</v>
      </c>
      <c r="I286" s="105">
        <f t="shared" si="9"/>
        <v>4.0247525621885804E-4</v>
      </c>
      <c r="J286" s="106">
        <v>9.3474539499999985</v>
      </c>
      <c r="K286" s="106">
        <v>32.044181818200002</v>
      </c>
    </row>
    <row r="287" spans="1:11" x14ac:dyDescent="0.2">
      <c r="A287" s="104" t="s">
        <v>2736</v>
      </c>
      <c r="B287" s="104" t="s">
        <v>194</v>
      </c>
      <c r="C287" s="104" t="s">
        <v>1204</v>
      </c>
      <c r="D287" s="104" t="s">
        <v>406</v>
      </c>
      <c r="E287" s="104" t="s">
        <v>1902</v>
      </c>
      <c r="F287" s="126">
        <v>4.2714159699999996</v>
      </c>
      <c r="G287" s="126">
        <v>17.558646925999998</v>
      </c>
      <c r="H287" s="127">
        <f t="shared" si="8"/>
        <v>-0.75673433220670938</v>
      </c>
      <c r="I287" s="105">
        <f t="shared" si="9"/>
        <v>4.0216183121081025E-4</v>
      </c>
      <c r="J287" s="106">
        <v>57.336283062</v>
      </c>
      <c r="K287" s="106">
        <v>17.239318181800002</v>
      </c>
    </row>
    <row r="288" spans="1:11" x14ac:dyDescent="0.2">
      <c r="A288" s="104" t="s">
        <v>1693</v>
      </c>
      <c r="B288" s="104" t="s">
        <v>1113</v>
      </c>
      <c r="C288" s="104" t="s">
        <v>1577</v>
      </c>
      <c r="D288" s="104" t="s">
        <v>407</v>
      </c>
      <c r="E288" s="104" t="s">
        <v>408</v>
      </c>
      <c r="F288" s="126">
        <v>4.2676470149999997</v>
      </c>
      <c r="G288" s="126">
        <v>5.0617790199999995</v>
      </c>
      <c r="H288" s="127">
        <f t="shared" si="8"/>
        <v>-0.15688792455424094</v>
      </c>
      <c r="I288" s="105">
        <f t="shared" si="9"/>
        <v>4.0180697702306623E-4</v>
      </c>
      <c r="J288" s="106">
        <v>252.30600000000001</v>
      </c>
      <c r="K288" s="106">
        <v>8.5844090908999995</v>
      </c>
    </row>
    <row r="289" spans="1:11" x14ac:dyDescent="0.2">
      <c r="A289" s="104" t="s">
        <v>63</v>
      </c>
      <c r="B289" s="104" t="s">
        <v>74</v>
      </c>
      <c r="C289" s="104" t="s">
        <v>1575</v>
      </c>
      <c r="D289" s="104" t="s">
        <v>407</v>
      </c>
      <c r="E289" s="104" t="s">
        <v>408</v>
      </c>
      <c r="F289" s="126">
        <v>4.2654899999999998</v>
      </c>
      <c r="G289" s="126">
        <v>6.3523200000000002E-2</v>
      </c>
      <c r="H289" s="127">
        <f t="shared" si="8"/>
        <v>66.14853785703491</v>
      </c>
      <c r="I289" s="105">
        <f t="shared" si="9"/>
        <v>4.0160389001200441E-4</v>
      </c>
      <c r="J289" s="106">
        <v>12.49826004</v>
      </c>
      <c r="K289" s="106">
        <v>18.292363636400001</v>
      </c>
    </row>
    <row r="290" spans="1:11" x14ac:dyDescent="0.2">
      <c r="A290" s="104" t="s">
        <v>902</v>
      </c>
      <c r="B290" s="104" t="s">
        <v>118</v>
      </c>
      <c r="C290" s="104" t="s">
        <v>908</v>
      </c>
      <c r="D290" s="104" t="s">
        <v>406</v>
      </c>
      <c r="E290" s="104" t="s">
        <v>1902</v>
      </c>
      <c r="F290" s="126">
        <v>4.2570873329999994</v>
      </c>
      <c r="G290" s="126">
        <v>7.2227192789999997</v>
      </c>
      <c r="H290" s="127">
        <f t="shared" si="8"/>
        <v>-0.41059770308705645</v>
      </c>
      <c r="I290" s="105">
        <f t="shared" si="9"/>
        <v>4.0081276314177949E-4</v>
      </c>
      <c r="J290" s="106">
        <v>249.51322619999999</v>
      </c>
      <c r="K290" s="106">
        <v>55.499000000000002</v>
      </c>
    </row>
    <row r="291" spans="1:11" x14ac:dyDescent="0.2">
      <c r="A291" s="104" t="s">
        <v>946</v>
      </c>
      <c r="B291" s="104" t="s">
        <v>1084</v>
      </c>
      <c r="C291" s="104" t="s">
        <v>1578</v>
      </c>
      <c r="D291" s="104" t="s">
        <v>406</v>
      </c>
      <c r="E291" s="104" t="s">
        <v>408</v>
      </c>
      <c r="F291" s="126">
        <v>4.2488709740000008</v>
      </c>
      <c r="G291" s="126">
        <v>8.4302193499999998</v>
      </c>
      <c r="H291" s="127">
        <f t="shared" si="8"/>
        <v>-0.49599520515441853</v>
      </c>
      <c r="I291" s="105">
        <f t="shared" si="9"/>
        <v>4.0003917751946303E-4</v>
      </c>
      <c r="J291" s="106">
        <v>147.53498433000001</v>
      </c>
      <c r="K291" s="106">
        <v>11.519772727299999</v>
      </c>
    </row>
    <row r="292" spans="1:11" x14ac:dyDescent="0.2">
      <c r="A292" s="104" t="s">
        <v>2124</v>
      </c>
      <c r="B292" s="104" t="s">
        <v>1194</v>
      </c>
      <c r="C292" s="104" t="s">
        <v>1204</v>
      </c>
      <c r="D292" s="104" t="s">
        <v>406</v>
      </c>
      <c r="E292" s="104" t="s">
        <v>1902</v>
      </c>
      <c r="F292" s="126">
        <v>4.1954035999999997</v>
      </c>
      <c r="G292" s="126">
        <v>6.3683500099999995</v>
      </c>
      <c r="H292" s="127">
        <f t="shared" si="8"/>
        <v>-0.34121026743000893</v>
      </c>
      <c r="I292" s="105">
        <f t="shared" si="9"/>
        <v>3.9500512389675449E-4</v>
      </c>
      <c r="J292" s="106">
        <v>212.96688966740001</v>
      </c>
      <c r="K292" s="106">
        <v>26.9435</v>
      </c>
    </row>
    <row r="293" spans="1:11" x14ac:dyDescent="0.2">
      <c r="A293" s="104" t="s">
        <v>217</v>
      </c>
      <c r="B293" s="104" t="s">
        <v>363</v>
      </c>
      <c r="C293" s="104" t="s">
        <v>1590</v>
      </c>
      <c r="D293" s="104" t="s">
        <v>407</v>
      </c>
      <c r="E293" s="104" t="s">
        <v>1902</v>
      </c>
      <c r="F293" s="126">
        <v>4.1653234960000001</v>
      </c>
      <c r="G293" s="126">
        <v>13.03381903</v>
      </c>
      <c r="H293" s="127">
        <f t="shared" si="8"/>
        <v>-0.68042187125564224</v>
      </c>
      <c r="I293" s="105">
        <f t="shared" si="9"/>
        <v>3.9217302564347866E-4</v>
      </c>
      <c r="J293" s="106">
        <v>21.03897431</v>
      </c>
      <c r="K293" s="106">
        <v>20.177136363599999</v>
      </c>
    </row>
    <row r="294" spans="1:11" x14ac:dyDescent="0.2">
      <c r="A294" s="104" t="s">
        <v>2113</v>
      </c>
      <c r="B294" s="104" t="s">
        <v>356</v>
      </c>
      <c r="C294" s="104" t="s">
        <v>1204</v>
      </c>
      <c r="D294" s="104" t="s">
        <v>406</v>
      </c>
      <c r="E294" s="104" t="s">
        <v>1902</v>
      </c>
      <c r="F294" s="126">
        <v>3.9845009999999998</v>
      </c>
      <c r="G294" s="126">
        <v>8.9168024600000013</v>
      </c>
      <c r="H294" s="127">
        <f t="shared" si="8"/>
        <v>-0.55314687996351564</v>
      </c>
      <c r="I294" s="105">
        <f t="shared" si="9"/>
        <v>3.7514824823331472E-4</v>
      </c>
      <c r="J294" s="106">
        <v>109.2827603713</v>
      </c>
      <c r="K294" s="106">
        <v>38.0125454545</v>
      </c>
    </row>
    <row r="295" spans="1:11" x14ac:dyDescent="0.2">
      <c r="A295" s="104" t="s">
        <v>1045</v>
      </c>
      <c r="B295" s="104" t="s">
        <v>1046</v>
      </c>
      <c r="C295" s="104" t="s">
        <v>1572</v>
      </c>
      <c r="D295" s="104" t="s">
        <v>406</v>
      </c>
      <c r="E295" s="104" t="s">
        <v>1902</v>
      </c>
      <c r="F295" s="126">
        <v>3.9402087269999999</v>
      </c>
      <c r="G295" s="126">
        <v>3.2185386669999998</v>
      </c>
      <c r="H295" s="127">
        <f t="shared" si="8"/>
        <v>0.22422289575059495</v>
      </c>
      <c r="I295" s="105">
        <f t="shared" si="9"/>
        <v>3.7097804759182365E-4</v>
      </c>
      <c r="J295" s="106">
        <v>17.198750309999998</v>
      </c>
      <c r="K295" s="106">
        <v>27.519363636400001</v>
      </c>
    </row>
    <row r="296" spans="1:11" x14ac:dyDescent="0.2">
      <c r="A296" s="104" t="s">
        <v>1445</v>
      </c>
      <c r="B296" s="104" t="s">
        <v>1446</v>
      </c>
      <c r="C296" s="104" t="s">
        <v>1577</v>
      </c>
      <c r="D296" s="104" t="s">
        <v>406</v>
      </c>
      <c r="E296" s="104" t="s">
        <v>1902</v>
      </c>
      <c r="F296" s="126">
        <v>3.9361004300000002</v>
      </c>
      <c r="G296" s="126">
        <v>4.7860508799999995</v>
      </c>
      <c r="H296" s="127">
        <f t="shared" si="8"/>
        <v>-0.17758909616940788</v>
      </c>
      <c r="I296" s="105">
        <f t="shared" si="9"/>
        <v>3.7059124371781988E-4</v>
      </c>
      <c r="J296" s="106">
        <v>20.426344999999998</v>
      </c>
      <c r="K296" s="106">
        <v>57.855318181800001</v>
      </c>
    </row>
    <row r="297" spans="1:11" x14ac:dyDescent="0.2">
      <c r="A297" s="104" t="s">
        <v>1661</v>
      </c>
      <c r="B297" s="104" t="s">
        <v>806</v>
      </c>
      <c r="C297" s="104" t="s">
        <v>1577</v>
      </c>
      <c r="D297" s="104" t="s">
        <v>407</v>
      </c>
      <c r="E297" s="104" t="s">
        <v>1902</v>
      </c>
      <c r="F297" s="126">
        <v>3.9154155099999999</v>
      </c>
      <c r="G297" s="126">
        <v>3.3811861850000002</v>
      </c>
      <c r="H297" s="127">
        <f t="shared" si="8"/>
        <v>0.15800056423098141</v>
      </c>
      <c r="I297" s="105">
        <f t="shared" si="9"/>
        <v>3.686437196733168E-4</v>
      </c>
      <c r="J297" s="106">
        <v>32.768000000000001</v>
      </c>
      <c r="K297" s="106">
        <v>23.585636363599999</v>
      </c>
    </row>
    <row r="298" spans="1:11" x14ac:dyDescent="0.2">
      <c r="A298" s="104" t="s">
        <v>67</v>
      </c>
      <c r="B298" s="104" t="s">
        <v>78</v>
      </c>
      <c r="C298" s="104" t="s">
        <v>1575</v>
      </c>
      <c r="D298" s="104" t="s">
        <v>407</v>
      </c>
      <c r="E298" s="104" t="s">
        <v>408</v>
      </c>
      <c r="F298" s="126">
        <v>3.8846187799999998</v>
      </c>
      <c r="G298" s="126">
        <v>7.9697663000000002E-2</v>
      </c>
      <c r="H298" s="127">
        <f t="shared" si="8"/>
        <v>47.741940902332352</v>
      </c>
      <c r="I298" s="105">
        <f t="shared" si="9"/>
        <v>3.6574414973700251E-4</v>
      </c>
      <c r="J298" s="106">
        <v>9.2248367499999997</v>
      </c>
      <c r="K298" s="106">
        <v>39.5840454545</v>
      </c>
    </row>
    <row r="299" spans="1:11" x14ac:dyDescent="0.2">
      <c r="A299" s="104" t="s">
        <v>2552</v>
      </c>
      <c r="B299" s="104" t="s">
        <v>2553</v>
      </c>
      <c r="C299" s="104" t="s">
        <v>1801</v>
      </c>
      <c r="D299" s="104" t="s">
        <v>407</v>
      </c>
      <c r="E299" s="104" t="s">
        <v>408</v>
      </c>
      <c r="F299" s="126">
        <v>3.8827592499999999</v>
      </c>
      <c r="G299" s="126">
        <v>4.6204541299999997</v>
      </c>
      <c r="H299" s="127">
        <f t="shared" si="8"/>
        <v>-0.15965852257037771</v>
      </c>
      <c r="I299" s="105">
        <f t="shared" si="9"/>
        <v>3.6556907149708304E-4</v>
      </c>
      <c r="J299" s="106">
        <v>108.0928</v>
      </c>
      <c r="K299" s="106">
        <v>6.4596818182</v>
      </c>
    </row>
    <row r="300" spans="1:11" x14ac:dyDescent="0.2">
      <c r="A300" s="104" t="s">
        <v>527</v>
      </c>
      <c r="B300" s="104" t="s">
        <v>528</v>
      </c>
      <c r="C300" s="104" t="s">
        <v>557</v>
      </c>
      <c r="D300" s="104" t="s">
        <v>407</v>
      </c>
      <c r="E300" s="104" t="s">
        <v>408</v>
      </c>
      <c r="F300" s="126">
        <v>3.8820246749999998</v>
      </c>
      <c r="G300" s="126">
        <v>0.268779975</v>
      </c>
      <c r="H300" s="127">
        <f t="shared" si="8"/>
        <v>13.443132063688896</v>
      </c>
      <c r="I300" s="105">
        <f t="shared" si="9"/>
        <v>3.6549990988200354E-4</v>
      </c>
      <c r="J300" s="106">
        <v>431.30420553609997</v>
      </c>
      <c r="K300" s="106">
        <v>30.462181818200001</v>
      </c>
    </row>
    <row r="301" spans="1:11" x14ac:dyDescent="0.2">
      <c r="A301" s="104" t="s">
        <v>1805</v>
      </c>
      <c r="B301" s="104" t="s">
        <v>992</v>
      </c>
      <c r="C301" s="104" t="s">
        <v>2451</v>
      </c>
      <c r="D301" s="104" t="s">
        <v>407</v>
      </c>
      <c r="E301" s="104" t="s">
        <v>408</v>
      </c>
      <c r="F301" s="126">
        <v>3.8616365400000001</v>
      </c>
      <c r="G301" s="126">
        <v>3.8294512699999999</v>
      </c>
      <c r="H301" s="127">
        <f t="shared" si="8"/>
        <v>8.4046689018189014E-3</v>
      </c>
      <c r="I301" s="105">
        <f t="shared" si="9"/>
        <v>3.6358032870232904E-4</v>
      </c>
      <c r="J301" s="106">
        <v>5.9581049200000002</v>
      </c>
      <c r="K301" s="106">
        <v>40.3912272727</v>
      </c>
    </row>
    <row r="302" spans="1:11" x14ac:dyDescent="0.2">
      <c r="A302" s="104" t="s">
        <v>2753</v>
      </c>
      <c r="B302" s="104" t="s">
        <v>1095</v>
      </c>
      <c r="C302" s="104" t="s">
        <v>1578</v>
      </c>
      <c r="D302" s="104" t="s">
        <v>406</v>
      </c>
      <c r="E302" s="104" t="s">
        <v>1902</v>
      </c>
      <c r="F302" s="126">
        <v>3.8221208199999999</v>
      </c>
      <c r="G302" s="126">
        <v>5.6803399999999999E-3</v>
      </c>
      <c r="H302" s="127" t="str">
        <f t="shared" si="8"/>
        <v/>
      </c>
      <c r="I302" s="105">
        <f t="shared" si="9"/>
        <v>3.5985984949158761E-4</v>
      </c>
      <c r="J302" s="106">
        <v>45.626749999999994</v>
      </c>
      <c r="K302" s="106">
        <v>24.679363636400002</v>
      </c>
    </row>
    <row r="303" spans="1:11" x14ac:dyDescent="0.2">
      <c r="A303" s="104" t="s">
        <v>1922</v>
      </c>
      <c r="B303" s="104" t="s">
        <v>588</v>
      </c>
      <c r="C303" s="104" t="s">
        <v>1578</v>
      </c>
      <c r="D303" s="104" t="s">
        <v>406</v>
      </c>
      <c r="E303" s="104" t="s">
        <v>1902</v>
      </c>
      <c r="F303" s="126">
        <v>3.7921567760000001</v>
      </c>
      <c r="G303" s="126">
        <v>1.092223454</v>
      </c>
      <c r="H303" s="127">
        <f t="shared" si="8"/>
        <v>2.4719605792314363</v>
      </c>
      <c r="I303" s="105">
        <f t="shared" si="9"/>
        <v>3.5703867850516151E-4</v>
      </c>
      <c r="J303" s="106">
        <v>577.7604</v>
      </c>
      <c r="K303" s="106">
        <v>18.849272727300001</v>
      </c>
    </row>
    <row r="304" spans="1:11" x14ac:dyDescent="0.2">
      <c r="A304" s="104" t="s">
        <v>1936</v>
      </c>
      <c r="B304" s="104" t="s">
        <v>441</v>
      </c>
      <c r="C304" s="104" t="s">
        <v>1573</v>
      </c>
      <c r="D304" s="104" t="s">
        <v>406</v>
      </c>
      <c r="E304" s="104" t="s">
        <v>1902</v>
      </c>
      <c r="F304" s="126">
        <v>3.75760593</v>
      </c>
      <c r="G304" s="126">
        <v>6.02757904</v>
      </c>
      <c r="H304" s="127">
        <f t="shared" si="8"/>
        <v>-0.37659781728884634</v>
      </c>
      <c r="I304" s="105">
        <f t="shared" si="9"/>
        <v>3.5378565150080661E-4</v>
      </c>
      <c r="J304" s="106">
        <v>9.1876061199999999</v>
      </c>
      <c r="K304" s="106">
        <v>24.077409090900002</v>
      </c>
    </row>
    <row r="305" spans="1:11" x14ac:dyDescent="0.2">
      <c r="A305" s="104" t="s">
        <v>339</v>
      </c>
      <c r="B305" s="104" t="s">
        <v>338</v>
      </c>
      <c r="C305" s="104" t="s">
        <v>1590</v>
      </c>
      <c r="D305" s="104" t="s">
        <v>407</v>
      </c>
      <c r="E305" s="104" t="s">
        <v>408</v>
      </c>
      <c r="F305" s="126">
        <v>3.7571272200000001</v>
      </c>
      <c r="G305" s="126">
        <v>2.20363679</v>
      </c>
      <c r="H305" s="127">
        <f t="shared" si="8"/>
        <v>0.70496664289218014</v>
      </c>
      <c r="I305" s="105">
        <f t="shared" si="9"/>
        <v>3.5374058005574694E-4</v>
      </c>
      <c r="J305" s="106">
        <v>106.5827792</v>
      </c>
      <c r="K305" s="106">
        <v>28.290181818200001</v>
      </c>
    </row>
    <row r="306" spans="1:11" x14ac:dyDescent="0.2">
      <c r="A306" s="104" t="s">
        <v>1686</v>
      </c>
      <c r="B306" s="104" t="s">
        <v>1741</v>
      </c>
      <c r="C306" s="104" t="s">
        <v>1577</v>
      </c>
      <c r="D306" s="104" t="s">
        <v>407</v>
      </c>
      <c r="E306" s="104" t="s">
        <v>408</v>
      </c>
      <c r="F306" s="126">
        <v>3.73576379</v>
      </c>
      <c r="G306" s="126">
        <v>5.0881249749999995</v>
      </c>
      <c r="H306" s="127">
        <f t="shared" si="8"/>
        <v>-0.26578772959482966</v>
      </c>
      <c r="I306" s="105">
        <f t="shared" si="9"/>
        <v>3.5172917302115085E-4</v>
      </c>
      <c r="J306" s="106">
        <v>72.277000000000001</v>
      </c>
      <c r="K306" s="106">
        <v>23.333090909100001</v>
      </c>
    </row>
    <row r="307" spans="1:11" x14ac:dyDescent="0.2">
      <c r="A307" s="104" t="s">
        <v>1938</v>
      </c>
      <c r="B307" s="104" t="s">
        <v>434</v>
      </c>
      <c r="C307" s="104" t="s">
        <v>1573</v>
      </c>
      <c r="D307" s="104" t="s">
        <v>406</v>
      </c>
      <c r="E307" s="104" t="s">
        <v>1902</v>
      </c>
      <c r="F307" s="126">
        <v>3.6654282899999999</v>
      </c>
      <c r="G307" s="126">
        <v>3.2897524300000001</v>
      </c>
      <c r="H307" s="127">
        <f t="shared" si="8"/>
        <v>0.11419578463538049</v>
      </c>
      <c r="I307" s="105">
        <f t="shared" si="9"/>
        <v>3.451069536733293E-4</v>
      </c>
      <c r="J307" s="106">
        <v>158.57240405000002</v>
      </c>
      <c r="K307" s="106">
        <v>22.606954545499999</v>
      </c>
    </row>
    <row r="308" spans="1:11" x14ac:dyDescent="0.2">
      <c r="A308" s="104" t="s">
        <v>2742</v>
      </c>
      <c r="B308" s="104" t="s">
        <v>199</v>
      </c>
      <c r="C308" s="104" t="s">
        <v>1204</v>
      </c>
      <c r="D308" s="104" t="s">
        <v>406</v>
      </c>
      <c r="E308" s="104" t="s">
        <v>1902</v>
      </c>
      <c r="F308" s="126">
        <v>3.6527852780000001</v>
      </c>
      <c r="G308" s="126">
        <v>8.1536065700000009</v>
      </c>
      <c r="H308" s="127">
        <f t="shared" si="8"/>
        <v>-0.55200373642752298</v>
      </c>
      <c r="I308" s="105">
        <f t="shared" si="9"/>
        <v>3.4391659036204071E-4</v>
      </c>
      <c r="J308" s="106">
        <v>61.255645233599999</v>
      </c>
      <c r="K308" s="106">
        <v>17.443363636400001</v>
      </c>
    </row>
    <row r="309" spans="1:11" x14ac:dyDescent="0.2">
      <c r="A309" s="104" t="s">
        <v>244</v>
      </c>
      <c r="B309" s="104" t="s">
        <v>364</v>
      </c>
      <c r="C309" s="104" t="s">
        <v>1590</v>
      </c>
      <c r="D309" s="104" t="s">
        <v>407</v>
      </c>
      <c r="E309" s="104" t="s">
        <v>1902</v>
      </c>
      <c r="F309" s="126">
        <v>3.54269831</v>
      </c>
      <c r="G309" s="126">
        <v>0.8823838100000001</v>
      </c>
      <c r="H309" s="127">
        <f t="shared" si="8"/>
        <v>3.0149176241118925</v>
      </c>
      <c r="I309" s="105">
        <f t="shared" si="9"/>
        <v>3.3355169568676847E-4</v>
      </c>
      <c r="J309" s="106">
        <v>37.223545679736006</v>
      </c>
      <c r="K309" s="106">
        <v>19.681863636399999</v>
      </c>
    </row>
    <row r="310" spans="1:11" x14ac:dyDescent="0.2">
      <c r="A310" s="104" t="s">
        <v>491</v>
      </c>
      <c r="B310" s="104" t="s">
        <v>830</v>
      </c>
      <c r="C310" s="104" t="s">
        <v>1572</v>
      </c>
      <c r="D310" s="104" t="s">
        <v>406</v>
      </c>
      <c r="E310" s="104" t="s">
        <v>1902</v>
      </c>
      <c r="F310" s="126">
        <v>3.508549645</v>
      </c>
      <c r="G310" s="126">
        <v>0.20262590799999999</v>
      </c>
      <c r="H310" s="127">
        <f t="shared" si="8"/>
        <v>16.315404923441477</v>
      </c>
      <c r="I310" s="105">
        <f t="shared" si="9"/>
        <v>3.3033653477847495E-4</v>
      </c>
      <c r="J310" s="106">
        <v>41.182625369999997</v>
      </c>
      <c r="K310" s="106">
        <v>26.464954545499999</v>
      </c>
    </row>
    <row r="311" spans="1:11" x14ac:dyDescent="0.2">
      <c r="A311" s="104" t="s">
        <v>919</v>
      </c>
      <c r="B311" s="104" t="s">
        <v>705</v>
      </c>
      <c r="C311" s="104" t="s">
        <v>1577</v>
      </c>
      <c r="D311" s="104" t="s">
        <v>407</v>
      </c>
      <c r="E311" s="104" t="s">
        <v>1902</v>
      </c>
      <c r="F311" s="126">
        <v>3.4480437799999999</v>
      </c>
      <c r="G311" s="126">
        <v>4.4574745460000003</v>
      </c>
      <c r="H311" s="127">
        <f t="shared" si="8"/>
        <v>-0.2264579989370511</v>
      </c>
      <c r="I311" s="105">
        <f t="shared" si="9"/>
        <v>3.2463979401655985E-4</v>
      </c>
      <c r="J311" s="106">
        <v>455.20113499999997</v>
      </c>
      <c r="K311" s="106">
        <v>18.414272727299998</v>
      </c>
    </row>
    <row r="312" spans="1:11" x14ac:dyDescent="0.2">
      <c r="A312" s="104" t="s">
        <v>1138</v>
      </c>
      <c r="B312" s="104" t="s">
        <v>1139</v>
      </c>
      <c r="C312" s="104" t="s">
        <v>1577</v>
      </c>
      <c r="D312" s="104" t="s">
        <v>407</v>
      </c>
      <c r="E312" s="104" t="s">
        <v>408</v>
      </c>
      <c r="F312" s="126">
        <v>3.4108136340000001</v>
      </c>
      <c r="G312" s="126">
        <v>4.8390151390000007</v>
      </c>
      <c r="H312" s="127">
        <f t="shared" si="8"/>
        <v>-0.29514301236411167</v>
      </c>
      <c r="I312" s="105">
        <f t="shared" si="9"/>
        <v>3.211345058880413E-4</v>
      </c>
      <c r="J312" s="106">
        <v>101.35299999999999</v>
      </c>
      <c r="K312" s="106">
        <v>75.052818181800006</v>
      </c>
    </row>
    <row r="313" spans="1:11" x14ac:dyDescent="0.2">
      <c r="A313" s="104" t="s">
        <v>230</v>
      </c>
      <c r="B313" s="104" t="s">
        <v>371</v>
      </c>
      <c r="C313" s="104" t="s">
        <v>1590</v>
      </c>
      <c r="D313" s="104" t="s">
        <v>407</v>
      </c>
      <c r="E313" s="104" t="s">
        <v>1902</v>
      </c>
      <c r="F313" s="126">
        <v>3.3363622599999996</v>
      </c>
      <c r="G313" s="126">
        <v>1.9177894499999999</v>
      </c>
      <c r="H313" s="127">
        <f t="shared" si="8"/>
        <v>0.73969163298922092</v>
      </c>
      <c r="I313" s="105">
        <f t="shared" si="9"/>
        <v>3.1412476927744349E-4</v>
      </c>
      <c r="J313" s="106">
        <v>714.24409966999997</v>
      </c>
      <c r="K313" s="106">
        <v>20.039681818199998</v>
      </c>
    </row>
    <row r="314" spans="1:11" x14ac:dyDescent="0.2">
      <c r="A314" s="104" t="s">
        <v>479</v>
      </c>
      <c r="B314" s="104" t="s">
        <v>876</v>
      </c>
      <c r="C314" s="104" t="s">
        <v>1572</v>
      </c>
      <c r="D314" s="104" t="s">
        <v>406</v>
      </c>
      <c r="E314" s="104" t="s">
        <v>1902</v>
      </c>
      <c r="F314" s="126">
        <v>3.3336524270000001</v>
      </c>
      <c r="G314" s="126">
        <v>3.554660803</v>
      </c>
      <c r="H314" s="127">
        <f t="shared" si="8"/>
        <v>-6.2174251848017947E-2</v>
      </c>
      <c r="I314" s="105">
        <f t="shared" si="9"/>
        <v>3.13869633414018E-4</v>
      </c>
      <c r="J314" s="106">
        <v>105.9794337</v>
      </c>
      <c r="K314" s="106">
        <v>21.9588636364</v>
      </c>
    </row>
    <row r="315" spans="1:11" x14ac:dyDescent="0.2">
      <c r="A315" s="104" t="s">
        <v>1941</v>
      </c>
      <c r="B315" s="104" t="s">
        <v>439</v>
      </c>
      <c r="C315" s="104" t="s">
        <v>1573</v>
      </c>
      <c r="D315" s="104" t="s">
        <v>406</v>
      </c>
      <c r="E315" s="104" t="s">
        <v>1902</v>
      </c>
      <c r="F315" s="126">
        <v>3.3322696000000001</v>
      </c>
      <c r="G315" s="126">
        <v>0.85944753000000007</v>
      </c>
      <c r="H315" s="127">
        <f t="shared" si="8"/>
        <v>2.8772228480312227</v>
      </c>
      <c r="I315" s="105">
        <f t="shared" si="9"/>
        <v>3.1373943765634102E-4</v>
      </c>
      <c r="J315" s="106">
        <v>31.32734224</v>
      </c>
      <c r="K315" s="106">
        <v>28.651181818200001</v>
      </c>
    </row>
    <row r="316" spans="1:11" x14ac:dyDescent="0.2">
      <c r="A316" s="104" t="s">
        <v>1478</v>
      </c>
      <c r="B316" s="104" t="s">
        <v>1479</v>
      </c>
      <c r="C316" s="104" t="s">
        <v>305</v>
      </c>
      <c r="D316" s="104" t="s">
        <v>2794</v>
      </c>
      <c r="E316" s="104" t="s">
        <v>1902</v>
      </c>
      <c r="F316" s="126">
        <v>3.33022486</v>
      </c>
      <c r="G316" s="126">
        <v>0.91883994999999996</v>
      </c>
      <c r="H316" s="127">
        <f t="shared" si="8"/>
        <v>2.6243796974652658</v>
      </c>
      <c r="I316" s="105">
        <f t="shared" si="9"/>
        <v>3.1354692154727425E-4</v>
      </c>
      <c r="J316" s="106">
        <v>77.638000000000005</v>
      </c>
      <c r="K316" s="106">
        <v>83.835318181800005</v>
      </c>
    </row>
    <row r="317" spans="1:11" x14ac:dyDescent="0.2">
      <c r="A317" s="104" t="s">
        <v>2159</v>
      </c>
      <c r="B317" s="104" t="s">
        <v>2158</v>
      </c>
      <c r="C317" s="104" t="s">
        <v>1572</v>
      </c>
      <c r="D317" s="104" t="s">
        <v>406</v>
      </c>
      <c r="E317" s="104" t="s">
        <v>1902</v>
      </c>
      <c r="F317" s="126">
        <v>3.3183023399999998</v>
      </c>
      <c r="G317" s="126">
        <v>17.896911170000003</v>
      </c>
      <c r="H317" s="127">
        <f t="shared" si="8"/>
        <v>-0.81458798624634399</v>
      </c>
      <c r="I317" s="105">
        <f t="shared" si="9"/>
        <v>3.1242439391018073E-4</v>
      </c>
      <c r="J317" s="106">
        <v>37.604363859999999</v>
      </c>
      <c r="K317" s="106">
        <v>15.326499999999999</v>
      </c>
    </row>
    <row r="318" spans="1:11" x14ac:dyDescent="0.2">
      <c r="A318" s="104" t="s">
        <v>1690</v>
      </c>
      <c r="B318" s="104" t="s">
        <v>1627</v>
      </c>
      <c r="C318" s="104" t="s">
        <v>1577</v>
      </c>
      <c r="D318" s="104" t="s">
        <v>407</v>
      </c>
      <c r="E318" s="104" t="s">
        <v>408</v>
      </c>
      <c r="F318" s="126">
        <v>3.2932363900000001</v>
      </c>
      <c r="G318" s="126">
        <v>0.63031701399999995</v>
      </c>
      <c r="H318" s="127">
        <f t="shared" si="8"/>
        <v>4.2247302815151366</v>
      </c>
      <c r="I318" s="105">
        <f t="shared" si="9"/>
        <v>3.1006438766779211E-4</v>
      </c>
      <c r="J318" s="106">
        <v>13.048</v>
      </c>
      <c r="K318" s="106">
        <v>60.368818181800002</v>
      </c>
    </row>
    <row r="319" spans="1:11" x14ac:dyDescent="0.2">
      <c r="A319" s="104" t="s">
        <v>488</v>
      </c>
      <c r="B319" s="104" t="s">
        <v>827</v>
      </c>
      <c r="C319" s="104" t="s">
        <v>1572</v>
      </c>
      <c r="D319" s="104" t="s">
        <v>406</v>
      </c>
      <c r="E319" s="104" t="s">
        <v>1902</v>
      </c>
      <c r="F319" s="126">
        <v>3.26037942</v>
      </c>
      <c r="G319" s="126">
        <v>2.3242492599999998</v>
      </c>
      <c r="H319" s="127">
        <f t="shared" si="8"/>
        <v>0.40276668088516487</v>
      </c>
      <c r="I319" s="105">
        <f t="shared" si="9"/>
        <v>3.0697084226831683E-4</v>
      </c>
      <c r="J319" s="106">
        <v>19.921968549999999</v>
      </c>
      <c r="K319" s="106">
        <v>21.0896363636</v>
      </c>
    </row>
    <row r="320" spans="1:11" x14ac:dyDescent="0.2">
      <c r="A320" s="104" t="s">
        <v>38</v>
      </c>
      <c r="B320" s="104" t="s">
        <v>262</v>
      </c>
      <c r="C320" s="104" t="s">
        <v>1204</v>
      </c>
      <c r="D320" s="104" t="s">
        <v>406</v>
      </c>
      <c r="E320" s="104" t="s">
        <v>1902</v>
      </c>
      <c r="F320" s="126">
        <v>3.24359384</v>
      </c>
      <c r="G320" s="126">
        <v>1.206456357</v>
      </c>
      <c r="H320" s="127">
        <f t="shared" si="8"/>
        <v>1.6885297766307845</v>
      </c>
      <c r="I320" s="105">
        <f t="shared" si="9"/>
        <v>3.0539044840404621E-4</v>
      </c>
      <c r="J320" s="106">
        <v>98.332815450799998</v>
      </c>
      <c r="K320" s="106">
        <v>14.824136363599999</v>
      </c>
    </row>
    <row r="321" spans="1:11" x14ac:dyDescent="0.2">
      <c r="A321" s="104" t="s">
        <v>146</v>
      </c>
      <c r="B321" s="104" t="s">
        <v>147</v>
      </c>
      <c r="C321" s="104" t="s">
        <v>1579</v>
      </c>
      <c r="D321" s="104" t="s">
        <v>407</v>
      </c>
      <c r="E321" s="104" t="s">
        <v>408</v>
      </c>
      <c r="F321" s="126">
        <v>3.2373110029999999</v>
      </c>
      <c r="G321" s="126">
        <v>11.366837200999999</v>
      </c>
      <c r="H321" s="127">
        <f t="shared" si="8"/>
        <v>-0.71519685328868809</v>
      </c>
      <c r="I321" s="105">
        <f t="shared" si="9"/>
        <v>3.0479890750733529E-4</v>
      </c>
      <c r="J321" s="106">
        <v>794.25</v>
      </c>
      <c r="K321" s="106">
        <v>10.348863636400001</v>
      </c>
    </row>
    <row r="322" spans="1:11" x14ac:dyDescent="0.2">
      <c r="A322" s="104" t="s">
        <v>246</v>
      </c>
      <c r="B322" s="104" t="s">
        <v>168</v>
      </c>
      <c r="C322" s="104" t="s">
        <v>1590</v>
      </c>
      <c r="D322" s="104" t="s">
        <v>407</v>
      </c>
      <c r="E322" s="104" t="s">
        <v>408</v>
      </c>
      <c r="F322" s="126">
        <v>3.2178855580000003</v>
      </c>
      <c r="G322" s="126">
        <v>1.6420789199999999</v>
      </c>
      <c r="H322" s="127">
        <f t="shared" si="8"/>
        <v>0.95964123210350971</v>
      </c>
      <c r="I322" s="105">
        <f t="shared" si="9"/>
        <v>3.029699653981722E-4</v>
      </c>
      <c r="J322" s="106">
        <v>263.14232149999998</v>
      </c>
      <c r="K322" s="106">
        <v>19.538636363599998</v>
      </c>
    </row>
    <row r="323" spans="1:11" x14ac:dyDescent="0.2">
      <c r="A323" s="104" t="s">
        <v>1911</v>
      </c>
      <c r="B323" s="104" t="s">
        <v>1187</v>
      </c>
      <c r="C323" s="104" t="s">
        <v>1574</v>
      </c>
      <c r="D323" s="104" t="s">
        <v>406</v>
      </c>
      <c r="E323" s="104" t="s">
        <v>1902</v>
      </c>
      <c r="F323" s="126">
        <v>3.2167538199999997</v>
      </c>
      <c r="G323" s="126">
        <v>3.7553399999999999</v>
      </c>
      <c r="H323" s="127">
        <f t="shared" si="8"/>
        <v>-0.14341875302902007</v>
      </c>
      <c r="I323" s="105">
        <f t="shared" si="9"/>
        <v>3.0286341014115027E-4</v>
      </c>
      <c r="J323" s="106">
        <v>284.41997298000001</v>
      </c>
      <c r="K323" s="106">
        <v>11.120454545499999</v>
      </c>
    </row>
    <row r="324" spans="1:11" x14ac:dyDescent="0.2">
      <c r="A324" s="104" t="s">
        <v>1730</v>
      </c>
      <c r="B324" s="104" t="s">
        <v>1733</v>
      </c>
      <c r="C324" s="104" t="s">
        <v>1577</v>
      </c>
      <c r="D324" s="104" t="s">
        <v>407</v>
      </c>
      <c r="E324" s="104" t="s">
        <v>408</v>
      </c>
      <c r="F324" s="126">
        <v>3.206112235</v>
      </c>
      <c r="G324" s="126">
        <v>0.176359346</v>
      </c>
      <c r="H324" s="127">
        <f t="shared" si="8"/>
        <v>17.179429146896474</v>
      </c>
      <c r="I324" s="105">
        <f t="shared" si="9"/>
        <v>3.0186148493867803E-4</v>
      </c>
      <c r="J324" s="106">
        <v>252.78365999999997</v>
      </c>
      <c r="K324" s="106">
        <v>56.424590909099997</v>
      </c>
    </row>
    <row r="325" spans="1:11" x14ac:dyDescent="0.2">
      <c r="A325" s="104" t="s">
        <v>43</v>
      </c>
      <c r="B325" s="104" t="s">
        <v>108</v>
      </c>
      <c r="C325" s="104" t="s">
        <v>1578</v>
      </c>
      <c r="D325" s="104" t="s">
        <v>406</v>
      </c>
      <c r="E325" s="104" t="s">
        <v>408</v>
      </c>
      <c r="F325" s="126">
        <v>3.1686666409999997</v>
      </c>
      <c r="G325" s="126">
        <v>3.2966073650000003</v>
      </c>
      <c r="H325" s="127">
        <f t="shared" si="8"/>
        <v>-3.8809815617820931E-2</v>
      </c>
      <c r="I325" s="105">
        <f t="shared" si="9"/>
        <v>2.98335911976554E-4</v>
      </c>
      <c r="J325" s="106">
        <v>114.830895</v>
      </c>
      <c r="K325" s="106">
        <v>37.9246818182</v>
      </c>
    </row>
    <row r="326" spans="1:11" x14ac:dyDescent="0.2">
      <c r="A326" s="104" t="s">
        <v>2017</v>
      </c>
      <c r="B326" s="104" t="s">
        <v>129</v>
      </c>
      <c r="C326" s="104" t="s">
        <v>1571</v>
      </c>
      <c r="D326" s="104" t="s">
        <v>406</v>
      </c>
      <c r="E326" s="104" t="s">
        <v>1902</v>
      </c>
      <c r="F326" s="126">
        <v>3.1602878100000003</v>
      </c>
      <c r="G326" s="126">
        <v>5.3700038000000001</v>
      </c>
      <c r="H326" s="127">
        <f t="shared" si="8"/>
        <v>-0.41149244438151045</v>
      </c>
      <c r="I326" s="105">
        <f t="shared" si="9"/>
        <v>2.9754702931047039E-4</v>
      </c>
      <c r="J326" s="106">
        <v>372.82287824999997</v>
      </c>
      <c r="K326" s="106">
        <v>10.9325454545</v>
      </c>
    </row>
    <row r="327" spans="1:11" x14ac:dyDescent="0.2">
      <c r="A327" s="104" t="s">
        <v>72</v>
      </c>
      <c r="B327" s="104" t="s">
        <v>100</v>
      </c>
      <c r="C327" s="104" t="s">
        <v>1577</v>
      </c>
      <c r="D327" s="104" t="s">
        <v>1474</v>
      </c>
      <c r="E327" s="104" t="s">
        <v>408</v>
      </c>
      <c r="F327" s="126">
        <v>3.126762915</v>
      </c>
      <c r="G327" s="126">
        <v>1.3573323880000001</v>
      </c>
      <c r="H327" s="127">
        <f t="shared" ref="H327:H390" si="10">IF(ISERROR(F327/G327-1),"",IF((F327/G327-1)&gt;10000%,"",F327/G327-1))</f>
        <v>1.3036088600281746</v>
      </c>
      <c r="I327" s="105">
        <f t="shared" ref="I327:I390" si="11">F327/$F$1000</f>
        <v>2.9439059751852056E-4</v>
      </c>
      <c r="J327" s="106">
        <v>60.288809999999998</v>
      </c>
      <c r="K327" s="106">
        <v>32.277409090900001</v>
      </c>
    </row>
    <row r="328" spans="1:11" x14ac:dyDescent="0.2">
      <c r="A328" s="104" t="s">
        <v>1924</v>
      </c>
      <c r="B328" s="104" t="s">
        <v>1925</v>
      </c>
      <c r="C328" s="104" t="s">
        <v>1578</v>
      </c>
      <c r="D328" s="104" t="s">
        <v>406</v>
      </c>
      <c r="E328" s="104" t="s">
        <v>1902</v>
      </c>
      <c r="F328" s="126">
        <v>3.0991350799999999</v>
      </c>
      <c r="G328" s="126">
        <v>0.27161405</v>
      </c>
      <c r="H328" s="127">
        <f t="shared" si="10"/>
        <v>10.410069103568096</v>
      </c>
      <c r="I328" s="105">
        <f t="shared" si="11"/>
        <v>2.9178938499461131E-4</v>
      </c>
      <c r="J328" s="106">
        <v>47.965499999999999</v>
      </c>
      <c r="K328" s="106">
        <v>38.396772727299997</v>
      </c>
    </row>
    <row r="329" spans="1:11" x14ac:dyDescent="0.2">
      <c r="A329" s="104" t="s">
        <v>751</v>
      </c>
      <c r="B329" s="104" t="s">
        <v>752</v>
      </c>
      <c r="C329" s="104" t="s">
        <v>1577</v>
      </c>
      <c r="D329" s="104" t="s">
        <v>1474</v>
      </c>
      <c r="E329" s="104" t="s">
        <v>408</v>
      </c>
      <c r="F329" s="126">
        <v>3.0836799190000002</v>
      </c>
      <c r="G329" s="126">
        <v>3.0461112420000003</v>
      </c>
      <c r="H329" s="127">
        <f t="shared" si="10"/>
        <v>1.2333324036890136E-2</v>
      </c>
      <c r="I329" s="105">
        <f t="shared" si="11"/>
        <v>2.9033425257644555E-4</v>
      </c>
      <c r="J329" s="106">
        <v>197.20962499999999</v>
      </c>
      <c r="K329" s="106">
        <v>102.35904545450001</v>
      </c>
    </row>
    <row r="330" spans="1:11" x14ac:dyDescent="0.2">
      <c r="A330" s="104" t="s">
        <v>568</v>
      </c>
      <c r="B330" s="104" t="s">
        <v>569</v>
      </c>
      <c r="C330" s="104" t="s">
        <v>1575</v>
      </c>
      <c r="D330" s="104" t="s">
        <v>407</v>
      </c>
      <c r="E330" s="104" t="s">
        <v>408</v>
      </c>
      <c r="F330" s="126">
        <v>3.0196746389999998</v>
      </c>
      <c r="G330" s="126">
        <v>2.1827247870000002</v>
      </c>
      <c r="H330" s="127">
        <f t="shared" si="10"/>
        <v>0.38344268456781827</v>
      </c>
      <c r="I330" s="105">
        <f t="shared" si="11"/>
        <v>2.8430803532372484E-4</v>
      </c>
      <c r="J330" s="106">
        <v>83.413621910000003</v>
      </c>
      <c r="K330" s="106">
        <v>55.049181818199997</v>
      </c>
    </row>
    <row r="331" spans="1:11" x14ac:dyDescent="0.2">
      <c r="A331" s="104" t="s">
        <v>938</v>
      </c>
      <c r="B331" s="104" t="s">
        <v>1076</v>
      </c>
      <c r="C331" s="104" t="s">
        <v>1578</v>
      </c>
      <c r="D331" s="104" t="s">
        <v>406</v>
      </c>
      <c r="E331" s="104" t="s">
        <v>408</v>
      </c>
      <c r="F331" s="126">
        <v>3.007569782</v>
      </c>
      <c r="G331" s="126">
        <v>1.54610994</v>
      </c>
      <c r="H331" s="127">
        <f t="shared" si="10"/>
        <v>0.94524962565081228</v>
      </c>
      <c r="I331" s="105">
        <f t="shared" si="11"/>
        <v>2.8316834031582683E-4</v>
      </c>
      <c r="J331" s="106">
        <v>29.648764320000002</v>
      </c>
      <c r="K331" s="106">
        <v>21.9411818182</v>
      </c>
    </row>
    <row r="332" spans="1:11" x14ac:dyDescent="0.2">
      <c r="A332" s="104" t="s">
        <v>1185</v>
      </c>
      <c r="B332" s="104" t="s">
        <v>1191</v>
      </c>
      <c r="C332" s="104" t="s">
        <v>1578</v>
      </c>
      <c r="D332" s="104" t="s">
        <v>406</v>
      </c>
      <c r="E332" s="104" t="s">
        <v>408</v>
      </c>
      <c r="F332" s="126">
        <v>2.9976640099999998</v>
      </c>
      <c r="G332" s="126">
        <v>1.747932931</v>
      </c>
      <c r="H332" s="127">
        <f t="shared" si="10"/>
        <v>0.71497656279352961</v>
      </c>
      <c r="I332" s="105">
        <f t="shared" si="11"/>
        <v>2.8223569328845788E-4</v>
      </c>
      <c r="J332" s="106">
        <v>35.105587499999999</v>
      </c>
      <c r="K332" s="106">
        <v>39.881863636399999</v>
      </c>
    </row>
    <row r="333" spans="1:11" x14ac:dyDescent="0.2">
      <c r="A333" s="104" t="s">
        <v>647</v>
      </c>
      <c r="B333" s="104" t="s">
        <v>660</v>
      </c>
      <c r="C333" s="104" t="s">
        <v>1578</v>
      </c>
      <c r="D333" s="104" t="s">
        <v>406</v>
      </c>
      <c r="E333" s="104" t="s">
        <v>1902</v>
      </c>
      <c r="F333" s="126">
        <v>2.9423720649999998</v>
      </c>
      <c r="G333" s="126">
        <v>0.64722762</v>
      </c>
      <c r="H333" s="127">
        <f t="shared" si="10"/>
        <v>3.5461163492991847</v>
      </c>
      <c r="I333" s="105">
        <f t="shared" si="11"/>
        <v>2.7702985288129953E-4</v>
      </c>
      <c r="J333" s="106">
        <v>24.796379999999999</v>
      </c>
      <c r="K333" s="106">
        <v>112.05254545450001</v>
      </c>
    </row>
    <row r="334" spans="1:11" x14ac:dyDescent="0.2">
      <c r="A334" s="104" t="s">
        <v>2142</v>
      </c>
      <c r="B334" s="104" t="s">
        <v>126</v>
      </c>
      <c r="C334" s="104" t="s">
        <v>1571</v>
      </c>
      <c r="D334" s="104" t="s">
        <v>406</v>
      </c>
      <c r="E334" s="104" t="s">
        <v>1902</v>
      </c>
      <c r="F334" s="126">
        <v>2.9409125989999998</v>
      </c>
      <c r="G334" s="126">
        <v>5.9313676069999994</v>
      </c>
      <c r="H334" s="127">
        <f t="shared" si="10"/>
        <v>-0.50417630572597893</v>
      </c>
      <c r="I334" s="105">
        <f t="shared" si="11"/>
        <v>2.7689244141791778E-4</v>
      </c>
      <c r="J334" s="106">
        <v>17.526350520000001</v>
      </c>
      <c r="K334" s="106">
        <v>34.027954545500002</v>
      </c>
    </row>
    <row r="335" spans="1:11" x14ac:dyDescent="0.2">
      <c r="A335" s="104" t="s">
        <v>1685</v>
      </c>
      <c r="B335" s="104" t="s">
        <v>1740</v>
      </c>
      <c r="C335" s="104" t="s">
        <v>1577</v>
      </c>
      <c r="D335" s="104" t="s">
        <v>407</v>
      </c>
      <c r="E335" s="104" t="s">
        <v>408</v>
      </c>
      <c r="F335" s="126">
        <v>2.9049907999999998</v>
      </c>
      <c r="G335" s="126">
        <v>2.08395E-2</v>
      </c>
      <c r="H335" s="127" t="str">
        <f t="shared" si="10"/>
        <v/>
      </c>
      <c r="I335" s="105">
        <f t="shared" si="11"/>
        <v>2.7351033661527388E-4</v>
      </c>
      <c r="J335" s="106">
        <v>15.393000000000001</v>
      </c>
      <c r="K335" s="106">
        <v>39.142545454500002</v>
      </c>
    </row>
    <row r="336" spans="1:11" x14ac:dyDescent="0.2">
      <c r="A336" s="104" t="s">
        <v>2740</v>
      </c>
      <c r="B336" s="104" t="s">
        <v>197</v>
      </c>
      <c r="C336" s="104" t="s">
        <v>1204</v>
      </c>
      <c r="D336" s="104" t="s">
        <v>406</v>
      </c>
      <c r="E336" s="104" t="s">
        <v>1902</v>
      </c>
      <c r="F336" s="126">
        <v>2.9014396630000001</v>
      </c>
      <c r="G336" s="126">
        <v>6.6506029299999998</v>
      </c>
      <c r="H336" s="127">
        <f t="shared" si="10"/>
        <v>-0.56373283843003386</v>
      </c>
      <c r="I336" s="105">
        <f t="shared" si="11"/>
        <v>2.7317599040108386E-4</v>
      </c>
      <c r="J336" s="106">
        <v>31.244244112000001</v>
      </c>
      <c r="K336" s="106">
        <v>16.449409090900001</v>
      </c>
    </row>
    <row r="337" spans="1:11" x14ac:dyDescent="0.2">
      <c r="A337" s="104" t="s">
        <v>1940</v>
      </c>
      <c r="B337" s="104" t="s">
        <v>446</v>
      </c>
      <c r="C337" s="104" t="s">
        <v>1573</v>
      </c>
      <c r="D337" s="104" t="s">
        <v>406</v>
      </c>
      <c r="E337" s="104" t="s">
        <v>1902</v>
      </c>
      <c r="F337" s="126">
        <v>2.8696993799999997</v>
      </c>
      <c r="G337" s="126">
        <v>12.09197</v>
      </c>
      <c r="H337" s="127">
        <f t="shared" si="10"/>
        <v>-0.76267726598726271</v>
      </c>
      <c r="I337" s="105">
        <f t="shared" si="11"/>
        <v>2.7018758317872912E-4</v>
      </c>
      <c r="J337" s="106">
        <v>85.179863589999997</v>
      </c>
      <c r="K337" s="106">
        <v>23.7330909091</v>
      </c>
    </row>
    <row r="338" spans="1:11" x14ac:dyDescent="0.2">
      <c r="A338" s="104" t="s">
        <v>2151</v>
      </c>
      <c r="B338" s="104" t="s">
        <v>134</v>
      </c>
      <c r="C338" s="104" t="s">
        <v>1571</v>
      </c>
      <c r="D338" s="104" t="s">
        <v>406</v>
      </c>
      <c r="E338" s="104" t="s">
        <v>1902</v>
      </c>
      <c r="F338" s="126">
        <v>2.8121232099999998</v>
      </c>
      <c r="G338" s="126">
        <v>2.0852300000000001</v>
      </c>
      <c r="H338" s="127">
        <f t="shared" si="10"/>
        <v>0.34859138320473027</v>
      </c>
      <c r="I338" s="105">
        <f t="shared" si="11"/>
        <v>2.6476667870023018E-4</v>
      </c>
      <c r="J338" s="106">
        <v>370.04252375999999</v>
      </c>
      <c r="K338" s="106">
        <v>15.4293636364</v>
      </c>
    </row>
    <row r="339" spans="1:11" x14ac:dyDescent="0.2">
      <c r="A339" s="104" t="s">
        <v>498</v>
      </c>
      <c r="B339" s="104" t="s">
        <v>868</v>
      </c>
      <c r="C339" s="104" t="s">
        <v>1572</v>
      </c>
      <c r="D339" s="104" t="s">
        <v>406</v>
      </c>
      <c r="E339" s="104" t="s">
        <v>1902</v>
      </c>
      <c r="F339" s="126">
        <v>2.8001269100000004</v>
      </c>
      <c r="G339" s="126">
        <v>5.2842067999999999E-2</v>
      </c>
      <c r="H339" s="127">
        <f t="shared" si="10"/>
        <v>51.990486859825403</v>
      </c>
      <c r="I339" s="105">
        <f t="shared" si="11"/>
        <v>2.6363720453764843E-4</v>
      </c>
      <c r="J339" s="106">
        <v>20.31870584</v>
      </c>
      <c r="K339" s="106">
        <v>28.8719545455</v>
      </c>
    </row>
    <row r="340" spans="1:11" x14ac:dyDescent="0.2">
      <c r="A340" s="104" t="s">
        <v>484</v>
      </c>
      <c r="B340" s="104" t="s">
        <v>1776</v>
      </c>
      <c r="C340" s="104" t="s">
        <v>1572</v>
      </c>
      <c r="D340" s="104" t="s">
        <v>406</v>
      </c>
      <c r="E340" s="104" t="s">
        <v>1902</v>
      </c>
      <c r="F340" s="126">
        <v>2.7768859300000002</v>
      </c>
      <c r="G340" s="126">
        <v>0.17049664</v>
      </c>
      <c r="H340" s="127">
        <f t="shared" si="10"/>
        <v>15.287041961648043</v>
      </c>
      <c r="I340" s="105">
        <f t="shared" si="11"/>
        <v>2.6144902264630857E-4</v>
      </c>
      <c r="J340" s="106">
        <v>66.798907979999996</v>
      </c>
      <c r="K340" s="106">
        <v>18.099727272700001</v>
      </c>
    </row>
    <row r="341" spans="1:11" x14ac:dyDescent="0.2">
      <c r="A341" s="104" t="s">
        <v>494</v>
      </c>
      <c r="B341" s="104" t="s">
        <v>864</v>
      </c>
      <c r="C341" s="104" t="s">
        <v>1572</v>
      </c>
      <c r="D341" s="104" t="s">
        <v>406</v>
      </c>
      <c r="E341" s="104" t="s">
        <v>1902</v>
      </c>
      <c r="F341" s="126">
        <v>2.776388131</v>
      </c>
      <c r="G341" s="126">
        <v>0.50283293699999998</v>
      </c>
      <c r="H341" s="127">
        <f t="shared" si="10"/>
        <v>4.5214921829991424</v>
      </c>
      <c r="I341" s="105">
        <f t="shared" si="11"/>
        <v>2.6140215393606798E-4</v>
      </c>
      <c r="J341" s="106">
        <v>65.082575899999995</v>
      </c>
      <c r="K341" s="106">
        <v>20.533363636400001</v>
      </c>
    </row>
    <row r="342" spans="1:11" x14ac:dyDescent="0.2">
      <c r="A342" s="104" t="s">
        <v>910</v>
      </c>
      <c r="B342" s="104" t="s">
        <v>719</v>
      </c>
      <c r="C342" s="104" t="s">
        <v>1574</v>
      </c>
      <c r="D342" s="104" t="s">
        <v>406</v>
      </c>
      <c r="E342" s="104" t="s">
        <v>1902</v>
      </c>
      <c r="F342" s="126">
        <v>2.7468264900000001</v>
      </c>
      <c r="G342" s="126">
        <v>2.0814400000000002</v>
      </c>
      <c r="H342" s="127">
        <f t="shared" si="10"/>
        <v>0.31967603678222756</v>
      </c>
      <c r="I342" s="105">
        <f t="shared" si="11"/>
        <v>2.5861886994741994E-4</v>
      </c>
      <c r="J342" s="106">
        <v>40.913486280000001</v>
      </c>
      <c r="K342" s="106">
        <v>36.410045454500001</v>
      </c>
    </row>
    <row r="343" spans="1:11" x14ac:dyDescent="0.2">
      <c r="A343" s="104" t="s">
        <v>2717</v>
      </c>
      <c r="B343" s="104" t="s">
        <v>627</v>
      </c>
      <c r="C343" s="104" t="s">
        <v>1571</v>
      </c>
      <c r="D343" s="104" t="s">
        <v>406</v>
      </c>
      <c r="E343" s="104" t="s">
        <v>1902</v>
      </c>
      <c r="F343" s="126">
        <v>2.6962937599999997</v>
      </c>
      <c r="G343" s="126">
        <v>4.0820160599999999</v>
      </c>
      <c r="H343" s="127">
        <f t="shared" si="10"/>
        <v>-0.33947007548030084</v>
      </c>
      <c r="I343" s="105">
        <f t="shared" si="11"/>
        <v>2.5386111856576704E-4</v>
      </c>
      <c r="J343" s="106">
        <v>105.57306118000001</v>
      </c>
      <c r="K343" s="106">
        <v>31.953454545500001</v>
      </c>
    </row>
    <row r="344" spans="1:11" x14ac:dyDescent="0.2">
      <c r="A344" s="104" t="s">
        <v>2882</v>
      </c>
      <c r="B344" s="104" t="s">
        <v>61</v>
      </c>
      <c r="C344" s="104" t="s">
        <v>1572</v>
      </c>
      <c r="D344" s="104" t="s">
        <v>406</v>
      </c>
      <c r="E344" s="104" t="s">
        <v>1902</v>
      </c>
      <c r="F344" s="126">
        <v>2.6607054700000003</v>
      </c>
      <c r="G344" s="126">
        <v>1.367135496</v>
      </c>
      <c r="H344" s="127">
        <f t="shared" si="10"/>
        <v>0.94619002855588241</v>
      </c>
      <c r="I344" s="105">
        <f t="shared" si="11"/>
        <v>2.5051041426148429E-4</v>
      </c>
      <c r="J344" s="106">
        <v>116.70802805</v>
      </c>
      <c r="K344" s="106">
        <v>56.711954545499999</v>
      </c>
    </row>
    <row r="345" spans="1:11" x14ac:dyDescent="0.2">
      <c r="A345" s="104" t="s">
        <v>641</v>
      </c>
      <c r="B345" s="104" t="s">
        <v>653</v>
      </c>
      <c r="C345" s="104" t="s">
        <v>1590</v>
      </c>
      <c r="D345" s="104" t="s">
        <v>407</v>
      </c>
      <c r="E345" s="104" t="s">
        <v>1902</v>
      </c>
      <c r="F345" s="126">
        <v>2.6490556400000003</v>
      </c>
      <c r="G345" s="126">
        <v>1.54811827</v>
      </c>
      <c r="H345" s="127">
        <f t="shared" si="10"/>
        <v>0.71114551861725661</v>
      </c>
      <c r="I345" s="105">
        <f t="shared" si="11"/>
        <v>2.4941356089974189E-4</v>
      </c>
      <c r="J345" s="106">
        <v>58.231500789299993</v>
      </c>
      <c r="K345" s="106">
        <v>53.930727272699997</v>
      </c>
    </row>
    <row r="346" spans="1:11" x14ac:dyDescent="0.2">
      <c r="A346" s="104" t="s">
        <v>1034</v>
      </c>
      <c r="B346" s="104" t="s">
        <v>1035</v>
      </c>
      <c r="C346" s="104" t="s">
        <v>1572</v>
      </c>
      <c r="D346" s="104" t="s">
        <v>406</v>
      </c>
      <c r="E346" s="104" t="s">
        <v>1902</v>
      </c>
      <c r="F346" s="126">
        <v>2.6456604449999999</v>
      </c>
      <c r="G346" s="126">
        <v>0.65879480000000001</v>
      </c>
      <c r="H346" s="127">
        <f t="shared" si="10"/>
        <v>3.0159097263669956</v>
      </c>
      <c r="I346" s="105">
        <f t="shared" si="11"/>
        <v>2.490938969175618E-4</v>
      </c>
      <c r="J346" s="106">
        <v>29.447516280000002</v>
      </c>
      <c r="K346" s="106">
        <v>41.239727272700001</v>
      </c>
    </row>
    <row r="347" spans="1:11" x14ac:dyDescent="0.2">
      <c r="A347" s="104" t="s">
        <v>2170</v>
      </c>
      <c r="B347" s="104" t="s">
        <v>1015</v>
      </c>
      <c r="C347" s="104" t="s">
        <v>1576</v>
      </c>
      <c r="D347" s="104" t="s">
        <v>406</v>
      </c>
      <c r="E347" s="104" t="s">
        <v>1902</v>
      </c>
      <c r="F347" s="126">
        <v>2.6416493999999999</v>
      </c>
      <c r="G347" s="126">
        <v>0.20500989999999999</v>
      </c>
      <c r="H347" s="127">
        <f t="shared" si="10"/>
        <v>11.885472360115292</v>
      </c>
      <c r="I347" s="105">
        <f t="shared" si="11"/>
        <v>2.4871624950190423E-4</v>
      </c>
      <c r="J347" s="106">
        <v>30.110569823465998</v>
      </c>
      <c r="K347" s="106">
        <v>25.292272727299999</v>
      </c>
    </row>
    <row r="348" spans="1:11" x14ac:dyDescent="0.2">
      <c r="A348" s="104" t="s">
        <v>2144</v>
      </c>
      <c r="B348" s="104" t="s">
        <v>1766</v>
      </c>
      <c r="C348" s="104" t="s">
        <v>1571</v>
      </c>
      <c r="D348" s="104" t="s">
        <v>406</v>
      </c>
      <c r="E348" s="104" t="s">
        <v>1902</v>
      </c>
      <c r="F348" s="126">
        <v>2.6301931600000001</v>
      </c>
      <c r="G348" s="126">
        <v>4.6001243199999999</v>
      </c>
      <c r="H348" s="127">
        <f t="shared" si="10"/>
        <v>-0.42823433084956275</v>
      </c>
      <c r="I348" s="105">
        <f t="shared" si="11"/>
        <v>2.4763762300203878E-4</v>
      </c>
      <c r="J348" s="106">
        <v>16.896081450000001</v>
      </c>
      <c r="K348" s="106">
        <v>25.458318181799999</v>
      </c>
    </row>
    <row r="349" spans="1:11" x14ac:dyDescent="0.2">
      <c r="A349" s="104" t="s">
        <v>2136</v>
      </c>
      <c r="B349" s="104" t="s">
        <v>123</v>
      </c>
      <c r="C349" s="104" t="s">
        <v>1571</v>
      </c>
      <c r="D349" s="104" t="s">
        <v>406</v>
      </c>
      <c r="E349" s="104" t="s">
        <v>1902</v>
      </c>
      <c r="F349" s="126">
        <v>2.61850257</v>
      </c>
      <c r="G349" s="126">
        <v>0.57219547999999998</v>
      </c>
      <c r="H349" s="127">
        <f t="shared" si="10"/>
        <v>3.5762377745451612</v>
      </c>
      <c r="I349" s="105">
        <f t="shared" si="11"/>
        <v>2.4653693200978808E-4</v>
      </c>
      <c r="J349" s="106">
        <v>93.975602599999988</v>
      </c>
      <c r="K349" s="106">
        <v>0.52968181820000004</v>
      </c>
    </row>
    <row r="350" spans="1:11" x14ac:dyDescent="0.2">
      <c r="A350" s="104" t="s">
        <v>713</v>
      </c>
      <c r="B350" s="104" t="s">
        <v>163</v>
      </c>
      <c r="C350" s="104" t="s">
        <v>1801</v>
      </c>
      <c r="D350" s="104" t="s">
        <v>407</v>
      </c>
      <c r="E350" s="104" t="s">
        <v>408</v>
      </c>
      <c r="F350" s="126">
        <v>2.5926734789999997</v>
      </c>
      <c r="G350" s="126">
        <v>6.97549039</v>
      </c>
      <c r="H350" s="127">
        <f t="shared" si="10"/>
        <v>-0.62831667251426038</v>
      </c>
      <c r="I350" s="105">
        <f t="shared" si="11"/>
        <v>2.4410507460980021E-4</v>
      </c>
      <c r="J350" s="106">
        <v>266.93974274999999</v>
      </c>
      <c r="K350" s="106">
        <v>16.263000000000002</v>
      </c>
    </row>
    <row r="351" spans="1:11" x14ac:dyDescent="0.2">
      <c r="A351" s="104" t="s">
        <v>925</v>
      </c>
      <c r="B351" s="104" t="s">
        <v>1131</v>
      </c>
      <c r="C351" s="104" t="s">
        <v>1577</v>
      </c>
      <c r="D351" s="104" t="s">
        <v>407</v>
      </c>
      <c r="E351" s="104" t="s">
        <v>408</v>
      </c>
      <c r="F351" s="126">
        <v>2.5728101099999998</v>
      </c>
      <c r="G351" s="126">
        <v>0.89529000000000003</v>
      </c>
      <c r="H351" s="127">
        <f t="shared" si="10"/>
        <v>1.8737170190664476</v>
      </c>
      <c r="I351" s="105">
        <f t="shared" si="11"/>
        <v>2.4223490113403452E-4</v>
      </c>
      <c r="J351" s="106">
        <v>102.09099999999999</v>
      </c>
      <c r="K351" s="106">
        <v>25.9476818182</v>
      </c>
    </row>
    <row r="352" spans="1:11" x14ac:dyDescent="0.2">
      <c r="A352" s="104" t="s">
        <v>218</v>
      </c>
      <c r="B352" s="104" t="s">
        <v>30</v>
      </c>
      <c r="C352" s="104" t="s">
        <v>1590</v>
      </c>
      <c r="D352" s="104" t="s">
        <v>1474</v>
      </c>
      <c r="E352" s="104" t="s">
        <v>1902</v>
      </c>
      <c r="F352" s="126">
        <v>2.5710627000000001</v>
      </c>
      <c r="G352" s="126">
        <v>3.5588739700000001</v>
      </c>
      <c r="H352" s="127">
        <f t="shared" si="10"/>
        <v>-0.27756286913413797</v>
      </c>
      <c r="I352" s="105">
        <f t="shared" si="11"/>
        <v>2.4207037920256927E-4</v>
      </c>
      <c r="J352" s="106">
        <v>172.32932541999998</v>
      </c>
      <c r="K352" s="106">
        <v>23.704636363599999</v>
      </c>
    </row>
    <row r="353" spans="1:11" x14ac:dyDescent="0.2">
      <c r="A353" s="104" t="s">
        <v>1200</v>
      </c>
      <c r="B353" s="104" t="s">
        <v>816</v>
      </c>
      <c r="C353" s="104" t="s">
        <v>1577</v>
      </c>
      <c r="D353" s="104" t="s">
        <v>407</v>
      </c>
      <c r="E353" s="104" t="s">
        <v>1902</v>
      </c>
      <c r="F353" s="126">
        <v>2.560025134</v>
      </c>
      <c r="G353" s="126">
        <v>3.9969493840000001</v>
      </c>
      <c r="H353" s="127">
        <f t="shared" si="10"/>
        <v>-0.35950524060977207</v>
      </c>
      <c r="I353" s="105">
        <f t="shared" si="11"/>
        <v>2.4103117164567326E-4</v>
      </c>
      <c r="J353" s="106">
        <v>80.561000000000007</v>
      </c>
      <c r="K353" s="106">
        <v>52.177363636400003</v>
      </c>
    </row>
    <row r="354" spans="1:11" x14ac:dyDescent="0.2">
      <c r="A354" s="104" t="s">
        <v>1624</v>
      </c>
      <c r="B354" s="104" t="s">
        <v>1625</v>
      </c>
      <c r="C354" s="104" t="s">
        <v>1578</v>
      </c>
      <c r="D354" s="104" t="s">
        <v>406</v>
      </c>
      <c r="E354" s="104" t="s">
        <v>408</v>
      </c>
      <c r="F354" s="126">
        <v>2.543844531</v>
      </c>
      <c r="G354" s="126">
        <v>7.4775499999999995E-2</v>
      </c>
      <c r="H354" s="127">
        <f t="shared" si="10"/>
        <v>33.019759560283788</v>
      </c>
      <c r="I354" s="105">
        <f t="shared" si="11"/>
        <v>2.3950773750152103E-4</v>
      </c>
      <c r="J354" s="106">
        <v>25.055804999999999</v>
      </c>
      <c r="K354" s="106">
        <v>55.224727272700001</v>
      </c>
    </row>
    <row r="355" spans="1:11" x14ac:dyDescent="0.2">
      <c r="A355" s="104" t="s">
        <v>2566</v>
      </c>
      <c r="B355" s="104" t="s">
        <v>2567</v>
      </c>
      <c r="C355" s="104" t="s">
        <v>1801</v>
      </c>
      <c r="D355" s="104" t="s">
        <v>406</v>
      </c>
      <c r="E355" s="104" t="s">
        <v>1902</v>
      </c>
      <c r="F355" s="126">
        <v>2.5152054500000003</v>
      </c>
      <c r="G355" s="126">
        <v>1.7007655100000001</v>
      </c>
      <c r="H355" s="127">
        <f t="shared" si="10"/>
        <v>0.47886668397926302</v>
      </c>
      <c r="I355" s="105">
        <f t="shared" si="11"/>
        <v>2.3681131426855865E-4</v>
      </c>
      <c r="J355" s="106">
        <v>77.116180249999999</v>
      </c>
      <c r="K355" s="106">
        <v>42.147590909100003</v>
      </c>
    </row>
    <row r="356" spans="1:11" x14ac:dyDescent="0.2">
      <c r="A356" s="104" t="s">
        <v>1670</v>
      </c>
      <c r="B356" s="104" t="s">
        <v>817</v>
      </c>
      <c r="C356" s="104" t="s">
        <v>1577</v>
      </c>
      <c r="D356" s="104" t="s">
        <v>407</v>
      </c>
      <c r="E356" s="104" t="s">
        <v>1902</v>
      </c>
      <c r="F356" s="126">
        <v>2.4900495710000001</v>
      </c>
      <c r="G356" s="126">
        <v>3.710127</v>
      </c>
      <c r="H356" s="127">
        <f t="shared" si="10"/>
        <v>-0.32885058355145247</v>
      </c>
      <c r="I356" s="105">
        <f t="shared" si="11"/>
        <v>2.344428410420193E-4</v>
      </c>
      <c r="J356" s="106">
        <v>9.2279999999999998</v>
      </c>
      <c r="K356" s="106">
        <v>33.311181818199998</v>
      </c>
    </row>
    <row r="357" spans="1:11" x14ac:dyDescent="0.2">
      <c r="A357" s="104" t="s">
        <v>931</v>
      </c>
      <c r="B357" s="104" t="s">
        <v>85</v>
      </c>
      <c r="C357" s="104" t="s">
        <v>1577</v>
      </c>
      <c r="D357" s="104" t="s">
        <v>407</v>
      </c>
      <c r="E357" s="104" t="s">
        <v>1902</v>
      </c>
      <c r="F357" s="126">
        <v>2.4801936979999999</v>
      </c>
      <c r="G357" s="126">
        <v>6.0134336490000004</v>
      </c>
      <c r="H357" s="127">
        <f t="shared" si="10"/>
        <v>-0.58755781758522574</v>
      </c>
      <c r="I357" s="105">
        <f t="shared" si="11"/>
        <v>2.3351489209916292E-4</v>
      </c>
      <c r="J357" s="106">
        <v>417.35660999999999</v>
      </c>
      <c r="K357" s="106">
        <v>33.1461363636</v>
      </c>
    </row>
    <row r="358" spans="1:11" x14ac:dyDescent="0.2">
      <c r="A358" s="104" t="s">
        <v>1945</v>
      </c>
      <c r="B358" s="104" t="s">
        <v>447</v>
      </c>
      <c r="C358" s="104" t="s">
        <v>1573</v>
      </c>
      <c r="D358" s="104" t="s">
        <v>406</v>
      </c>
      <c r="E358" s="104" t="s">
        <v>1902</v>
      </c>
      <c r="F358" s="126">
        <v>2.46344691</v>
      </c>
      <c r="G358" s="126">
        <v>1.6210916899999999</v>
      </c>
      <c r="H358" s="127">
        <f t="shared" si="10"/>
        <v>0.51962219360954243</v>
      </c>
      <c r="I358" s="105">
        <f t="shared" si="11"/>
        <v>2.3193815057450661E-4</v>
      </c>
      <c r="J358" s="106">
        <v>10.241319519999999</v>
      </c>
      <c r="K358" s="106">
        <v>25.105863636399999</v>
      </c>
    </row>
    <row r="359" spans="1:11" x14ac:dyDescent="0.2">
      <c r="A359" s="104" t="s">
        <v>1057</v>
      </c>
      <c r="B359" s="104" t="s">
        <v>1058</v>
      </c>
      <c r="C359" s="104" t="s">
        <v>1572</v>
      </c>
      <c r="D359" s="104" t="s">
        <v>406</v>
      </c>
      <c r="E359" s="104" t="s">
        <v>1902</v>
      </c>
      <c r="F359" s="126">
        <v>2.4619676030000002</v>
      </c>
      <c r="G359" s="126">
        <v>1.8983935E-2</v>
      </c>
      <c r="H359" s="127" t="str">
        <f t="shared" si="10"/>
        <v/>
      </c>
      <c r="I359" s="105">
        <f t="shared" si="11"/>
        <v>2.3179887104373244E-4</v>
      </c>
      <c r="J359" s="106">
        <v>25.063648359999998</v>
      </c>
      <c r="K359" s="106">
        <v>26.612727272699999</v>
      </c>
    </row>
    <row r="360" spans="1:11" x14ac:dyDescent="0.2">
      <c r="A360" s="104" t="s">
        <v>1689</v>
      </c>
      <c r="B360" s="104" t="s">
        <v>1626</v>
      </c>
      <c r="C360" s="104" t="s">
        <v>1577</v>
      </c>
      <c r="D360" s="104" t="s">
        <v>407</v>
      </c>
      <c r="E360" s="104" t="s">
        <v>408</v>
      </c>
      <c r="F360" s="126">
        <v>2.436230874</v>
      </c>
      <c r="G360" s="126">
        <v>0.89881181099999996</v>
      </c>
      <c r="H360" s="127">
        <f t="shared" si="10"/>
        <v>1.7105016246832565</v>
      </c>
      <c r="I360" s="105">
        <f t="shared" si="11"/>
        <v>2.2937570969941212E-4</v>
      </c>
      <c r="J360" s="106">
        <v>26.135000000000002</v>
      </c>
      <c r="K360" s="106">
        <v>49.120272727299998</v>
      </c>
    </row>
    <row r="361" spans="1:11" x14ac:dyDescent="0.2">
      <c r="A361" s="104" t="s">
        <v>1184</v>
      </c>
      <c r="B361" s="104" t="s">
        <v>883</v>
      </c>
      <c r="C361" s="104" t="s">
        <v>1578</v>
      </c>
      <c r="D361" s="104" t="s">
        <v>406</v>
      </c>
      <c r="E361" s="104" t="s">
        <v>408</v>
      </c>
      <c r="F361" s="126">
        <v>2.4241340240000002</v>
      </c>
      <c r="G361" s="126">
        <v>0.85896668000000009</v>
      </c>
      <c r="H361" s="127">
        <f t="shared" si="10"/>
        <v>1.8221514063851698</v>
      </c>
      <c r="I361" s="105">
        <f t="shared" si="11"/>
        <v>2.2823676856559359E-4</v>
      </c>
      <c r="J361" s="106">
        <v>106.709305585</v>
      </c>
      <c r="K361" s="106">
        <v>59.540363636400002</v>
      </c>
    </row>
    <row r="362" spans="1:11" x14ac:dyDescent="0.2">
      <c r="A362" s="104" t="s">
        <v>947</v>
      </c>
      <c r="B362" s="104" t="s">
        <v>1085</v>
      </c>
      <c r="C362" s="104" t="s">
        <v>1578</v>
      </c>
      <c r="D362" s="104" t="s">
        <v>406</v>
      </c>
      <c r="E362" s="104" t="s">
        <v>408</v>
      </c>
      <c r="F362" s="126">
        <v>2.4240798350000001</v>
      </c>
      <c r="G362" s="126">
        <v>6.3349145399999998</v>
      </c>
      <c r="H362" s="127">
        <f t="shared" si="10"/>
        <v>-0.61734608735542618</v>
      </c>
      <c r="I362" s="105">
        <f t="shared" si="11"/>
        <v>2.2823166656952846E-4</v>
      </c>
      <c r="J362" s="106">
        <v>49.49212224</v>
      </c>
      <c r="K362" s="106">
        <v>19.971545454499999</v>
      </c>
    </row>
    <row r="363" spans="1:11" x14ac:dyDescent="0.2">
      <c r="A363" s="104" t="s">
        <v>470</v>
      </c>
      <c r="B363" s="104" t="s">
        <v>471</v>
      </c>
      <c r="C363" s="104" t="s">
        <v>1572</v>
      </c>
      <c r="D363" s="104" t="s">
        <v>406</v>
      </c>
      <c r="E363" s="104" t="s">
        <v>1902</v>
      </c>
      <c r="F363" s="126">
        <v>2.4089263229999998</v>
      </c>
      <c r="G363" s="126">
        <v>3.8147294769999998</v>
      </c>
      <c r="H363" s="127">
        <f t="shared" si="10"/>
        <v>-0.36851975021451833</v>
      </c>
      <c r="I363" s="105">
        <f t="shared" si="11"/>
        <v>2.2680493497092107E-4</v>
      </c>
      <c r="J363" s="106">
        <v>37.679633680000002</v>
      </c>
      <c r="K363" s="106">
        <v>13.109772727299999</v>
      </c>
    </row>
    <row r="364" spans="1:11" x14ac:dyDescent="0.2">
      <c r="A364" s="104" t="s">
        <v>692</v>
      </c>
      <c r="B364" s="104" t="s">
        <v>693</v>
      </c>
      <c r="C364" s="104" t="s">
        <v>1574</v>
      </c>
      <c r="D364" s="104" t="s">
        <v>406</v>
      </c>
      <c r="E364" s="104" t="s">
        <v>1902</v>
      </c>
      <c r="F364" s="126">
        <v>2.3943317070000001</v>
      </c>
      <c r="G364" s="126">
        <v>0.32009716999999999</v>
      </c>
      <c r="H364" s="127">
        <f t="shared" si="10"/>
        <v>6.4800152310000119</v>
      </c>
      <c r="I364" s="105">
        <f t="shared" si="11"/>
        <v>2.2543082447978611E-4</v>
      </c>
      <c r="J364" s="106">
        <v>53.045649779999998</v>
      </c>
      <c r="K364" s="106">
        <v>76.762681818199994</v>
      </c>
    </row>
    <row r="365" spans="1:11" x14ac:dyDescent="0.2">
      <c r="A365" s="104" t="s">
        <v>1154</v>
      </c>
      <c r="B365" s="104" t="s">
        <v>1146</v>
      </c>
      <c r="C365" s="104" t="s">
        <v>1575</v>
      </c>
      <c r="D365" s="104" t="s">
        <v>407</v>
      </c>
      <c r="E365" s="104" t="s">
        <v>408</v>
      </c>
      <c r="F365" s="126">
        <v>2.3843315770000002</v>
      </c>
      <c r="G365" s="126">
        <v>3.3162717850000001</v>
      </c>
      <c r="H365" s="127">
        <f t="shared" si="10"/>
        <v>-0.28102045562589495</v>
      </c>
      <c r="I365" s="105">
        <f t="shared" si="11"/>
        <v>2.2448929346960305E-4</v>
      </c>
      <c r="J365" s="106">
        <v>14.543537724369045</v>
      </c>
      <c r="K365" s="106">
        <v>92.215136363599996</v>
      </c>
    </row>
    <row r="366" spans="1:11" x14ac:dyDescent="0.2">
      <c r="A366" s="104" t="s">
        <v>525</v>
      </c>
      <c r="B366" s="104" t="s">
        <v>526</v>
      </c>
      <c r="C366" s="104" t="s">
        <v>557</v>
      </c>
      <c r="D366" s="104" t="s">
        <v>407</v>
      </c>
      <c r="E366" s="104" t="s">
        <v>408</v>
      </c>
      <c r="F366" s="126">
        <v>2.371629612</v>
      </c>
      <c r="G366" s="126">
        <v>6.0254025630000001</v>
      </c>
      <c r="H366" s="127">
        <f t="shared" si="10"/>
        <v>-0.60639482802968359</v>
      </c>
      <c r="I366" s="105">
        <f t="shared" si="11"/>
        <v>2.2329337962270705E-4</v>
      </c>
      <c r="J366" s="106">
        <v>12.3205314885</v>
      </c>
      <c r="K366" s="106">
        <v>45.8726818182</v>
      </c>
    </row>
    <row r="367" spans="1:11" x14ac:dyDescent="0.2">
      <c r="A367" s="104" t="s">
        <v>913</v>
      </c>
      <c r="B367" s="104" t="s">
        <v>102</v>
      </c>
      <c r="C367" s="104" t="s">
        <v>1575</v>
      </c>
      <c r="D367" s="104" t="s">
        <v>407</v>
      </c>
      <c r="E367" s="104" t="s">
        <v>408</v>
      </c>
      <c r="F367" s="126">
        <v>2.3624350000000001</v>
      </c>
      <c r="G367" s="126">
        <v>30.525215809999999</v>
      </c>
      <c r="H367" s="127">
        <f t="shared" si="10"/>
        <v>-0.92260709916992389</v>
      </c>
      <c r="I367" s="105">
        <f t="shared" si="11"/>
        <v>2.2242768964421666E-4</v>
      </c>
      <c r="J367" s="106">
        <v>290.18326870999999</v>
      </c>
      <c r="K367" s="106">
        <v>4.9719545455</v>
      </c>
    </row>
    <row r="368" spans="1:11" x14ac:dyDescent="0.2">
      <c r="A368" s="104" t="s">
        <v>547</v>
      </c>
      <c r="B368" s="104" t="s">
        <v>548</v>
      </c>
      <c r="C368" s="104" t="s">
        <v>557</v>
      </c>
      <c r="D368" s="104" t="s">
        <v>407</v>
      </c>
      <c r="E368" s="104" t="s">
        <v>408</v>
      </c>
      <c r="F368" s="126">
        <v>2.3594421800000003</v>
      </c>
      <c r="G368" s="126">
        <v>7.8914456799999995</v>
      </c>
      <c r="H368" s="127">
        <f t="shared" si="10"/>
        <v>-0.70101268187402632</v>
      </c>
      <c r="I368" s="105">
        <f t="shared" si="11"/>
        <v>2.2214591002356213E-4</v>
      </c>
      <c r="J368" s="106">
        <v>117.8062333</v>
      </c>
      <c r="K368" s="106">
        <v>34.773499999999999</v>
      </c>
    </row>
    <row r="369" spans="1:11" x14ac:dyDescent="0.2">
      <c r="A369" s="104" t="s">
        <v>2738</v>
      </c>
      <c r="B369" s="104" t="s">
        <v>195</v>
      </c>
      <c r="C369" s="104" t="s">
        <v>1204</v>
      </c>
      <c r="D369" s="104" t="s">
        <v>406</v>
      </c>
      <c r="E369" s="104" t="s">
        <v>1902</v>
      </c>
      <c r="F369" s="126">
        <v>2.3516708399999997</v>
      </c>
      <c r="G369" s="126">
        <v>1.3285798200000001</v>
      </c>
      <c r="H369" s="127">
        <f t="shared" si="10"/>
        <v>0.77006364585606879</v>
      </c>
      <c r="I369" s="105">
        <f t="shared" si="11"/>
        <v>2.214142237754157E-4</v>
      </c>
      <c r="J369" s="106">
        <v>15.022360214800001</v>
      </c>
      <c r="K369" s="106">
        <v>21.741</v>
      </c>
    </row>
    <row r="370" spans="1:11" x14ac:dyDescent="0.2">
      <c r="A370" s="104" t="s">
        <v>1457</v>
      </c>
      <c r="B370" s="104" t="s">
        <v>1458</v>
      </c>
      <c r="C370" s="104" t="s">
        <v>1575</v>
      </c>
      <c r="D370" s="104" t="s">
        <v>407</v>
      </c>
      <c r="E370" s="104" t="s">
        <v>408</v>
      </c>
      <c r="F370" s="126">
        <v>2.3439577999999996</v>
      </c>
      <c r="G370" s="126">
        <v>3.1026699999999998</v>
      </c>
      <c r="H370" s="127">
        <f t="shared" si="10"/>
        <v>-0.24453525511897822</v>
      </c>
      <c r="I370" s="105">
        <f t="shared" si="11"/>
        <v>2.2068802658170098E-4</v>
      </c>
      <c r="J370" s="106">
        <v>15.174246140000001</v>
      </c>
      <c r="K370" s="106">
        <v>13.6757727273</v>
      </c>
    </row>
    <row r="371" spans="1:11" x14ac:dyDescent="0.2">
      <c r="A371" s="104" t="s">
        <v>229</v>
      </c>
      <c r="B371" s="104" t="s">
        <v>366</v>
      </c>
      <c r="C371" s="104" t="s">
        <v>1590</v>
      </c>
      <c r="D371" s="104" t="s">
        <v>407</v>
      </c>
      <c r="E371" s="104" t="s">
        <v>1902</v>
      </c>
      <c r="F371" s="126">
        <v>2.3383887170000004</v>
      </c>
      <c r="G371" s="126">
        <v>1.5548190800000001</v>
      </c>
      <c r="H371" s="127">
        <f t="shared" si="10"/>
        <v>0.50396193813109114</v>
      </c>
      <c r="I371" s="105">
        <f t="shared" si="11"/>
        <v>2.2016368696383776E-4</v>
      </c>
      <c r="J371" s="106">
        <v>129.72638150359501</v>
      </c>
      <c r="K371" s="106">
        <v>44.762227272700002</v>
      </c>
    </row>
    <row r="372" spans="1:11" x14ac:dyDescent="0.2">
      <c r="A372" s="104" t="s">
        <v>1202</v>
      </c>
      <c r="B372" s="104" t="s">
        <v>1198</v>
      </c>
      <c r="C372" s="104" t="s">
        <v>1578</v>
      </c>
      <c r="D372" s="104" t="s">
        <v>406</v>
      </c>
      <c r="E372" s="104" t="s">
        <v>408</v>
      </c>
      <c r="F372" s="126">
        <v>2.3208296000000002</v>
      </c>
      <c r="G372" s="126">
        <v>1.2313242499999999</v>
      </c>
      <c r="H372" s="127">
        <f t="shared" si="10"/>
        <v>0.88482408268983614</v>
      </c>
      <c r="I372" s="105">
        <f t="shared" si="11"/>
        <v>2.185104631390542E-4</v>
      </c>
      <c r="J372" s="106">
        <v>45.037580759999997</v>
      </c>
      <c r="K372" s="106">
        <v>23.445681818200001</v>
      </c>
    </row>
    <row r="373" spans="1:11" x14ac:dyDescent="0.2">
      <c r="A373" s="104" t="s">
        <v>1935</v>
      </c>
      <c r="B373" s="104" t="s">
        <v>442</v>
      </c>
      <c r="C373" s="104" t="s">
        <v>1573</v>
      </c>
      <c r="D373" s="104" t="s">
        <v>406</v>
      </c>
      <c r="E373" s="104" t="s">
        <v>1902</v>
      </c>
      <c r="F373" s="126">
        <v>2.25880503</v>
      </c>
      <c r="G373" s="126">
        <v>1.6911866299999998</v>
      </c>
      <c r="H373" s="127">
        <f t="shared" si="10"/>
        <v>0.33563321157523585</v>
      </c>
      <c r="I373" s="105">
        <f t="shared" si="11"/>
        <v>2.1267073345071312E-4</v>
      </c>
      <c r="J373" s="106">
        <v>19.759314850000003</v>
      </c>
      <c r="K373" s="106">
        <v>28.634727272700001</v>
      </c>
    </row>
    <row r="374" spans="1:11" x14ac:dyDescent="0.2">
      <c r="A374" s="104" t="s">
        <v>1580</v>
      </c>
      <c r="B374" s="104" t="s">
        <v>1581</v>
      </c>
      <c r="C374" s="104" t="s">
        <v>1572</v>
      </c>
      <c r="D374" s="104" t="s">
        <v>406</v>
      </c>
      <c r="E374" s="104" t="s">
        <v>1902</v>
      </c>
      <c r="F374" s="126">
        <v>2.2389418999999999</v>
      </c>
      <c r="G374" s="126">
        <v>1.0073559999999999</v>
      </c>
      <c r="H374" s="127">
        <f t="shared" si="10"/>
        <v>1.2225925095001173</v>
      </c>
      <c r="I374" s="105">
        <f t="shared" si="11"/>
        <v>2.1080058247724604E-4</v>
      </c>
      <c r="J374" s="106">
        <v>18.222066820000002</v>
      </c>
      <c r="K374" s="106">
        <v>26.545772727300001</v>
      </c>
    </row>
    <row r="375" spans="1:11" x14ac:dyDescent="0.2">
      <c r="A375" s="104" t="s">
        <v>1927</v>
      </c>
      <c r="B375" s="104" t="s">
        <v>1820</v>
      </c>
      <c r="C375" s="104" t="s">
        <v>1808</v>
      </c>
      <c r="D375" s="104" t="s">
        <v>406</v>
      </c>
      <c r="E375" s="104" t="s">
        <v>1902</v>
      </c>
      <c r="F375" s="126">
        <v>2.2382924800000001</v>
      </c>
      <c r="G375" s="126">
        <v>0.61773680000000009</v>
      </c>
      <c r="H375" s="127">
        <f t="shared" si="10"/>
        <v>2.6233756512482338</v>
      </c>
      <c r="I375" s="105">
        <f t="shared" si="11"/>
        <v>2.1073943836525619E-4</v>
      </c>
      <c r="J375" s="106">
        <v>85.914321729999998</v>
      </c>
      <c r="K375" s="106">
        <v>24.916454545499999</v>
      </c>
    </row>
    <row r="376" spans="1:11" x14ac:dyDescent="0.2">
      <c r="A376" s="104" t="s">
        <v>1067</v>
      </c>
      <c r="B376" s="104" t="s">
        <v>574</v>
      </c>
      <c r="C376" s="104" t="s">
        <v>1573</v>
      </c>
      <c r="D376" s="104" t="s">
        <v>406</v>
      </c>
      <c r="E376" s="104" t="s">
        <v>1902</v>
      </c>
      <c r="F376" s="126">
        <v>2.2342774799999998</v>
      </c>
      <c r="G376" s="126">
        <v>3.6592509100000004</v>
      </c>
      <c r="H376" s="127">
        <f t="shared" si="10"/>
        <v>-0.3894167044150576</v>
      </c>
      <c r="I376" s="105">
        <f t="shared" si="11"/>
        <v>2.1036141857892489E-4</v>
      </c>
      <c r="J376" s="106">
        <v>37.045509322717002</v>
      </c>
      <c r="K376" s="106">
        <v>26.061545454499999</v>
      </c>
    </row>
    <row r="377" spans="1:11" x14ac:dyDescent="0.2">
      <c r="A377" s="104" t="s">
        <v>2020</v>
      </c>
      <c r="B377" s="104" t="s">
        <v>137</v>
      </c>
      <c r="C377" s="104" t="s">
        <v>1571</v>
      </c>
      <c r="D377" s="104" t="s">
        <v>406</v>
      </c>
      <c r="E377" s="104" t="s">
        <v>1902</v>
      </c>
      <c r="F377" s="126">
        <v>2.2125039100000001</v>
      </c>
      <c r="G377" s="126">
        <v>27.991604293999998</v>
      </c>
      <c r="H377" s="127">
        <f t="shared" si="10"/>
        <v>-0.92095830282674251</v>
      </c>
      <c r="I377" s="105">
        <f t="shared" si="11"/>
        <v>2.0831139609347809E-4</v>
      </c>
      <c r="J377" s="106">
        <v>8.477211689999999</v>
      </c>
      <c r="K377" s="106">
        <v>20.733045454500001</v>
      </c>
    </row>
    <row r="378" spans="1:11" x14ac:dyDescent="0.2">
      <c r="A378" s="104" t="s">
        <v>545</v>
      </c>
      <c r="B378" s="104" t="s">
        <v>546</v>
      </c>
      <c r="C378" s="104" t="s">
        <v>557</v>
      </c>
      <c r="D378" s="104" t="s">
        <v>1474</v>
      </c>
      <c r="E378" s="104" t="s">
        <v>408</v>
      </c>
      <c r="F378" s="126">
        <v>2.20406485</v>
      </c>
      <c r="G378" s="126">
        <v>1.6571596599999998</v>
      </c>
      <c r="H378" s="127">
        <f t="shared" si="10"/>
        <v>0.33002564761925246</v>
      </c>
      <c r="I378" s="105">
        <f t="shared" si="11"/>
        <v>2.0751684275399193E-4</v>
      </c>
      <c r="J378" s="106">
        <v>16.934588139999999</v>
      </c>
      <c r="K378" s="106">
        <v>53.737681818200002</v>
      </c>
    </row>
    <row r="379" spans="1:11" x14ac:dyDescent="0.2">
      <c r="A379" s="104" t="s">
        <v>952</v>
      </c>
      <c r="B379" s="104" t="s">
        <v>1090</v>
      </c>
      <c r="C379" s="104" t="s">
        <v>1578</v>
      </c>
      <c r="D379" s="104" t="s">
        <v>406</v>
      </c>
      <c r="E379" s="104" t="s">
        <v>408</v>
      </c>
      <c r="F379" s="126">
        <v>2.1720651110000002</v>
      </c>
      <c r="G379" s="126">
        <v>2.5551431309999999</v>
      </c>
      <c r="H379" s="127">
        <f t="shared" si="10"/>
        <v>-0.14992429009253794</v>
      </c>
      <c r="I379" s="105">
        <f t="shared" si="11"/>
        <v>2.0450400726222692E-4</v>
      </c>
      <c r="J379" s="106">
        <v>142.557954</v>
      </c>
      <c r="K379" s="106">
        <v>18.696772727300001</v>
      </c>
    </row>
    <row r="380" spans="1:11" x14ac:dyDescent="0.2">
      <c r="A380" s="104" t="s">
        <v>1000</v>
      </c>
      <c r="B380" s="104" t="s">
        <v>1001</v>
      </c>
      <c r="C380" s="104" t="s">
        <v>1577</v>
      </c>
      <c r="D380" s="104" t="s">
        <v>407</v>
      </c>
      <c r="E380" s="104" t="s">
        <v>1902</v>
      </c>
      <c r="F380" s="126">
        <v>2.1710439290000001</v>
      </c>
      <c r="G380" s="126">
        <v>4.6810278789999993</v>
      </c>
      <c r="H380" s="127">
        <f t="shared" si="10"/>
        <v>-0.53620358922882616</v>
      </c>
      <c r="I380" s="105">
        <f t="shared" si="11"/>
        <v>2.0440786106012347E-4</v>
      </c>
      <c r="J380" s="106">
        <v>64.191000000000003</v>
      </c>
      <c r="K380" s="106">
        <v>41.3743181818</v>
      </c>
    </row>
    <row r="381" spans="1:11" x14ac:dyDescent="0.2">
      <c r="A381" s="104" t="s">
        <v>2456</v>
      </c>
      <c r="B381" s="104" t="s">
        <v>2457</v>
      </c>
      <c r="C381" s="104" t="s">
        <v>1573</v>
      </c>
      <c r="D381" s="104" t="s">
        <v>406</v>
      </c>
      <c r="E381" s="104" t="s">
        <v>1902</v>
      </c>
      <c r="F381" s="126">
        <v>2.1665101400000002</v>
      </c>
      <c r="G381" s="126">
        <v>6.0376434100000003</v>
      </c>
      <c r="H381" s="127">
        <f t="shared" si="10"/>
        <v>-0.64116626423951062</v>
      </c>
      <c r="I381" s="105">
        <f t="shared" si="11"/>
        <v>2.0398099631565247E-4</v>
      </c>
      <c r="J381" s="106">
        <v>198.09399999999999</v>
      </c>
      <c r="K381" s="106">
        <v>109.9832631579</v>
      </c>
    </row>
    <row r="382" spans="1:11" x14ac:dyDescent="0.2">
      <c r="A382" s="104" t="s">
        <v>1915</v>
      </c>
      <c r="B382" s="104" t="s">
        <v>537</v>
      </c>
      <c r="C382" s="104" t="s">
        <v>557</v>
      </c>
      <c r="D382" s="104" t="s">
        <v>407</v>
      </c>
      <c r="E382" s="104" t="s">
        <v>408</v>
      </c>
      <c r="F382" s="126">
        <v>2.1596170750000003</v>
      </c>
      <c r="G382" s="126">
        <v>5.0274039950000002</v>
      </c>
      <c r="H382" s="127">
        <f t="shared" si="10"/>
        <v>-0.57043096652907832</v>
      </c>
      <c r="I382" s="105">
        <f t="shared" si="11"/>
        <v>2.0333200130731683E-4</v>
      </c>
      <c r="J382" s="106">
        <v>98.567992250000003</v>
      </c>
      <c r="K382" s="106">
        <v>34.1671818182</v>
      </c>
    </row>
    <row r="383" spans="1:11" x14ac:dyDescent="0.2">
      <c r="A383" s="104" t="s">
        <v>66</v>
      </c>
      <c r="B383" s="104" t="s">
        <v>77</v>
      </c>
      <c r="C383" s="104" t="s">
        <v>1575</v>
      </c>
      <c r="D383" s="104" t="s">
        <v>407</v>
      </c>
      <c r="E383" s="104" t="s">
        <v>408</v>
      </c>
      <c r="F383" s="126">
        <v>2.1577831349999999</v>
      </c>
      <c r="G383" s="126">
        <v>0.276671795</v>
      </c>
      <c r="H383" s="127">
        <f t="shared" si="10"/>
        <v>6.799071585883917</v>
      </c>
      <c r="I383" s="105">
        <f t="shared" si="11"/>
        <v>2.0315933241393089E-4</v>
      </c>
      <c r="J383" s="106">
        <v>8.8647660100000003</v>
      </c>
      <c r="K383" s="106">
        <v>23.749272727299999</v>
      </c>
    </row>
    <row r="384" spans="1:11" x14ac:dyDescent="0.2">
      <c r="A384" s="104" t="s">
        <v>2096</v>
      </c>
      <c r="B384" s="104" t="s">
        <v>177</v>
      </c>
      <c r="C384" s="104" t="s">
        <v>1204</v>
      </c>
      <c r="D384" s="104" t="s">
        <v>406</v>
      </c>
      <c r="E384" s="104" t="s">
        <v>1902</v>
      </c>
      <c r="F384" s="126">
        <v>2.1577101839999999</v>
      </c>
      <c r="G384" s="126">
        <v>5.8869480579999998</v>
      </c>
      <c r="H384" s="127">
        <f t="shared" si="10"/>
        <v>-0.63347558654474545</v>
      </c>
      <c r="I384" s="105">
        <f t="shared" si="11"/>
        <v>2.0315246394034866E-4</v>
      </c>
      <c r="J384" s="106">
        <v>36.097413216</v>
      </c>
      <c r="K384" s="106">
        <v>10.0611818182</v>
      </c>
    </row>
    <row r="385" spans="1:11" x14ac:dyDescent="0.2">
      <c r="A385" s="104" t="s">
        <v>2148</v>
      </c>
      <c r="B385" s="104" t="s">
        <v>132</v>
      </c>
      <c r="C385" s="104" t="s">
        <v>1571</v>
      </c>
      <c r="D385" s="104" t="s">
        <v>406</v>
      </c>
      <c r="E385" s="104" t="s">
        <v>1902</v>
      </c>
      <c r="F385" s="126">
        <v>2.1426175699999996</v>
      </c>
      <c r="G385" s="126">
        <v>2.1542012499999998</v>
      </c>
      <c r="H385" s="127">
        <f t="shared" si="10"/>
        <v>-5.377250616672935E-3</v>
      </c>
      <c r="I385" s="105">
        <f t="shared" si="11"/>
        <v>2.0173146600274951E-4</v>
      </c>
      <c r="J385" s="106">
        <v>135.72650345000002</v>
      </c>
      <c r="K385" s="106">
        <v>19.853090909100001</v>
      </c>
    </row>
    <row r="386" spans="1:11" x14ac:dyDescent="0.2">
      <c r="A386" s="104" t="s">
        <v>1153</v>
      </c>
      <c r="B386" s="104" t="s">
        <v>1145</v>
      </c>
      <c r="C386" s="104" t="s">
        <v>1575</v>
      </c>
      <c r="D386" s="104" t="s">
        <v>406</v>
      </c>
      <c r="E386" s="104" t="s">
        <v>1902</v>
      </c>
      <c r="F386" s="126">
        <v>2.1375160630000001</v>
      </c>
      <c r="G386" s="126">
        <v>1.8067071859999999</v>
      </c>
      <c r="H386" s="127">
        <f t="shared" si="10"/>
        <v>0.18310043794777942</v>
      </c>
      <c r="I386" s="105">
        <f t="shared" si="11"/>
        <v>2.0125114954294696E-4</v>
      </c>
      <c r="J386" s="106">
        <v>11.444736364743616</v>
      </c>
      <c r="K386" s="106">
        <v>29.832272727300001</v>
      </c>
    </row>
    <row r="387" spans="1:11" x14ac:dyDescent="0.2">
      <c r="A387" s="104" t="s">
        <v>551</v>
      </c>
      <c r="B387" s="104" t="s">
        <v>552</v>
      </c>
      <c r="C387" s="104" t="s">
        <v>1578</v>
      </c>
      <c r="D387" s="104" t="s">
        <v>406</v>
      </c>
      <c r="E387" s="104" t="s">
        <v>1902</v>
      </c>
      <c r="F387" s="126">
        <v>2.1268028999999999</v>
      </c>
      <c r="G387" s="126">
        <v>0.95065971999999999</v>
      </c>
      <c r="H387" s="127">
        <f t="shared" si="10"/>
        <v>1.2371862983739335</v>
      </c>
      <c r="I387" s="105">
        <f t="shared" si="11"/>
        <v>2.0024248513741963E-4</v>
      </c>
      <c r="J387" s="106">
        <v>3.8807200000000002</v>
      </c>
      <c r="K387" s="106">
        <v>43.314863636399998</v>
      </c>
    </row>
    <row r="388" spans="1:11" x14ac:dyDescent="0.2">
      <c r="A388" s="104" t="s">
        <v>2820</v>
      </c>
      <c r="B388" s="104" t="s">
        <v>620</v>
      </c>
      <c r="C388" s="104" t="s">
        <v>1590</v>
      </c>
      <c r="D388" s="104" t="s">
        <v>407</v>
      </c>
      <c r="E388" s="104" t="s">
        <v>1902</v>
      </c>
      <c r="F388" s="126">
        <v>2.12121257</v>
      </c>
      <c r="G388" s="126">
        <v>2.91563558</v>
      </c>
      <c r="H388" s="127">
        <f t="shared" si="10"/>
        <v>-0.27246992575114615</v>
      </c>
      <c r="I388" s="105">
        <f t="shared" si="11"/>
        <v>1.9971614507462477E-4</v>
      </c>
      <c r="J388" s="106">
        <v>311.20066294744998</v>
      </c>
      <c r="K388" s="106">
        <v>50.225499999999997</v>
      </c>
    </row>
    <row r="389" spans="1:11" x14ac:dyDescent="0.2">
      <c r="A389" s="104" t="s">
        <v>92</v>
      </c>
      <c r="B389" s="104" t="s">
        <v>93</v>
      </c>
      <c r="C389" s="104" t="s">
        <v>1575</v>
      </c>
      <c r="D389" s="104" t="s">
        <v>407</v>
      </c>
      <c r="E389" s="104" t="s">
        <v>408</v>
      </c>
      <c r="F389" s="126">
        <v>2.1028214100000002</v>
      </c>
      <c r="G389" s="126">
        <v>3.0376634019999997</v>
      </c>
      <c r="H389" s="127">
        <f t="shared" si="10"/>
        <v>-0.30775035554778674</v>
      </c>
      <c r="I389" s="105">
        <f t="shared" si="11"/>
        <v>1.9798458283961002E-4</v>
      </c>
      <c r="J389" s="106">
        <v>7.5167139732627186</v>
      </c>
      <c r="K389" s="106">
        <v>22.816545454500002</v>
      </c>
    </row>
    <row r="390" spans="1:11" x14ac:dyDescent="0.2">
      <c r="A390" s="104" t="s">
        <v>1876</v>
      </c>
      <c r="B390" s="104" t="s">
        <v>1897</v>
      </c>
      <c r="C390" s="104" t="s">
        <v>1204</v>
      </c>
      <c r="D390" s="104" t="s">
        <v>406</v>
      </c>
      <c r="E390" s="104" t="s">
        <v>1902</v>
      </c>
      <c r="F390" s="126">
        <v>2.1010948300000001</v>
      </c>
      <c r="G390" s="126">
        <v>2.4963107</v>
      </c>
      <c r="H390" s="127">
        <f t="shared" si="10"/>
        <v>-0.15831998396673941</v>
      </c>
      <c r="I390" s="105">
        <f t="shared" si="11"/>
        <v>1.9782202209174356E-4</v>
      </c>
      <c r="J390" s="106">
        <v>6.793666954799999</v>
      </c>
      <c r="K390" s="106">
        <v>58.687636363599999</v>
      </c>
    </row>
    <row r="391" spans="1:11" x14ac:dyDescent="0.2">
      <c r="A391" s="104" t="s">
        <v>1613</v>
      </c>
      <c r="B391" s="104" t="s">
        <v>792</v>
      </c>
      <c r="C391" s="104" t="s">
        <v>1574</v>
      </c>
      <c r="D391" s="104" t="s">
        <v>406</v>
      </c>
      <c r="E391" s="104" t="s">
        <v>1902</v>
      </c>
      <c r="F391" s="126">
        <v>2.0963557860000002</v>
      </c>
      <c r="G391" s="126">
        <v>3.3903398790000003</v>
      </c>
      <c r="H391" s="127">
        <f t="shared" ref="H391:H454" si="12">IF(ISERROR(F391/G391-1),"",IF((F391/G391-1)&gt;10000%,"",F391/G391-1))</f>
        <v>-0.38166795636479611</v>
      </c>
      <c r="I391" s="105">
        <f t="shared" ref="I391:I454" si="13">F391/$F$1000</f>
        <v>1.9737583220374991E-4</v>
      </c>
      <c r="J391" s="106">
        <v>13.503400079999999</v>
      </c>
      <c r="K391" s="106">
        <v>41.373454545500003</v>
      </c>
    </row>
    <row r="392" spans="1:11" x14ac:dyDescent="0.2">
      <c r="A392" s="104" t="s">
        <v>1591</v>
      </c>
      <c r="B392" s="104" t="s">
        <v>1592</v>
      </c>
      <c r="C392" s="104" t="s">
        <v>1204</v>
      </c>
      <c r="D392" s="104" t="s">
        <v>406</v>
      </c>
      <c r="E392" s="104" t="s">
        <v>1902</v>
      </c>
      <c r="F392" s="126">
        <v>2.08487125</v>
      </c>
      <c r="G392" s="126">
        <v>1.1319905100000001</v>
      </c>
      <c r="H392" s="127">
        <f t="shared" si="12"/>
        <v>0.84177449508830238</v>
      </c>
      <c r="I392" s="105">
        <f t="shared" si="13"/>
        <v>1.9629454158237157E-4</v>
      </c>
      <c r="J392" s="106">
        <v>134.19446892799999</v>
      </c>
      <c r="K392" s="106">
        <v>59.817545454499999</v>
      </c>
    </row>
    <row r="393" spans="1:11" x14ac:dyDescent="0.2">
      <c r="A393" s="104" t="s">
        <v>2125</v>
      </c>
      <c r="B393" s="104" t="s">
        <v>1011</v>
      </c>
      <c r="C393" s="104" t="s">
        <v>1204</v>
      </c>
      <c r="D393" s="104" t="s">
        <v>406</v>
      </c>
      <c r="E393" s="104" t="s">
        <v>1902</v>
      </c>
      <c r="F393" s="126">
        <v>2.0829299689999998</v>
      </c>
      <c r="G393" s="126">
        <v>4.2495052250000001</v>
      </c>
      <c r="H393" s="127">
        <f t="shared" si="12"/>
        <v>-0.50984176775544499</v>
      </c>
      <c r="I393" s="105">
        <f t="shared" si="13"/>
        <v>1.9611176633235191E-4</v>
      </c>
      <c r="J393" s="106">
        <v>86.102138524200001</v>
      </c>
      <c r="K393" s="106">
        <v>74.467136363600005</v>
      </c>
    </row>
    <row r="394" spans="1:11" x14ac:dyDescent="0.2">
      <c r="A394" s="104" t="s">
        <v>1764</v>
      </c>
      <c r="B394" s="104" t="s">
        <v>1765</v>
      </c>
      <c r="C394" s="104" t="s">
        <v>1204</v>
      </c>
      <c r="D394" s="104" t="s">
        <v>406</v>
      </c>
      <c r="E394" s="104" t="s">
        <v>1902</v>
      </c>
      <c r="F394" s="126">
        <v>2.0717085600000003</v>
      </c>
      <c r="G394" s="126">
        <v>2.529531816</v>
      </c>
      <c r="H394" s="127">
        <f t="shared" si="12"/>
        <v>-0.18099130167256205</v>
      </c>
      <c r="I394" s="105">
        <f t="shared" si="13"/>
        <v>1.9505524961192458E-4</v>
      </c>
      <c r="J394" s="106">
        <v>25.424990447999999</v>
      </c>
      <c r="K394" s="106">
        <v>52.900181818199997</v>
      </c>
    </row>
    <row r="395" spans="1:11" x14ac:dyDescent="0.2">
      <c r="A395" s="104" t="s">
        <v>2759</v>
      </c>
      <c r="B395" s="104" t="s">
        <v>1109</v>
      </c>
      <c r="C395" s="104" t="s">
        <v>1578</v>
      </c>
      <c r="D395" s="104" t="s">
        <v>406</v>
      </c>
      <c r="E395" s="104" t="s">
        <v>1902</v>
      </c>
      <c r="F395" s="126">
        <v>2.041085292</v>
      </c>
      <c r="G395" s="126">
        <v>0.92160640099999991</v>
      </c>
      <c r="H395" s="127">
        <f t="shared" si="12"/>
        <v>1.2147039015628542</v>
      </c>
      <c r="I395" s="105">
        <f t="shared" si="13"/>
        <v>1.9217201144850602E-4</v>
      </c>
      <c r="J395" s="106">
        <v>482.96550000000008</v>
      </c>
      <c r="K395" s="106">
        <v>10.5292727273</v>
      </c>
    </row>
    <row r="396" spans="1:11" x14ac:dyDescent="0.2">
      <c r="A396" s="104" t="s">
        <v>678</v>
      </c>
      <c r="B396" s="104" t="s">
        <v>679</v>
      </c>
      <c r="C396" s="104" t="s">
        <v>1204</v>
      </c>
      <c r="D396" s="104" t="s">
        <v>406</v>
      </c>
      <c r="E396" s="104" t="s">
        <v>1902</v>
      </c>
      <c r="F396" s="126">
        <v>2.039568643</v>
      </c>
      <c r="G396" s="126">
        <v>1.582940279</v>
      </c>
      <c r="H396" s="127">
        <f t="shared" si="12"/>
        <v>0.28846847228403871</v>
      </c>
      <c r="I396" s="105">
        <f t="shared" si="13"/>
        <v>1.9202921609833926E-4</v>
      </c>
      <c r="J396" s="106">
        <v>78.9881859533712</v>
      </c>
      <c r="K396" s="106">
        <v>53.633409090900003</v>
      </c>
    </row>
    <row r="397" spans="1:11" x14ac:dyDescent="0.2">
      <c r="A397" s="104" t="s">
        <v>1721</v>
      </c>
      <c r="B397" s="104" t="s">
        <v>1722</v>
      </c>
      <c r="C397" s="104" t="s">
        <v>1577</v>
      </c>
      <c r="D397" s="104" t="s">
        <v>407</v>
      </c>
      <c r="E397" s="104" t="s">
        <v>408</v>
      </c>
      <c r="F397" s="126">
        <v>2.0283078359999998</v>
      </c>
      <c r="G397" s="126">
        <v>1.2992058799999999</v>
      </c>
      <c r="H397" s="127">
        <f t="shared" si="12"/>
        <v>0.56119046813427276</v>
      </c>
      <c r="I397" s="105">
        <f t="shared" si="13"/>
        <v>1.9096898998226009E-4</v>
      </c>
      <c r="J397" s="106">
        <v>174.26900499999996</v>
      </c>
      <c r="K397" s="106">
        <v>53.842272727299999</v>
      </c>
    </row>
    <row r="398" spans="1:11" x14ac:dyDescent="0.2">
      <c r="A398" s="104" t="s">
        <v>935</v>
      </c>
      <c r="B398" s="104" t="s">
        <v>1073</v>
      </c>
      <c r="C398" s="104" t="s">
        <v>1578</v>
      </c>
      <c r="D398" s="104" t="s">
        <v>406</v>
      </c>
      <c r="E398" s="104" t="s">
        <v>408</v>
      </c>
      <c r="F398" s="126">
        <v>2.02298249</v>
      </c>
      <c r="G398" s="126">
        <v>1.4040750800000001</v>
      </c>
      <c r="H398" s="127">
        <f t="shared" si="12"/>
        <v>0.4407936718027925</v>
      </c>
      <c r="I398" s="105">
        <f t="shared" si="13"/>
        <v>1.9046759866045188E-4</v>
      </c>
      <c r="J398" s="106">
        <v>19.865358749999999</v>
      </c>
      <c r="K398" s="106">
        <v>21.421500000000002</v>
      </c>
    </row>
    <row r="399" spans="1:11" x14ac:dyDescent="0.2">
      <c r="A399" s="104" t="s">
        <v>1665</v>
      </c>
      <c r="B399" s="104" t="s">
        <v>811</v>
      </c>
      <c r="C399" s="104" t="s">
        <v>1577</v>
      </c>
      <c r="D399" s="104" t="s">
        <v>407</v>
      </c>
      <c r="E399" s="104" t="s">
        <v>1902</v>
      </c>
      <c r="F399" s="126">
        <v>2.0162886289999999</v>
      </c>
      <c r="G399" s="126">
        <v>3.0925957639999999</v>
      </c>
      <c r="H399" s="127">
        <f t="shared" si="12"/>
        <v>-0.34802709992976633</v>
      </c>
      <c r="I399" s="105">
        <f t="shared" si="13"/>
        <v>1.8983735908263089E-4</v>
      </c>
      <c r="J399" s="106">
        <v>30.983000000000001</v>
      </c>
      <c r="K399" s="106">
        <v>24.452136363600001</v>
      </c>
    </row>
    <row r="400" spans="1:11" x14ac:dyDescent="0.2">
      <c r="A400" s="104" t="s">
        <v>905</v>
      </c>
      <c r="B400" s="104" t="s">
        <v>117</v>
      </c>
      <c r="C400" s="104" t="s">
        <v>908</v>
      </c>
      <c r="D400" s="104" t="s">
        <v>406</v>
      </c>
      <c r="E400" s="104" t="s">
        <v>1902</v>
      </c>
      <c r="F400" s="126">
        <v>1.98632016</v>
      </c>
      <c r="G400" s="126">
        <v>3.6714978450000002</v>
      </c>
      <c r="H400" s="127">
        <f t="shared" si="12"/>
        <v>-0.45898915269552609</v>
      </c>
      <c r="I400" s="105">
        <f t="shared" si="13"/>
        <v>1.8701577147414882E-4</v>
      </c>
      <c r="J400" s="106">
        <v>13.805442719999999</v>
      </c>
      <c r="K400" s="106">
        <v>50.570863636399999</v>
      </c>
    </row>
    <row r="401" spans="1:11" x14ac:dyDescent="0.2">
      <c r="A401" s="104" t="s">
        <v>1657</v>
      </c>
      <c r="B401" s="104" t="s">
        <v>818</v>
      </c>
      <c r="C401" s="104" t="s">
        <v>1577</v>
      </c>
      <c r="D401" s="104" t="s">
        <v>407</v>
      </c>
      <c r="E401" s="104" t="s">
        <v>1902</v>
      </c>
      <c r="F401" s="126">
        <v>1.9739693999999999</v>
      </c>
      <c r="G401" s="126">
        <v>1.2695615</v>
      </c>
      <c r="H401" s="127">
        <f t="shared" si="12"/>
        <v>0.55484346366836101</v>
      </c>
      <c r="I401" s="105">
        <f t="shared" si="13"/>
        <v>1.8585292423723004E-4</v>
      </c>
      <c r="J401" s="106">
        <v>16.678999999999998</v>
      </c>
      <c r="K401" s="106">
        <v>32.261863636400001</v>
      </c>
    </row>
    <row r="402" spans="1:11" x14ac:dyDescent="0.2">
      <c r="A402" s="104" t="s">
        <v>941</v>
      </c>
      <c r="B402" s="104" t="s">
        <v>1079</v>
      </c>
      <c r="C402" s="104" t="s">
        <v>1578</v>
      </c>
      <c r="D402" s="104" t="s">
        <v>406</v>
      </c>
      <c r="E402" s="104" t="s">
        <v>408</v>
      </c>
      <c r="F402" s="126">
        <v>1.9582275819999999</v>
      </c>
      <c r="G402" s="126">
        <v>4.57417652</v>
      </c>
      <c r="H402" s="127">
        <f t="shared" si="12"/>
        <v>-0.57189505620565773</v>
      </c>
      <c r="I402" s="105">
        <f t="shared" si="13"/>
        <v>1.843708025244465E-4</v>
      </c>
      <c r="J402" s="106">
        <v>97.532702999999998</v>
      </c>
      <c r="K402" s="106">
        <v>18.428227272699999</v>
      </c>
    </row>
    <row r="403" spans="1:11" x14ac:dyDescent="0.2">
      <c r="A403" s="104" t="s">
        <v>2869</v>
      </c>
      <c r="B403" s="104" t="s">
        <v>2847</v>
      </c>
      <c r="C403" s="104" t="s">
        <v>2451</v>
      </c>
      <c r="D403" s="104" t="s">
        <v>407</v>
      </c>
      <c r="E403" s="104" t="s">
        <v>408</v>
      </c>
      <c r="F403" s="126">
        <v>1.9569927</v>
      </c>
      <c r="G403" s="126">
        <v>0.24987500000000001</v>
      </c>
      <c r="H403" s="127">
        <f t="shared" si="12"/>
        <v>6.8318867433716859</v>
      </c>
      <c r="I403" s="105">
        <f t="shared" si="13"/>
        <v>1.842545360662188E-4</v>
      </c>
      <c r="J403" s="106">
        <v>10.03106032</v>
      </c>
      <c r="K403" s="106">
        <v>10.838863636399999</v>
      </c>
    </row>
    <row r="404" spans="1:11" x14ac:dyDescent="0.2">
      <c r="A404" s="104" t="s">
        <v>680</v>
      </c>
      <c r="B404" s="104" t="s">
        <v>681</v>
      </c>
      <c r="C404" s="104" t="s">
        <v>1204</v>
      </c>
      <c r="D404" s="104" t="s">
        <v>406</v>
      </c>
      <c r="E404" s="104" t="s">
        <v>1902</v>
      </c>
      <c r="F404" s="126">
        <v>1.948950204</v>
      </c>
      <c r="G404" s="126">
        <v>0.81943820099999998</v>
      </c>
      <c r="H404" s="127">
        <f t="shared" si="12"/>
        <v>1.3783980312628845</v>
      </c>
      <c r="I404" s="105">
        <f t="shared" si="13"/>
        <v>1.8349731997170069E-4</v>
      </c>
      <c r="J404" s="106">
        <v>43.688495276459001</v>
      </c>
      <c r="K404" s="106">
        <v>118.4804545455</v>
      </c>
    </row>
    <row r="405" spans="1:11" x14ac:dyDescent="0.2">
      <c r="A405" s="104" t="s">
        <v>1616</v>
      </c>
      <c r="B405" s="104" t="s">
        <v>161</v>
      </c>
      <c r="C405" s="104" t="s">
        <v>1801</v>
      </c>
      <c r="D405" s="104" t="s">
        <v>407</v>
      </c>
      <c r="E405" s="104" t="s">
        <v>408</v>
      </c>
      <c r="F405" s="126">
        <v>1.9146045600000001</v>
      </c>
      <c r="G405" s="126">
        <v>3.2971633700000003</v>
      </c>
      <c r="H405" s="127">
        <f t="shared" si="12"/>
        <v>-0.41931765425381395</v>
      </c>
      <c r="I405" s="105">
        <f t="shared" si="13"/>
        <v>1.8026361312081899E-4</v>
      </c>
      <c r="J405" s="106">
        <v>215.76593088000001</v>
      </c>
      <c r="K405" s="106">
        <v>27.1226818182</v>
      </c>
    </row>
    <row r="406" spans="1:11" x14ac:dyDescent="0.2">
      <c r="A406" s="104" t="s">
        <v>670</v>
      </c>
      <c r="B406" s="104" t="s">
        <v>671</v>
      </c>
      <c r="C406" s="104" t="s">
        <v>1204</v>
      </c>
      <c r="D406" s="104" t="s">
        <v>406</v>
      </c>
      <c r="E406" s="104" t="s">
        <v>1902</v>
      </c>
      <c r="F406" s="126">
        <v>1.9131539420000001</v>
      </c>
      <c r="G406" s="126">
        <v>6.5760157169999998</v>
      </c>
      <c r="H406" s="127">
        <f t="shared" si="12"/>
        <v>-0.70907095963073719</v>
      </c>
      <c r="I406" s="105">
        <f t="shared" si="13"/>
        <v>1.801270347132453E-4</v>
      </c>
      <c r="J406" s="106">
        <v>47.307446266783998</v>
      </c>
      <c r="K406" s="106">
        <v>40.026499999999999</v>
      </c>
    </row>
    <row r="407" spans="1:11" x14ac:dyDescent="0.2">
      <c r="A407" s="104" t="s">
        <v>489</v>
      </c>
      <c r="B407" s="104" t="s">
        <v>828</v>
      </c>
      <c r="C407" s="104" t="s">
        <v>1572</v>
      </c>
      <c r="D407" s="104" t="s">
        <v>406</v>
      </c>
      <c r="E407" s="104" t="s">
        <v>1902</v>
      </c>
      <c r="F407" s="126">
        <v>1.8927105660000001</v>
      </c>
      <c r="G407" s="126">
        <v>4.8101715379999996</v>
      </c>
      <c r="H407" s="127">
        <f t="shared" si="12"/>
        <v>-0.60651911245831336</v>
      </c>
      <c r="I407" s="105">
        <f t="shared" si="13"/>
        <v>1.78202252489731E-4</v>
      </c>
      <c r="J407" s="106">
        <v>37.683667700000001</v>
      </c>
      <c r="K407" s="106">
        <v>23.281454545500001</v>
      </c>
    </row>
    <row r="408" spans="1:11" x14ac:dyDescent="0.2">
      <c r="A408" s="104" t="s">
        <v>783</v>
      </c>
      <c r="B408" s="104" t="s">
        <v>256</v>
      </c>
      <c r="C408" s="104" t="s">
        <v>1204</v>
      </c>
      <c r="D408" s="104" t="s">
        <v>406</v>
      </c>
      <c r="E408" s="104" t="s">
        <v>1902</v>
      </c>
      <c r="F408" s="126">
        <v>1.8761061200000002</v>
      </c>
      <c r="G408" s="126">
        <v>4.5675098859999999</v>
      </c>
      <c r="H408" s="127">
        <f t="shared" si="12"/>
        <v>-0.58924968597210814</v>
      </c>
      <c r="I408" s="105">
        <f t="shared" si="13"/>
        <v>1.7663891273155685E-4</v>
      </c>
      <c r="J408" s="106">
        <v>95.003740264000001</v>
      </c>
      <c r="K408" s="106">
        <v>31.2039545455</v>
      </c>
    </row>
    <row r="409" spans="1:11" x14ac:dyDescent="0.2">
      <c r="A409" s="104" t="s">
        <v>2014</v>
      </c>
      <c r="B409" s="104" t="s">
        <v>124</v>
      </c>
      <c r="C409" s="104" t="s">
        <v>1571</v>
      </c>
      <c r="D409" s="104" t="s">
        <v>406</v>
      </c>
      <c r="E409" s="104" t="s">
        <v>1902</v>
      </c>
      <c r="F409" s="126">
        <v>1.8069427199999999</v>
      </c>
      <c r="G409" s="126">
        <v>1.6885705500000001</v>
      </c>
      <c r="H409" s="127">
        <f t="shared" si="12"/>
        <v>7.0101998403323984E-2</v>
      </c>
      <c r="I409" s="105">
        <f t="shared" si="13"/>
        <v>1.7012704879881845E-4</v>
      </c>
      <c r="J409" s="106">
        <v>17.178184139999999</v>
      </c>
      <c r="K409" s="106">
        <v>51.650136363599998</v>
      </c>
    </row>
    <row r="410" spans="1:11" x14ac:dyDescent="0.2">
      <c r="A410" s="104" t="s">
        <v>617</v>
      </c>
      <c r="B410" s="104" t="s">
        <v>618</v>
      </c>
      <c r="C410" s="104" t="s">
        <v>1590</v>
      </c>
      <c r="D410" s="104" t="s">
        <v>407</v>
      </c>
      <c r="E410" s="104" t="s">
        <v>1902</v>
      </c>
      <c r="F410" s="126">
        <v>1.7963800400000001</v>
      </c>
      <c r="G410" s="126">
        <v>1.7522106499999999</v>
      </c>
      <c r="H410" s="127">
        <f t="shared" si="12"/>
        <v>2.5207808205023774E-2</v>
      </c>
      <c r="I410" s="105">
        <f t="shared" si="13"/>
        <v>1.6913255265020436E-4</v>
      </c>
      <c r="J410" s="106">
        <v>56.402702281049997</v>
      </c>
      <c r="K410" s="106">
        <v>53.240363636399998</v>
      </c>
    </row>
    <row r="411" spans="1:11" x14ac:dyDescent="0.2">
      <c r="A411" s="104" t="s">
        <v>2739</v>
      </c>
      <c r="B411" s="104" t="s">
        <v>196</v>
      </c>
      <c r="C411" s="104" t="s">
        <v>1204</v>
      </c>
      <c r="D411" s="104" t="s">
        <v>406</v>
      </c>
      <c r="E411" s="104" t="s">
        <v>1902</v>
      </c>
      <c r="F411" s="126">
        <v>1.78359299</v>
      </c>
      <c r="G411" s="126">
        <v>0.23271882000000002</v>
      </c>
      <c r="H411" s="127">
        <f t="shared" si="12"/>
        <v>6.6641544933924974</v>
      </c>
      <c r="I411" s="105">
        <f t="shared" si="13"/>
        <v>1.6792862789085009E-4</v>
      </c>
      <c r="J411" s="106">
        <v>4.7642112684000004</v>
      </c>
      <c r="K411" s="106">
        <v>34.609681818200002</v>
      </c>
    </row>
    <row r="412" spans="1:11" x14ac:dyDescent="0.2">
      <c r="A412" s="104" t="s">
        <v>1942</v>
      </c>
      <c r="B412" s="104" t="s">
        <v>449</v>
      </c>
      <c r="C412" s="104" t="s">
        <v>1573</v>
      </c>
      <c r="D412" s="104" t="s">
        <v>406</v>
      </c>
      <c r="E412" s="104" t="s">
        <v>1902</v>
      </c>
      <c r="F412" s="126">
        <v>1.78016218</v>
      </c>
      <c r="G412" s="126">
        <v>19.473092609999998</v>
      </c>
      <c r="H412" s="127">
        <f t="shared" si="12"/>
        <v>-0.90858348924577936</v>
      </c>
      <c r="I412" s="105">
        <f t="shared" si="13"/>
        <v>1.676056106895691E-4</v>
      </c>
      <c r="J412" s="106">
        <v>43.477442179999997</v>
      </c>
      <c r="K412" s="106">
        <v>22.703227272700001</v>
      </c>
    </row>
    <row r="413" spans="1:11" x14ac:dyDescent="0.2">
      <c r="A413" s="104" t="s">
        <v>1700</v>
      </c>
      <c r="B413" s="104" t="s">
        <v>716</v>
      </c>
      <c r="C413" s="104" t="s">
        <v>1575</v>
      </c>
      <c r="D413" s="104" t="s">
        <v>407</v>
      </c>
      <c r="E413" s="104" t="s">
        <v>408</v>
      </c>
      <c r="F413" s="126">
        <v>1.7757052169999998</v>
      </c>
      <c r="G413" s="126">
        <v>1.48498076</v>
      </c>
      <c r="H413" s="127">
        <f t="shared" si="12"/>
        <v>0.19577658164406109</v>
      </c>
      <c r="I413" s="105">
        <f t="shared" si="13"/>
        <v>1.6718597925720384E-4</v>
      </c>
      <c r="J413" s="106">
        <v>38.134856570000004</v>
      </c>
      <c r="K413" s="106">
        <v>24.3227272727</v>
      </c>
    </row>
    <row r="414" spans="1:11" x14ac:dyDescent="0.2">
      <c r="A414" s="104" t="s">
        <v>2143</v>
      </c>
      <c r="B414" s="104" t="s">
        <v>127</v>
      </c>
      <c r="C414" s="104" t="s">
        <v>1571</v>
      </c>
      <c r="D414" s="104" t="s">
        <v>406</v>
      </c>
      <c r="E414" s="104" t="s">
        <v>1902</v>
      </c>
      <c r="F414" s="126">
        <v>1.772151338</v>
      </c>
      <c r="G414" s="126">
        <v>1.0100789999999999</v>
      </c>
      <c r="H414" s="127">
        <f t="shared" si="12"/>
        <v>0.7544680544789073</v>
      </c>
      <c r="I414" s="105">
        <f t="shared" si="13"/>
        <v>1.6685137487856694E-4</v>
      </c>
      <c r="J414" s="106">
        <v>88.041783419999987</v>
      </c>
      <c r="K414" s="106">
        <v>42.6539545455</v>
      </c>
    </row>
    <row r="415" spans="1:11" x14ac:dyDescent="0.2">
      <c r="A415" s="104" t="s">
        <v>2893</v>
      </c>
      <c r="B415" s="104" t="s">
        <v>2894</v>
      </c>
      <c r="C415" s="104" t="s">
        <v>1577</v>
      </c>
      <c r="D415" s="104" t="s">
        <v>1474</v>
      </c>
      <c r="E415" s="104" t="s">
        <v>408</v>
      </c>
      <c r="F415" s="126">
        <v>1.7642397599999999</v>
      </c>
      <c r="G415" s="126"/>
      <c r="H415" s="127" t="str">
        <f t="shared" si="12"/>
        <v/>
      </c>
      <c r="I415" s="105">
        <f t="shared" si="13"/>
        <v>1.6610648495948767E-4</v>
      </c>
      <c r="J415" s="106">
        <v>14.643599999999999</v>
      </c>
      <c r="K415" s="106">
        <v>28.8068571429</v>
      </c>
    </row>
    <row r="416" spans="1:11" x14ac:dyDescent="0.2">
      <c r="A416" s="104" t="s">
        <v>2732</v>
      </c>
      <c r="B416" s="104" t="s">
        <v>191</v>
      </c>
      <c r="C416" s="104" t="s">
        <v>1204</v>
      </c>
      <c r="D416" s="104" t="s">
        <v>406</v>
      </c>
      <c r="E416" s="104" t="s">
        <v>1902</v>
      </c>
      <c r="F416" s="126">
        <v>1.75848961</v>
      </c>
      <c r="G416" s="126">
        <v>1.8978084450000001</v>
      </c>
      <c r="H416" s="127">
        <f t="shared" si="12"/>
        <v>-7.3410377831889195E-2</v>
      </c>
      <c r="I416" s="105">
        <f t="shared" si="13"/>
        <v>1.6556509754370367E-4</v>
      </c>
      <c r="J416" s="106">
        <v>39.1124204937</v>
      </c>
      <c r="K416" s="106">
        <v>21.101136363599998</v>
      </c>
    </row>
    <row r="417" spans="1:11" x14ac:dyDescent="0.2">
      <c r="A417" s="104" t="s">
        <v>154</v>
      </c>
      <c r="B417" s="104" t="s">
        <v>155</v>
      </c>
      <c r="C417" s="104" t="s">
        <v>1579</v>
      </c>
      <c r="D417" s="104" t="s">
        <v>407</v>
      </c>
      <c r="E417" s="104" t="s">
        <v>408</v>
      </c>
      <c r="F417" s="126">
        <v>1.7434836999999999</v>
      </c>
      <c r="G417" s="126">
        <v>8.2511149999999991E-2</v>
      </c>
      <c r="H417" s="127">
        <f t="shared" si="12"/>
        <v>20.130279968222478</v>
      </c>
      <c r="I417" s="105">
        <f t="shared" si="13"/>
        <v>1.6415226295045176E-4</v>
      </c>
      <c r="J417" s="106">
        <v>59.550007940000008</v>
      </c>
      <c r="K417" s="106">
        <v>52.261380952400003</v>
      </c>
    </row>
    <row r="418" spans="1:11" x14ac:dyDescent="0.2">
      <c r="A418" s="104" t="s">
        <v>2183</v>
      </c>
      <c r="B418" s="104" t="s">
        <v>2182</v>
      </c>
      <c r="C418" s="104" t="s">
        <v>1801</v>
      </c>
      <c r="D418" s="104" t="s">
        <v>407</v>
      </c>
      <c r="E418" s="104" t="s">
        <v>408</v>
      </c>
      <c r="F418" s="126">
        <v>1.7360613300000001</v>
      </c>
      <c r="G418" s="126">
        <v>0</v>
      </c>
      <c r="H418" s="127" t="str">
        <f t="shared" si="12"/>
        <v/>
      </c>
      <c r="I418" s="105">
        <f t="shared" si="13"/>
        <v>1.6345343288283741E-4</v>
      </c>
      <c r="J418" s="106">
        <v>1.3128569999999997</v>
      </c>
      <c r="K418" s="106">
        <v>56.610999999999997</v>
      </c>
    </row>
    <row r="419" spans="1:11" x14ac:dyDescent="0.2">
      <c r="A419" s="104" t="s">
        <v>2322</v>
      </c>
      <c r="B419" s="104" t="s">
        <v>2323</v>
      </c>
      <c r="C419" s="104" t="s">
        <v>1573</v>
      </c>
      <c r="D419" s="104" t="s">
        <v>406</v>
      </c>
      <c r="E419" s="104" t="s">
        <v>1902</v>
      </c>
      <c r="F419" s="126">
        <v>1.7264681799999999</v>
      </c>
      <c r="G419" s="126">
        <v>25.69203362</v>
      </c>
      <c r="H419" s="127">
        <f t="shared" si="12"/>
        <v>-0.93280141986673926</v>
      </c>
      <c r="I419" s="105">
        <f t="shared" si="13"/>
        <v>1.6255021980357366E-4</v>
      </c>
      <c r="J419" s="106">
        <v>219.74</v>
      </c>
      <c r="K419" s="106">
        <v>42.704727272699998</v>
      </c>
    </row>
    <row r="420" spans="1:11" x14ac:dyDescent="0.2">
      <c r="A420" s="104" t="s">
        <v>945</v>
      </c>
      <c r="B420" s="104" t="s">
        <v>1083</v>
      </c>
      <c r="C420" s="104" t="s">
        <v>1578</v>
      </c>
      <c r="D420" s="104" t="s">
        <v>406</v>
      </c>
      <c r="E420" s="104" t="s">
        <v>408</v>
      </c>
      <c r="F420" s="126">
        <v>1.7145937849999999</v>
      </c>
      <c r="G420" s="126">
        <v>1.2464648999999999</v>
      </c>
      <c r="H420" s="127">
        <f t="shared" si="12"/>
        <v>0.37556523653413754</v>
      </c>
      <c r="I420" s="105">
        <f t="shared" si="13"/>
        <v>1.6143222322556291E-4</v>
      </c>
      <c r="J420" s="106">
        <v>7.02578616</v>
      </c>
      <c r="K420" s="106">
        <v>26.580909090900001</v>
      </c>
    </row>
    <row r="421" spans="1:11" x14ac:dyDescent="0.2">
      <c r="A421" s="104" t="s">
        <v>2112</v>
      </c>
      <c r="B421" s="104" t="s">
        <v>555</v>
      </c>
      <c r="C421" s="104" t="s">
        <v>1204</v>
      </c>
      <c r="D421" s="104" t="s">
        <v>406</v>
      </c>
      <c r="E421" s="104" t="s">
        <v>1902</v>
      </c>
      <c r="F421" s="126">
        <v>1.7074112369999999</v>
      </c>
      <c r="G421" s="126">
        <v>3.0779818950000002</v>
      </c>
      <c r="H421" s="127">
        <f t="shared" si="12"/>
        <v>-0.44528223516402465</v>
      </c>
      <c r="I421" s="105">
        <f t="shared" si="13"/>
        <v>1.6075597284940496E-4</v>
      </c>
      <c r="J421" s="106">
        <v>57.424212966799999</v>
      </c>
      <c r="K421" s="106">
        <v>53.705954545499999</v>
      </c>
    </row>
    <row r="422" spans="1:11" x14ac:dyDescent="0.2">
      <c r="A422" s="104" t="s">
        <v>1470</v>
      </c>
      <c r="B422" s="104" t="s">
        <v>1471</v>
      </c>
      <c r="C422" s="104" t="s">
        <v>1577</v>
      </c>
      <c r="D422" s="104" t="s">
        <v>406</v>
      </c>
      <c r="E422" s="104" t="s">
        <v>1902</v>
      </c>
      <c r="F422" s="126">
        <v>1.70463528</v>
      </c>
      <c r="G422" s="126">
        <v>2.1129632999999997</v>
      </c>
      <c r="H422" s="127">
        <f t="shared" si="12"/>
        <v>-0.19324898828105519</v>
      </c>
      <c r="I422" s="105">
        <f t="shared" si="13"/>
        <v>1.6049461128726182E-4</v>
      </c>
      <c r="J422" s="106">
        <v>19.754784999999998</v>
      </c>
      <c r="K422" s="106">
        <v>82.349272727300004</v>
      </c>
    </row>
    <row r="423" spans="1:11" x14ac:dyDescent="0.2">
      <c r="A423" s="104" t="s">
        <v>690</v>
      </c>
      <c r="B423" s="104" t="s">
        <v>691</v>
      </c>
      <c r="C423" s="104" t="s">
        <v>1574</v>
      </c>
      <c r="D423" s="104" t="s">
        <v>406</v>
      </c>
      <c r="E423" s="104" t="s">
        <v>408</v>
      </c>
      <c r="F423" s="126">
        <v>1.700236233</v>
      </c>
      <c r="G423" s="126">
        <v>0.15625132999999999</v>
      </c>
      <c r="H423" s="127">
        <f t="shared" si="12"/>
        <v>9.8814192685591866</v>
      </c>
      <c r="I423" s="105">
        <f t="shared" si="13"/>
        <v>1.6008043275500745E-4</v>
      </c>
      <c r="J423" s="106">
        <v>265.96499705999997</v>
      </c>
      <c r="K423" s="106">
        <v>38.141454545499997</v>
      </c>
    </row>
    <row r="424" spans="1:11" x14ac:dyDescent="0.2">
      <c r="A424" s="104" t="s">
        <v>2733</v>
      </c>
      <c r="B424" s="104" t="s">
        <v>1105</v>
      </c>
      <c r="C424" s="104" t="s">
        <v>1204</v>
      </c>
      <c r="D424" s="104" t="s">
        <v>406</v>
      </c>
      <c r="E424" s="104" t="s">
        <v>1902</v>
      </c>
      <c r="F424" s="126">
        <v>1.69305164</v>
      </c>
      <c r="G424" s="126">
        <v>0.76142591000000004</v>
      </c>
      <c r="H424" s="127">
        <f t="shared" si="12"/>
        <v>1.2235277494037469</v>
      </c>
      <c r="I424" s="105">
        <f t="shared" si="13"/>
        <v>1.5940398983826096E-4</v>
      </c>
      <c r="J424" s="106">
        <v>24.5047400278</v>
      </c>
      <c r="K424" s="106">
        <v>35.442727272699997</v>
      </c>
    </row>
    <row r="425" spans="1:11" x14ac:dyDescent="0.2">
      <c r="A425" s="104" t="s">
        <v>996</v>
      </c>
      <c r="B425" s="104" t="s">
        <v>997</v>
      </c>
      <c r="C425" s="104" t="s">
        <v>1577</v>
      </c>
      <c r="D425" s="104" t="s">
        <v>407</v>
      </c>
      <c r="E425" s="104" t="s">
        <v>408</v>
      </c>
      <c r="F425" s="126">
        <v>1.6859704369999999</v>
      </c>
      <c r="G425" s="126">
        <v>0.72894307999999997</v>
      </c>
      <c r="H425" s="127">
        <f t="shared" si="12"/>
        <v>1.3128972388351641</v>
      </c>
      <c r="I425" s="105">
        <f t="shared" si="13"/>
        <v>1.5873728128408201E-4</v>
      </c>
      <c r="J425" s="106">
        <v>161.06437500000001</v>
      </c>
      <c r="K425" s="106">
        <v>73.620954545499998</v>
      </c>
    </row>
    <row r="426" spans="1:11" x14ac:dyDescent="0.2">
      <c r="A426" s="104" t="s">
        <v>950</v>
      </c>
      <c r="B426" s="104" t="s">
        <v>1088</v>
      </c>
      <c r="C426" s="104" t="s">
        <v>1578</v>
      </c>
      <c r="D426" s="104" t="s">
        <v>406</v>
      </c>
      <c r="E426" s="104" t="s">
        <v>408</v>
      </c>
      <c r="F426" s="126">
        <v>1.6699249310000002</v>
      </c>
      <c r="G426" s="126">
        <v>3.4438547900000001</v>
      </c>
      <c r="H426" s="127">
        <f t="shared" si="12"/>
        <v>-0.51510007453014595</v>
      </c>
      <c r="I426" s="105">
        <f t="shared" si="13"/>
        <v>1.572265667760628E-4</v>
      </c>
      <c r="J426" s="106">
        <v>108.62429759999999</v>
      </c>
      <c r="K426" s="106">
        <v>18.380500000000001</v>
      </c>
    </row>
    <row r="427" spans="1:11" x14ac:dyDescent="0.2">
      <c r="A427" s="104" t="s">
        <v>1726</v>
      </c>
      <c r="B427" s="104" t="s">
        <v>1727</v>
      </c>
      <c r="C427" s="104" t="s">
        <v>1577</v>
      </c>
      <c r="D427" s="104" t="s">
        <v>407</v>
      </c>
      <c r="E427" s="104" t="s">
        <v>408</v>
      </c>
      <c r="F427" s="126">
        <v>1.6572567900000001</v>
      </c>
      <c r="G427" s="126">
        <v>0.933799877</v>
      </c>
      <c r="H427" s="127">
        <f t="shared" si="12"/>
        <v>0.77474513631789677</v>
      </c>
      <c r="I427" s="105">
        <f t="shared" si="13"/>
        <v>1.5603383752225595E-4</v>
      </c>
      <c r="J427" s="106">
        <v>591.36</v>
      </c>
      <c r="K427" s="106">
        <v>22.4175</v>
      </c>
    </row>
    <row r="428" spans="1:11" x14ac:dyDescent="0.2">
      <c r="A428" s="104" t="s">
        <v>923</v>
      </c>
      <c r="B428" s="104" t="s">
        <v>1122</v>
      </c>
      <c r="C428" s="104" t="s">
        <v>1577</v>
      </c>
      <c r="D428" s="104" t="s">
        <v>407</v>
      </c>
      <c r="E428" s="104" t="s">
        <v>408</v>
      </c>
      <c r="F428" s="126">
        <v>1.6561033999999999</v>
      </c>
      <c r="G428" s="126">
        <v>3.2284816860000003</v>
      </c>
      <c r="H428" s="127">
        <f t="shared" si="12"/>
        <v>-0.48703336085766491</v>
      </c>
      <c r="I428" s="105">
        <f t="shared" si="13"/>
        <v>1.5592524368879227E-4</v>
      </c>
      <c r="J428" s="106">
        <v>278.81099999999998</v>
      </c>
      <c r="K428" s="106">
        <v>42.360590909099997</v>
      </c>
    </row>
    <row r="429" spans="1:11" x14ac:dyDescent="0.2">
      <c r="A429" s="104" t="s">
        <v>96</v>
      </c>
      <c r="B429" s="104" t="s">
        <v>97</v>
      </c>
      <c r="C429" s="104" t="s">
        <v>1575</v>
      </c>
      <c r="D429" s="104" t="s">
        <v>407</v>
      </c>
      <c r="E429" s="104" t="s">
        <v>408</v>
      </c>
      <c r="F429" s="126">
        <v>1.6547718189999998</v>
      </c>
      <c r="G429" s="126">
        <v>1.135195355</v>
      </c>
      <c r="H429" s="127">
        <f t="shared" si="12"/>
        <v>0.45769784179569672</v>
      </c>
      <c r="I429" s="105">
        <f t="shared" si="13"/>
        <v>1.5579987283820626E-4</v>
      </c>
      <c r="J429" s="106">
        <v>34.565041167634277</v>
      </c>
      <c r="K429" s="106">
        <v>26.1125909091</v>
      </c>
    </row>
    <row r="430" spans="1:11" x14ac:dyDescent="0.2">
      <c r="A430" s="104" t="s">
        <v>1944</v>
      </c>
      <c r="B430" s="104" t="s">
        <v>437</v>
      </c>
      <c r="C430" s="104" t="s">
        <v>1573</v>
      </c>
      <c r="D430" s="104" t="s">
        <v>406</v>
      </c>
      <c r="E430" s="104" t="s">
        <v>1902</v>
      </c>
      <c r="F430" s="126">
        <v>1.64940168</v>
      </c>
      <c r="G430" s="126">
        <v>5.2642467100000001</v>
      </c>
      <c r="H430" s="127">
        <f t="shared" si="12"/>
        <v>-0.68667849915415535</v>
      </c>
      <c r="I430" s="105">
        <f t="shared" si="13"/>
        <v>1.5529426417136959E-4</v>
      </c>
      <c r="J430" s="106">
        <v>9.8115769700000008</v>
      </c>
      <c r="K430" s="106">
        <v>29.819545454499998</v>
      </c>
    </row>
    <row r="431" spans="1:11" x14ac:dyDescent="0.2">
      <c r="A431" s="104" t="s">
        <v>2123</v>
      </c>
      <c r="B431" s="104" t="s">
        <v>307</v>
      </c>
      <c r="C431" s="104" t="s">
        <v>1204</v>
      </c>
      <c r="D431" s="104" t="s">
        <v>406</v>
      </c>
      <c r="E431" s="104" t="s">
        <v>1902</v>
      </c>
      <c r="F431" s="126">
        <v>1.6472</v>
      </c>
      <c r="G431" s="126">
        <v>0</v>
      </c>
      <c r="H431" s="127" t="str">
        <f t="shared" si="12"/>
        <v/>
      </c>
      <c r="I431" s="105">
        <f t="shared" si="13"/>
        <v>1.5508697186671959E-4</v>
      </c>
      <c r="J431" s="106">
        <v>8.8374688609999996</v>
      </c>
      <c r="K431" s="106">
        <v>50.016272727299999</v>
      </c>
    </row>
    <row r="432" spans="1:11" x14ac:dyDescent="0.2">
      <c r="A432" s="104" t="s">
        <v>486</v>
      </c>
      <c r="B432" s="104" t="s">
        <v>1800</v>
      </c>
      <c r="C432" s="104" t="s">
        <v>1572</v>
      </c>
      <c r="D432" s="104" t="s">
        <v>406</v>
      </c>
      <c r="E432" s="104" t="s">
        <v>1902</v>
      </c>
      <c r="F432" s="126">
        <v>1.6443248000000001</v>
      </c>
      <c r="G432" s="126">
        <v>4.5350600000000005E-3</v>
      </c>
      <c r="H432" s="127" t="str">
        <f t="shared" si="12"/>
        <v/>
      </c>
      <c r="I432" s="105">
        <f t="shared" si="13"/>
        <v>1.5481626638984297E-4</v>
      </c>
      <c r="J432" s="106">
        <v>12.00795752</v>
      </c>
      <c r="K432" s="106">
        <v>35.6121818182</v>
      </c>
    </row>
    <row r="433" spans="1:11" x14ac:dyDescent="0.2">
      <c r="A433" s="104" t="s">
        <v>632</v>
      </c>
      <c r="B433" s="104" t="s">
        <v>633</v>
      </c>
      <c r="C433" s="104" t="s">
        <v>1578</v>
      </c>
      <c r="D433" s="104" t="s">
        <v>406</v>
      </c>
      <c r="E433" s="104" t="s">
        <v>1902</v>
      </c>
      <c r="F433" s="126">
        <v>1.63282492</v>
      </c>
      <c r="G433" s="126">
        <v>0.36179095999999999</v>
      </c>
      <c r="H433" s="127">
        <f t="shared" si="12"/>
        <v>3.5131722473109885</v>
      </c>
      <c r="I433" s="105">
        <f t="shared" si="13"/>
        <v>1.5373353110206329E-4</v>
      </c>
      <c r="J433" s="106">
        <v>19.8949</v>
      </c>
      <c r="K433" s="106">
        <v>61.321863636400003</v>
      </c>
    </row>
    <row r="434" spans="1:11" x14ac:dyDescent="0.2">
      <c r="A434" s="104" t="s">
        <v>1683</v>
      </c>
      <c r="B434" s="104" t="s">
        <v>703</v>
      </c>
      <c r="C434" s="104" t="s">
        <v>1577</v>
      </c>
      <c r="D434" s="104" t="s">
        <v>407</v>
      </c>
      <c r="E434" s="104" t="s">
        <v>408</v>
      </c>
      <c r="F434" s="126">
        <v>1.6115138899999999</v>
      </c>
      <c r="G434" s="126">
        <v>0.31063311999999998</v>
      </c>
      <c r="H434" s="127">
        <f t="shared" si="12"/>
        <v>4.1878366672555716</v>
      </c>
      <c r="I434" s="105">
        <f t="shared" si="13"/>
        <v>1.5172705762582433E-4</v>
      </c>
      <c r="J434" s="106">
        <v>66.983000000000004</v>
      </c>
      <c r="K434" s="106">
        <v>26.846772727299999</v>
      </c>
    </row>
    <row r="435" spans="1:11" x14ac:dyDescent="0.2">
      <c r="A435" s="104" t="s">
        <v>2540</v>
      </c>
      <c r="B435" s="104" t="s">
        <v>2541</v>
      </c>
      <c r="C435" s="104" t="s">
        <v>305</v>
      </c>
      <c r="D435" s="104" t="s">
        <v>407</v>
      </c>
      <c r="E435" s="104" t="s">
        <v>408</v>
      </c>
      <c r="F435" s="126">
        <v>1.61004507</v>
      </c>
      <c r="G435" s="126">
        <v>1.3370431599999999</v>
      </c>
      <c r="H435" s="127">
        <f t="shared" si="12"/>
        <v>0.20418331895882869</v>
      </c>
      <c r="I435" s="105">
        <f t="shared" si="13"/>
        <v>1.515887654657847E-4</v>
      </c>
      <c r="J435" s="106">
        <v>28.888449999999999</v>
      </c>
      <c r="K435" s="106">
        <v>140.7250909091</v>
      </c>
    </row>
    <row r="436" spans="1:11" x14ac:dyDescent="0.2">
      <c r="A436" s="104" t="s">
        <v>1043</v>
      </c>
      <c r="B436" s="104" t="s">
        <v>1044</v>
      </c>
      <c r="C436" s="104" t="s">
        <v>1572</v>
      </c>
      <c r="D436" s="104" t="s">
        <v>406</v>
      </c>
      <c r="E436" s="104" t="s">
        <v>1902</v>
      </c>
      <c r="F436" s="126">
        <v>1.6003084779999999</v>
      </c>
      <c r="G436" s="126">
        <v>2.7218027999999998E-2</v>
      </c>
      <c r="H436" s="127">
        <f t="shared" si="12"/>
        <v>57.7959009374228</v>
      </c>
      <c r="I436" s="105">
        <f t="shared" si="13"/>
        <v>1.5067204705297401E-4</v>
      </c>
      <c r="J436" s="106">
        <v>14.209877140000001</v>
      </c>
      <c r="K436" s="106">
        <v>16.983681818200001</v>
      </c>
    </row>
    <row r="437" spans="1:11" x14ac:dyDescent="0.2">
      <c r="A437" s="104" t="s">
        <v>2095</v>
      </c>
      <c r="B437" s="104" t="s">
        <v>176</v>
      </c>
      <c r="C437" s="104" t="s">
        <v>1204</v>
      </c>
      <c r="D437" s="104" t="s">
        <v>406</v>
      </c>
      <c r="E437" s="104" t="s">
        <v>1902</v>
      </c>
      <c r="F437" s="126">
        <v>1.5777601999999999</v>
      </c>
      <c r="G437" s="126">
        <v>4.7276999999999996E-3</v>
      </c>
      <c r="H437" s="127" t="str">
        <f t="shared" si="12"/>
        <v/>
      </c>
      <c r="I437" s="105">
        <f t="shared" si="13"/>
        <v>1.4854908435516626E-4</v>
      </c>
      <c r="J437" s="106">
        <v>3.5919301375999999</v>
      </c>
      <c r="K437" s="106">
        <v>16.1450454545</v>
      </c>
    </row>
    <row r="438" spans="1:11" x14ac:dyDescent="0.2">
      <c r="A438" s="104" t="s">
        <v>986</v>
      </c>
      <c r="B438" s="104" t="s">
        <v>987</v>
      </c>
      <c r="C438" s="104" t="s">
        <v>1577</v>
      </c>
      <c r="D438" s="104" t="s">
        <v>407</v>
      </c>
      <c r="E438" s="104" t="s">
        <v>408</v>
      </c>
      <c r="F438" s="126">
        <v>1.567616889</v>
      </c>
      <c r="G438" s="126">
        <v>0.39832784600000004</v>
      </c>
      <c r="H438" s="127">
        <f t="shared" si="12"/>
        <v>2.9354941030158352</v>
      </c>
      <c r="I438" s="105">
        <f t="shared" si="13"/>
        <v>1.4759407258507616E-4</v>
      </c>
      <c r="J438" s="106">
        <v>70.173129999999986</v>
      </c>
      <c r="K438" s="106">
        <v>58.779363636399999</v>
      </c>
    </row>
    <row r="439" spans="1:11" x14ac:dyDescent="0.2">
      <c r="A439" s="104" t="s">
        <v>2098</v>
      </c>
      <c r="B439" s="104" t="s">
        <v>433</v>
      </c>
      <c r="C439" s="104" t="s">
        <v>1204</v>
      </c>
      <c r="D439" s="104" t="s">
        <v>406</v>
      </c>
      <c r="E439" s="104" t="s">
        <v>1902</v>
      </c>
      <c r="F439" s="126">
        <v>1.560241317</v>
      </c>
      <c r="G439" s="126">
        <v>1.3217321559999999</v>
      </c>
      <c r="H439" s="127">
        <f t="shared" si="12"/>
        <v>0.18045196215987347</v>
      </c>
      <c r="I439" s="105">
        <f t="shared" si="13"/>
        <v>1.468996486370037E-4</v>
      </c>
      <c r="J439" s="106">
        <v>116.7610187128</v>
      </c>
      <c r="K439" s="106">
        <v>57.192045454499997</v>
      </c>
    </row>
    <row r="440" spans="1:11" x14ac:dyDescent="0.2">
      <c r="A440" s="104" t="s">
        <v>649</v>
      </c>
      <c r="B440" s="104" t="s">
        <v>662</v>
      </c>
      <c r="C440" s="104" t="s">
        <v>1578</v>
      </c>
      <c r="D440" s="104" t="s">
        <v>406</v>
      </c>
      <c r="E440" s="104" t="s">
        <v>1902</v>
      </c>
      <c r="F440" s="126">
        <v>1.5601568300000002</v>
      </c>
      <c r="G440" s="126">
        <v>3.3245999999999998E-2</v>
      </c>
      <c r="H440" s="127">
        <f t="shared" si="12"/>
        <v>45.927655357035441</v>
      </c>
      <c r="I440" s="105">
        <f t="shared" si="13"/>
        <v>1.4689169402736792E-4</v>
      </c>
      <c r="J440" s="106">
        <v>2.6496200000000001</v>
      </c>
      <c r="K440" s="106">
        <v>90.421090909100002</v>
      </c>
    </row>
    <row r="441" spans="1:11" x14ac:dyDescent="0.2">
      <c r="A441" s="104" t="s">
        <v>917</v>
      </c>
      <c r="B441" s="104" t="s">
        <v>87</v>
      </c>
      <c r="C441" s="104" t="s">
        <v>1576</v>
      </c>
      <c r="D441" s="104" t="s">
        <v>406</v>
      </c>
      <c r="E441" s="104" t="s">
        <v>1902</v>
      </c>
      <c r="F441" s="126">
        <v>1.5555236100000001</v>
      </c>
      <c r="G441" s="126">
        <v>1.62437152</v>
      </c>
      <c r="H441" s="127">
        <f t="shared" si="12"/>
        <v>-4.2384337051169174E-2</v>
      </c>
      <c r="I441" s="105">
        <f t="shared" si="13"/>
        <v>1.4645546766761054E-4</v>
      </c>
      <c r="J441" s="106">
        <v>50.475074244289196</v>
      </c>
      <c r="K441" s="106">
        <v>108.218</v>
      </c>
    </row>
    <row r="442" spans="1:11" x14ac:dyDescent="0.2">
      <c r="A442" s="104" t="s">
        <v>1931</v>
      </c>
      <c r="B442" s="104" t="s">
        <v>444</v>
      </c>
      <c r="C442" s="104" t="s">
        <v>1573</v>
      </c>
      <c r="D442" s="104" t="s">
        <v>406</v>
      </c>
      <c r="E442" s="104" t="s">
        <v>1902</v>
      </c>
      <c r="F442" s="126">
        <v>1.5543515530000001</v>
      </c>
      <c r="G442" s="126">
        <v>7.6183144599999997</v>
      </c>
      <c r="H442" s="127">
        <f t="shared" si="12"/>
        <v>-0.79597172561448715</v>
      </c>
      <c r="I442" s="105">
        <f t="shared" si="13"/>
        <v>1.4634511630105809E-4</v>
      </c>
      <c r="J442" s="106">
        <v>200.11832277000002</v>
      </c>
      <c r="K442" s="106">
        <v>22.933454545499998</v>
      </c>
    </row>
    <row r="443" spans="1:11" x14ac:dyDescent="0.2">
      <c r="A443" s="104" t="s">
        <v>1717</v>
      </c>
      <c r="B443" s="104" t="s">
        <v>1718</v>
      </c>
      <c r="C443" s="104" t="s">
        <v>1577</v>
      </c>
      <c r="D443" s="104" t="s">
        <v>407</v>
      </c>
      <c r="E443" s="104" t="s">
        <v>408</v>
      </c>
      <c r="F443" s="126">
        <v>1.541156545</v>
      </c>
      <c r="G443" s="126">
        <v>2.09710866</v>
      </c>
      <c r="H443" s="127">
        <f t="shared" si="12"/>
        <v>-0.26510410528751527</v>
      </c>
      <c r="I443" s="105">
        <f t="shared" si="13"/>
        <v>1.4510278153024875E-4</v>
      </c>
      <c r="J443" s="106">
        <v>137.0624</v>
      </c>
      <c r="K443" s="106">
        <v>74.188545454500002</v>
      </c>
    </row>
    <row r="444" spans="1:11" x14ac:dyDescent="0.2">
      <c r="A444" s="104" t="s">
        <v>1511</v>
      </c>
      <c r="B444" s="104" t="s">
        <v>1512</v>
      </c>
      <c r="C444" s="104" t="s">
        <v>1577</v>
      </c>
      <c r="D444" s="104" t="s">
        <v>407</v>
      </c>
      <c r="E444" s="104" t="s">
        <v>1902</v>
      </c>
      <c r="F444" s="126">
        <v>1.53411677</v>
      </c>
      <c r="G444" s="126">
        <v>1.6855202199999999</v>
      </c>
      <c r="H444" s="127">
        <f t="shared" si="12"/>
        <v>-8.9825947030169662E-2</v>
      </c>
      <c r="I444" s="105">
        <f t="shared" si="13"/>
        <v>1.44439973500032E-4</v>
      </c>
      <c r="J444" s="106">
        <v>9.1108849999999997</v>
      </c>
      <c r="K444" s="106">
        <v>51.959772727299999</v>
      </c>
    </row>
    <row r="445" spans="1:11" x14ac:dyDescent="0.2">
      <c r="A445" s="104" t="s">
        <v>1675</v>
      </c>
      <c r="B445" s="104" t="s">
        <v>1630</v>
      </c>
      <c r="C445" s="104" t="s">
        <v>1577</v>
      </c>
      <c r="D445" s="104" t="s">
        <v>407</v>
      </c>
      <c r="E445" s="104" t="s">
        <v>408</v>
      </c>
      <c r="F445" s="126">
        <v>1.51893448</v>
      </c>
      <c r="G445" s="126">
        <v>0.17748070499999999</v>
      </c>
      <c r="H445" s="127">
        <f t="shared" si="12"/>
        <v>7.5583076763189556</v>
      </c>
      <c r="I445" s="105">
        <f t="shared" si="13"/>
        <v>1.430105323987071E-4</v>
      </c>
      <c r="J445" s="106">
        <v>13.972</v>
      </c>
      <c r="K445" s="106">
        <v>28.069545454499998</v>
      </c>
    </row>
    <row r="446" spans="1:11" x14ac:dyDescent="0.2">
      <c r="A446" s="104" t="s">
        <v>2131</v>
      </c>
      <c r="B446" s="104" t="s">
        <v>630</v>
      </c>
      <c r="C446" s="104" t="s">
        <v>1571</v>
      </c>
      <c r="D446" s="104" t="s">
        <v>406</v>
      </c>
      <c r="E446" s="104" t="s">
        <v>1902</v>
      </c>
      <c r="F446" s="126">
        <v>1.5144271100000002</v>
      </c>
      <c r="G446" s="126">
        <v>0.19371479999999999</v>
      </c>
      <c r="H446" s="127">
        <f t="shared" si="12"/>
        <v>6.8178183081519856</v>
      </c>
      <c r="I446" s="105">
        <f t="shared" si="13"/>
        <v>1.4258615505267574E-4</v>
      </c>
      <c r="J446" s="106">
        <v>580.7403657000001</v>
      </c>
      <c r="K446" s="106">
        <v>23.9322272727</v>
      </c>
    </row>
    <row r="447" spans="1:11" x14ac:dyDescent="0.2">
      <c r="A447" s="104" t="s">
        <v>2036</v>
      </c>
      <c r="B447" s="104" t="s">
        <v>619</v>
      </c>
      <c r="C447" s="104" t="s">
        <v>1571</v>
      </c>
      <c r="D447" s="104" t="s">
        <v>406</v>
      </c>
      <c r="E447" s="104" t="s">
        <v>1902</v>
      </c>
      <c r="F447" s="126">
        <v>1.51376</v>
      </c>
      <c r="G447" s="126">
        <v>6.9543800000000003E-2</v>
      </c>
      <c r="H447" s="127">
        <f t="shared" si="12"/>
        <v>20.767001515591613</v>
      </c>
      <c r="I447" s="105">
        <f t="shared" si="13"/>
        <v>1.4252334539398094E-4</v>
      </c>
      <c r="J447" s="106">
        <v>52.625933910000001</v>
      </c>
      <c r="K447" s="106">
        <v>17.822363636399999</v>
      </c>
    </row>
    <row r="448" spans="1:11" x14ac:dyDescent="0.2">
      <c r="A448" s="104" t="s">
        <v>2735</v>
      </c>
      <c r="B448" s="104" t="s">
        <v>1106</v>
      </c>
      <c r="C448" s="104" t="s">
        <v>1204</v>
      </c>
      <c r="D448" s="104" t="s">
        <v>406</v>
      </c>
      <c r="E448" s="104" t="s">
        <v>1902</v>
      </c>
      <c r="F448" s="126">
        <v>1.5022203999999999</v>
      </c>
      <c r="G448" s="126">
        <v>1.907816127</v>
      </c>
      <c r="H448" s="127">
        <f t="shared" si="12"/>
        <v>-0.21259686468726458</v>
      </c>
      <c r="I448" s="105">
        <f t="shared" si="13"/>
        <v>1.4143687039364512E-4</v>
      </c>
      <c r="J448" s="106">
        <v>6.9517003488000002</v>
      </c>
      <c r="K448" s="106">
        <v>31.897681818199999</v>
      </c>
    </row>
    <row r="449" spans="1:11" x14ac:dyDescent="0.2">
      <c r="A449" s="104" t="s">
        <v>2146</v>
      </c>
      <c r="B449" s="104" t="s">
        <v>383</v>
      </c>
      <c r="C449" s="104" t="s">
        <v>1571</v>
      </c>
      <c r="D449" s="104" t="s">
        <v>406</v>
      </c>
      <c r="E449" s="104" t="s">
        <v>1902</v>
      </c>
      <c r="F449" s="126">
        <v>1.50140155</v>
      </c>
      <c r="G449" s="126">
        <v>0.42940800000000001</v>
      </c>
      <c r="H449" s="127">
        <f t="shared" si="12"/>
        <v>2.4964452222594828</v>
      </c>
      <c r="I449" s="105">
        <f t="shared" si="13"/>
        <v>1.4135977412912772E-4</v>
      </c>
      <c r="J449" s="106">
        <v>41.685111159999998</v>
      </c>
      <c r="K449" s="106">
        <v>14.378136363599999</v>
      </c>
    </row>
    <row r="450" spans="1:11" x14ac:dyDescent="0.2">
      <c r="A450" s="104" t="s">
        <v>2162</v>
      </c>
      <c r="B450" s="104" t="s">
        <v>2161</v>
      </c>
      <c r="C450" s="104" t="s">
        <v>1572</v>
      </c>
      <c r="D450" s="104" t="s">
        <v>406</v>
      </c>
      <c r="E450" s="104" t="s">
        <v>1902</v>
      </c>
      <c r="F450" s="126">
        <v>1.4991285300000001</v>
      </c>
      <c r="G450" s="126">
        <v>5.8164257800000003</v>
      </c>
      <c r="H450" s="127">
        <f t="shared" si="12"/>
        <v>-0.74225949290803128</v>
      </c>
      <c r="I450" s="105">
        <f t="shared" si="13"/>
        <v>1.4114576502956939E-4</v>
      </c>
      <c r="J450" s="106">
        <v>115.33153363</v>
      </c>
      <c r="K450" s="106">
        <v>19.075454545500001</v>
      </c>
    </row>
    <row r="451" spans="1:11" x14ac:dyDescent="0.2">
      <c r="A451" s="104" t="s">
        <v>2022</v>
      </c>
      <c r="B451" s="104" t="s">
        <v>389</v>
      </c>
      <c r="C451" s="104" t="s">
        <v>1571</v>
      </c>
      <c r="D451" s="104" t="s">
        <v>406</v>
      </c>
      <c r="E451" s="104" t="s">
        <v>1902</v>
      </c>
      <c r="F451" s="126">
        <v>1.48352456</v>
      </c>
      <c r="G451" s="126">
        <v>0.22168523999999998</v>
      </c>
      <c r="H451" s="127">
        <f t="shared" si="12"/>
        <v>5.6920312782213198</v>
      </c>
      <c r="I451" s="105">
        <f t="shared" si="13"/>
        <v>1.396766219647326E-4</v>
      </c>
      <c r="J451" s="106">
        <v>18.449048550000001</v>
      </c>
      <c r="K451" s="106">
        <v>15.362727272700001</v>
      </c>
    </row>
    <row r="452" spans="1:11" x14ac:dyDescent="0.2">
      <c r="A452" s="104" t="s">
        <v>1101</v>
      </c>
      <c r="B452" s="104" t="s">
        <v>1102</v>
      </c>
      <c r="C452" s="104" t="s">
        <v>1578</v>
      </c>
      <c r="D452" s="104" t="s">
        <v>406</v>
      </c>
      <c r="E452" s="104" t="s">
        <v>1902</v>
      </c>
      <c r="F452" s="126">
        <v>1.4834915549999999</v>
      </c>
      <c r="G452" s="126">
        <v>3.3069080139999998</v>
      </c>
      <c r="H452" s="127">
        <f t="shared" si="12"/>
        <v>-0.55139618377059585</v>
      </c>
      <c r="I452" s="105">
        <f t="shared" si="13"/>
        <v>1.3967351448203075E-4</v>
      </c>
      <c r="J452" s="106">
        <v>56.443919999999999</v>
      </c>
      <c r="K452" s="106">
        <v>48.397181818200004</v>
      </c>
    </row>
    <row r="453" spans="1:11" x14ac:dyDescent="0.2">
      <c r="A453" s="104" t="s">
        <v>1712</v>
      </c>
      <c r="B453" s="104" t="s">
        <v>756</v>
      </c>
      <c r="C453" s="104" t="s">
        <v>1577</v>
      </c>
      <c r="D453" s="104" t="s">
        <v>407</v>
      </c>
      <c r="E453" s="104" t="s">
        <v>408</v>
      </c>
      <c r="F453" s="126">
        <v>1.4802951000000002</v>
      </c>
      <c r="G453" s="126">
        <v>3.62143594</v>
      </c>
      <c r="H453" s="127">
        <f t="shared" si="12"/>
        <v>-0.59124084354229933</v>
      </c>
      <c r="I453" s="105">
        <f t="shared" si="13"/>
        <v>1.3937256224389442E-4</v>
      </c>
      <c r="J453" s="106">
        <v>78.77</v>
      </c>
      <c r="K453" s="106">
        <v>8.6188636364000004</v>
      </c>
    </row>
    <row r="454" spans="1:11" x14ac:dyDescent="0.2">
      <c r="A454" s="104" t="s">
        <v>775</v>
      </c>
      <c r="B454" s="104" t="s">
        <v>776</v>
      </c>
      <c r="C454" s="104" t="s">
        <v>1572</v>
      </c>
      <c r="D454" s="104" t="s">
        <v>406</v>
      </c>
      <c r="E454" s="104" t="s">
        <v>1902</v>
      </c>
      <c r="F454" s="126">
        <v>1.4774973500000002</v>
      </c>
      <c r="G454" s="126">
        <v>1.507910291</v>
      </c>
      <c r="H454" s="127">
        <f t="shared" si="12"/>
        <v>-2.0168932582740662E-2</v>
      </c>
      <c r="I454" s="105">
        <f t="shared" si="13"/>
        <v>1.3910914882989483E-4</v>
      </c>
      <c r="J454" s="106">
        <v>63.139715969999997</v>
      </c>
      <c r="K454" s="106">
        <v>5.6654090908999999</v>
      </c>
    </row>
    <row r="455" spans="1:11" x14ac:dyDescent="0.2">
      <c r="A455" s="104" t="s">
        <v>48</v>
      </c>
      <c r="B455" s="104" t="s">
        <v>1012</v>
      </c>
      <c r="C455" s="104" t="s">
        <v>1576</v>
      </c>
      <c r="D455" s="104" t="s">
        <v>406</v>
      </c>
      <c r="E455" s="104" t="s">
        <v>1902</v>
      </c>
      <c r="F455" s="126">
        <v>1.4750799999999999</v>
      </c>
      <c r="G455" s="126">
        <v>1.0443550000000001E-3</v>
      </c>
      <c r="H455" s="127" t="str">
        <f t="shared" ref="H455:H518" si="14">IF(ISERROR(F455/G455-1),"",IF((F455/G455-1)&gt;10000%,"",F455/G455-1))</f>
        <v/>
      </c>
      <c r="I455" s="105">
        <f t="shared" ref="I455:I518" si="15">F455/$F$1000</f>
        <v>1.3888155078992272E-4</v>
      </c>
      <c r="J455" s="106">
        <v>15.698487499054799</v>
      </c>
      <c r="K455" s="106">
        <v>81.486545454500003</v>
      </c>
    </row>
    <row r="456" spans="1:11" x14ac:dyDescent="0.2">
      <c r="A456" s="104" t="s">
        <v>2784</v>
      </c>
      <c r="B456" s="104" t="s">
        <v>2785</v>
      </c>
      <c r="C456" s="104" t="s">
        <v>1578</v>
      </c>
      <c r="D456" s="104" t="s">
        <v>406</v>
      </c>
      <c r="E456" s="104" t="s">
        <v>1902</v>
      </c>
      <c r="F456" s="126">
        <v>1.4556711</v>
      </c>
      <c r="G456" s="126">
        <v>0</v>
      </c>
      <c r="H456" s="127" t="str">
        <f t="shared" si="14"/>
        <v/>
      </c>
      <c r="I456" s="105">
        <f t="shared" si="15"/>
        <v>1.3705416642356528E-4</v>
      </c>
      <c r="J456" s="106">
        <v>11.39847</v>
      </c>
      <c r="K456" s="106">
        <v>122.2899090909</v>
      </c>
    </row>
    <row r="457" spans="1:11" x14ac:dyDescent="0.2">
      <c r="A457" s="104" t="s">
        <v>800</v>
      </c>
      <c r="B457" s="104" t="s">
        <v>797</v>
      </c>
      <c r="C457" s="104" t="s">
        <v>1579</v>
      </c>
      <c r="D457" s="104" t="s">
        <v>407</v>
      </c>
      <c r="E457" s="104" t="s">
        <v>1902</v>
      </c>
      <c r="F457" s="126">
        <v>1.45511547</v>
      </c>
      <c r="G457" s="126">
        <v>6.24623084</v>
      </c>
      <c r="H457" s="127">
        <f t="shared" si="14"/>
        <v>-0.76704103526215506</v>
      </c>
      <c r="I457" s="105">
        <f t="shared" si="15"/>
        <v>1.3700185281612337E-4</v>
      </c>
      <c r="J457" s="106">
        <v>57.176203019999996</v>
      </c>
      <c r="K457" s="106">
        <v>8.8168181818000004</v>
      </c>
    </row>
    <row r="458" spans="1:11" x14ac:dyDescent="0.2">
      <c r="A458" s="104" t="s">
        <v>2756</v>
      </c>
      <c r="B458" s="104" t="s">
        <v>1098</v>
      </c>
      <c r="C458" s="104" t="s">
        <v>1578</v>
      </c>
      <c r="D458" s="104" t="s">
        <v>406</v>
      </c>
      <c r="E458" s="104" t="s">
        <v>1902</v>
      </c>
      <c r="F458" s="126">
        <v>1.445832537</v>
      </c>
      <c r="G458" s="126">
        <v>1.499167175</v>
      </c>
      <c r="H458" s="127">
        <f t="shared" si="14"/>
        <v>-3.5576177820195398E-2</v>
      </c>
      <c r="I458" s="105">
        <f t="shared" si="15"/>
        <v>1.3612784724970059E-4</v>
      </c>
      <c r="J458" s="106">
        <v>376.78644000000003</v>
      </c>
      <c r="K458" s="106">
        <v>9.0537272726999998</v>
      </c>
    </row>
    <row r="459" spans="1:11" x14ac:dyDescent="0.2">
      <c r="A459" s="104" t="s">
        <v>288</v>
      </c>
      <c r="B459" s="104" t="s">
        <v>289</v>
      </c>
      <c r="C459" s="104" t="s">
        <v>305</v>
      </c>
      <c r="D459" s="104" t="s">
        <v>407</v>
      </c>
      <c r="E459" s="104" t="s">
        <v>1902</v>
      </c>
      <c r="F459" s="126">
        <v>1.44338962</v>
      </c>
      <c r="G459" s="126">
        <v>0.50215500000000002</v>
      </c>
      <c r="H459" s="127">
        <f t="shared" si="14"/>
        <v>1.8743906164431299</v>
      </c>
      <c r="I459" s="105">
        <f t="shared" si="15"/>
        <v>1.3589784202868813E-4</v>
      </c>
      <c r="J459" s="106">
        <v>21.808</v>
      </c>
      <c r="K459" s="106">
        <v>39.169545454500003</v>
      </c>
    </row>
    <row r="460" spans="1:11" x14ac:dyDescent="0.2">
      <c r="A460" s="104" t="s">
        <v>2019</v>
      </c>
      <c r="B460" s="104" t="s">
        <v>135</v>
      </c>
      <c r="C460" s="104" t="s">
        <v>1571</v>
      </c>
      <c r="D460" s="104" t="s">
        <v>406</v>
      </c>
      <c r="E460" s="104" t="s">
        <v>1902</v>
      </c>
      <c r="F460" s="126">
        <v>1.4419090400000001</v>
      </c>
      <c r="G460" s="126">
        <v>0.85100817000000006</v>
      </c>
      <c r="H460" s="127">
        <f t="shared" si="14"/>
        <v>0.69435393317081773</v>
      </c>
      <c r="I460" s="105">
        <f t="shared" si="15"/>
        <v>1.3575844264257446E-4</v>
      </c>
      <c r="J460" s="106">
        <v>59.069425169999995</v>
      </c>
      <c r="K460" s="106">
        <v>23.346727272700001</v>
      </c>
    </row>
    <row r="461" spans="1:11" x14ac:dyDescent="0.2">
      <c r="A461" s="104" t="s">
        <v>1020</v>
      </c>
      <c r="B461" s="104" t="s">
        <v>1021</v>
      </c>
      <c r="C461" s="104" t="s">
        <v>1572</v>
      </c>
      <c r="D461" s="104" t="s">
        <v>406</v>
      </c>
      <c r="E461" s="104" t="s">
        <v>1902</v>
      </c>
      <c r="F461" s="126">
        <v>1.4342699720000001</v>
      </c>
      <c r="G461" s="126">
        <v>1.7592577220000001</v>
      </c>
      <c r="H461" s="127">
        <f t="shared" si="14"/>
        <v>-0.18473004036642227</v>
      </c>
      <c r="I461" s="105">
        <f t="shared" si="15"/>
        <v>1.3503921005150843E-4</v>
      </c>
      <c r="J461" s="106">
        <v>37.220099210000001</v>
      </c>
      <c r="K461" s="106">
        <v>30.5251818182</v>
      </c>
    </row>
    <row r="462" spans="1:11" x14ac:dyDescent="0.2">
      <c r="A462" s="104" t="s">
        <v>1952</v>
      </c>
      <c r="B462" s="104" t="s">
        <v>1430</v>
      </c>
      <c r="C462" s="104" t="s">
        <v>1801</v>
      </c>
      <c r="D462" s="104" t="s">
        <v>406</v>
      </c>
      <c r="E462" s="104" t="s">
        <v>1902</v>
      </c>
      <c r="F462" s="126">
        <v>1.4006782843961598</v>
      </c>
      <c r="G462" s="126">
        <v>1.90129640352275</v>
      </c>
      <c r="H462" s="127">
        <f t="shared" si="14"/>
        <v>-0.26330356392566545</v>
      </c>
      <c r="I462" s="105">
        <f t="shared" si="15"/>
        <v>1.3187648961053442E-4</v>
      </c>
      <c r="J462" s="106">
        <v>22.362789074999998</v>
      </c>
      <c r="K462" s="106">
        <v>27.797954545500001</v>
      </c>
    </row>
    <row r="463" spans="1:11" x14ac:dyDescent="0.2">
      <c r="A463" s="104" t="s">
        <v>2373</v>
      </c>
      <c r="B463" s="104" t="s">
        <v>427</v>
      </c>
      <c r="C463" s="104" t="s">
        <v>1578</v>
      </c>
      <c r="D463" s="104" t="s">
        <v>406</v>
      </c>
      <c r="E463" s="104" t="s">
        <v>408</v>
      </c>
      <c r="F463" s="126">
        <v>1.399872054</v>
      </c>
      <c r="G463" s="126">
        <v>3.8770637080000001</v>
      </c>
      <c r="H463" s="127">
        <f t="shared" si="14"/>
        <v>-0.6389349880654579</v>
      </c>
      <c r="I463" s="105">
        <f t="shared" si="15"/>
        <v>1.3180058150540612E-4</v>
      </c>
      <c r="J463" s="106">
        <v>25.080722304000002</v>
      </c>
      <c r="K463" s="106">
        <v>249.54868181820001</v>
      </c>
    </row>
    <row r="464" spans="1:11" x14ac:dyDescent="0.2">
      <c r="A464" s="104" t="s">
        <v>2496</v>
      </c>
      <c r="B464" s="104" t="s">
        <v>2497</v>
      </c>
      <c r="C464" s="104" t="s">
        <v>305</v>
      </c>
      <c r="D464" s="104" t="s">
        <v>407</v>
      </c>
      <c r="E464" s="104" t="s">
        <v>408</v>
      </c>
      <c r="F464" s="126">
        <v>1.3986835</v>
      </c>
      <c r="G464" s="126">
        <v>0.98822457999999991</v>
      </c>
      <c r="H464" s="127">
        <f t="shared" si="14"/>
        <v>0.41534983879878817</v>
      </c>
      <c r="I464" s="105">
        <f t="shared" si="15"/>
        <v>1.3168867691533808E-4</v>
      </c>
      <c r="J464" s="106">
        <v>77.367000000000004</v>
      </c>
      <c r="K464" s="106">
        <v>89.313272727300003</v>
      </c>
    </row>
    <row r="465" spans="1:11" x14ac:dyDescent="0.2">
      <c r="A465" s="104" t="s">
        <v>1671</v>
      </c>
      <c r="B465" s="104" t="s">
        <v>820</v>
      </c>
      <c r="C465" s="104" t="s">
        <v>1577</v>
      </c>
      <c r="D465" s="104" t="s">
        <v>407</v>
      </c>
      <c r="E465" s="104" t="s">
        <v>1902</v>
      </c>
      <c r="F465" s="126">
        <v>1.3810161999999999</v>
      </c>
      <c r="G465" s="126">
        <v>0.41702746000000002</v>
      </c>
      <c r="H465" s="127">
        <f t="shared" si="14"/>
        <v>2.3115713770982849</v>
      </c>
      <c r="I465" s="105">
        <f t="shared" si="15"/>
        <v>1.3002526745804028E-4</v>
      </c>
      <c r="J465" s="106">
        <v>8.1389999999999993</v>
      </c>
      <c r="K465" s="106">
        <v>32.344636363600003</v>
      </c>
    </row>
    <row r="466" spans="1:11" x14ac:dyDescent="0.2">
      <c r="A466" s="104" t="s">
        <v>1423</v>
      </c>
      <c r="B466" s="104" t="s">
        <v>1424</v>
      </c>
      <c r="C466" s="104" t="s">
        <v>908</v>
      </c>
      <c r="D466" s="104" t="s">
        <v>406</v>
      </c>
      <c r="E466" s="104" t="s">
        <v>1902</v>
      </c>
      <c r="F466" s="126">
        <v>1.365280461</v>
      </c>
      <c r="G466" s="126">
        <v>3.6681368050000001</v>
      </c>
      <c r="H466" s="127">
        <f t="shared" si="14"/>
        <v>-0.62780001576304345</v>
      </c>
      <c r="I466" s="105">
        <f t="shared" si="15"/>
        <v>1.2854371809451731E-4</v>
      </c>
      <c r="J466" s="106">
        <v>6.8017536000000005</v>
      </c>
      <c r="K466" s="106">
        <v>53.938499999999998</v>
      </c>
    </row>
    <row r="467" spans="1:11" x14ac:dyDescent="0.2">
      <c r="A467" s="104" t="s">
        <v>1064</v>
      </c>
      <c r="B467" s="104" t="s">
        <v>578</v>
      </c>
      <c r="C467" s="104" t="s">
        <v>1573</v>
      </c>
      <c r="D467" s="104" t="s">
        <v>406</v>
      </c>
      <c r="E467" s="104" t="s">
        <v>1902</v>
      </c>
      <c r="F467" s="126">
        <v>1.3288145600000001</v>
      </c>
      <c r="G467" s="126">
        <v>1.18350767</v>
      </c>
      <c r="H467" s="127">
        <f t="shared" si="14"/>
        <v>0.1227764666704696</v>
      </c>
      <c r="I467" s="105">
        <f t="shared" si="15"/>
        <v>1.2511038506727014E-4</v>
      </c>
      <c r="J467" s="106">
        <v>98.251151397301001</v>
      </c>
      <c r="K467" s="106">
        <v>27.149818181800001</v>
      </c>
    </row>
    <row r="468" spans="1:11" x14ac:dyDescent="0.2">
      <c r="A468" s="104" t="s">
        <v>241</v>
      </c>
      <c r="B468" s="104" t="s">
        <v>22</v>
      </c>
      <c r="C468" s="104" t="s">
        <v>1590</v>
      </c>
      <c r="D468" s="104" t="s">
        <v>407</v>
      </c>
      <c r="E468" s="104" t="s">
        <v>1902</v>
      </c>
      <c r="F468" s="126">
        <v>1.3220576499999999</v>
      </c>
      <c r="G468" s="126">
        <v>1.1480025</v>
      </c>
      <c r="H468" s="127">
        <f t="shared" si="14"/>
        <v>0.15161565414709455</v>
      </c>
      <c r="I468" s="105">
        <f t="shared" si="15"/>
        <v>1.2447420930775338E-4</v>
      </c>
      <c r="J468" s="106">
        <v>49.832357025249998</v>
      </c>
      <c r="K468" s="106">
        <v>20.4246818182</v>
      </c>
    </row>
    <row r="469" spans="1:11" x14ac:dyDescent="0.2">
      <c r="A469" s="104" t="s">
        <v>500</v>
      </c>
      <c r="B469" s="104" t="s">
        <v>869</v>
      </c>
      <c r="C469" s="104" t="s">
        <v>1572</v>
      </c>
      <c r="D469" s="104" t="s">
        <v>406</v>
      </c>
      <c r="E469" s="104" t="s">
        <v>1902</v>
      </c>
      <c r="F469" s="126">
        <v>1.3192691860000001</v>
      </c>
      <c r="G469" s="126">
        <v>2.3878284920000001</v>
      </c>
      <c r="H469" s="127">
        <f t="shared" si="14"/>
        <v>-0.44750253612435742</v>
      </c>
      <c r="I469" s="105">
        <f t="shared" si="15"/>
        <v>1.2421167018808406E-4</v>
      </c>
      <c r="J469" s="106">
        <v>52.323969779999999</v>
      </c>
      <c r="K469" s="106">
        <v>19.905227272699999</v>
      </c>
    </row>
    <row r="470" spans="1:11" x14ac:dyDescent="0.2">
      <c r="A470" s="104" t="s">
        <v>458</v>
      </c>
      <c r="B470" s="104" t="s">
        <v>459</v>
      </c>
      <c r="C470" s="104" t="s">
        <v>1578</v>
      </c>
      <c r="D470" s="104" t="s">
        <v>406</v>
      </c>
      <c r="E470" s="104" t="s">
        <v>408</v>
      </c>
      <c r="F470" s="126">
        <v>1.3152013</v>
      </c>
      <c r="G470" s="126">
        <v>0.14914145600000001</v>
      </c>
      <c r="H470" s="127">
        <f t="shared" si="14"/>
        <v>7.8184823675048474</v>
      </c>
      <c r="I470" s="105">
        <f t="shared" si="15"/>
        <v>1.2382867108558343E-4</v>
      </c>
      <c r="J470" s="106">
        <v>49.092667399999996</v>
      </c>
      <c r="K470" s="106">
        <v>69.741772727300003</v>
      </c>
    </row>
    <row r="471" spans="1:11" x14ac:dyDescent="0.2">
      <c r="A471" s="104" t="s">
        <v>613</v>
      </c>
      <c r="B471" s="104" t="s">
        <v>614</v>
      </c>
      <c r="C471" s="104" t="s">
        <v>1590</v>
      </c>
      <c r="D471" s="104" t="s">
        <v>406</v>
      </c>
      <c r="E471" s="104" t="s">
        <v>1902</v>
      </c>
      <c r="F471" s="126">
        <v>1.2853775000000001</v>
      </c>
      <c r="G471" s="126">
        <v>0.84586231999999995</v>
      </c>
      <c r="H471" s="127">
        <f t="shared" si="14"/>
        <v>0.51960605125429882</v>
      </c>
      <c r="I471" s="105">
        <f t="shared" si="15"/>
        <v>1.2102070433500143E-4</v>
      </c>
      <c r="J471" s="106">
        <v>33.091854863499996</v>
      </c>
      <c r="K471" s="106">
        <v>47.379363636400001</v>
      </c>
    </row>
    <row r="472" spans="1:11" x14ac:dyDescent="0.2">
      <c r="A472" s="104" t="s">
        <v>2010</v>
      </c>
      <c r="B472" s="104" t="s">
        <v>385</v>
      </c>
      <c r="C472" s="104" t="s">
        <v>1571</v>
      </c>
      <c r="D472" s="104" t="s">
        <v>406</v>
      </c>
      <c r="E472" s="104" t="s">
        <v>1902</v>
      </c>
      <c r="F472" s="126">
        <v>1.28515906</v>
      </c>
      <c r="G472" s="126">
        <v>1.1025445199999999</v>
      </c>
      <c r="H472" s="127">
        <f t="shared" si="14"/>
        <v>0.16563008267457535</v>
      </c>
      <c r="I472" s="105">
        <f t="shared" si="15"/>
        <v>1.2100013779897995E-4</v>
      </c>
      <c r="J472" s="106">
        <v>27.22750821</v>
      </c>
      <c r="K472" s="106">
        <v>16.180863636400002</v>
      </c>
    </row>
    <row r="473" spans="1:11" x14ac:dyDescent="0.2">
      <c r="A473" s="104" t="s">
        <v>2108</v>
      </c>
      <c r="B473" s="104" t="s">
        <v>354</v>
      </c>
      <c r="C473" s="104" t="s">
        <v>1204</v>
      </c>
      <c r="D473" s="104" t="s">
        <v>406</v>
      </c>
      <c r="E473" s="104" t="s">
        <v>408</v>
      </c>
      <c r="F473" s="126">
        <v>1.2829508600000001</v>
      </c>
      <c r="G473" s="126">
        <v>15.31591903</v>
      </c>
      <c r="H473" s="127">
        <f t="shared" si="14"/>
        <v>-0.9162341575789853</v>
      </c>
      <c r="I473" s="105">
        <f t="shared" si="15"/>
        <v>1.2079223162409162E-4</v>
      </c>
      <c r="J473" s="106">
        <v>211.0629775015</v>
      </c>
      <c r="K473" s="106">
        <v>5.3665000000000003</v>
      </c>
    </row>
    <row r="474" spans="1:11" x14ac:dyDescent="0.2">
      <c r="A474" s="104" t="s">
        <v>2147</v>
      </c>
      <c r="B474" s="104" t="s">
        <v>131</v>
      </c>
      <c r="C474" s="104" t="s">
        <v>1571</v>
      </c>
      <c r="D474" s="104" t="s">
        <v>406</v>
      </c>
      <c r="E474" s="104" t="s">
        <v>1902</v>
      </c>
      <c r="F474" s="126">
        <v>1.2760750600000001</v>
      </c>
      <c r="G474" s="126">
        <v>1.6424053999999999</v>
      </c>
      <c r="H474" s="127">
        <f t="shared" si="14"/>
        <v>-0.22304501677843958</v>
      </c>
      <c r="I474" s="105">
        <f t="shared" si="15"/>
        <v>1.2014486214791314E-4</v>
      </c>
      <c r="J474" s="106">
        <v>51.277657050000002</v>
      </c>
      <c r="K474" s="106">
        <v>51.069272727300003</v>
      </c>
    </row>
    <row r="475" spans="1:11" x14ac:dyDescent="0.2">
      <c r="A475" s="104" t="s">
        <v>2749</v>
      </c>
      <c r="B475" s="104" t="s">
        <v>2750</v>
      </c>
      <c r="C475" s="104" t="s">
        <v>1577</v>
      </c>
      <c r="D475" s="104" t="s">
        <v>407</v>
      </c>
      <c r="E475" s="104" t="s">
        <v>1902</v>
      </c>
      <c r="F475" s="126">
        <v>1.2574309800000001</v>
      </c>
      <c r="G475" s="126">
        <v>0.38032384999999996</v>
      </c>
      <c r="H475" s="127">
        <f t="shared" si="14"/>
        <v>2.3062112197276088</v>
      </c>
      <c r="I475" s="105">
        <f t="shared" si="15"/>
        <v>1.1838948702015642E-4</v>
      </c>
      <c r="J475" s="106">
        <v>32.83146</v>
      </c>
      <c r="K475" s="106">
        <v>90.815476190499993</v>
      </c>
    </row>
    <row r="476" spans="1:11" x14ac:dyDescent="0.2">
      <c r="A476" s="104" t="s">
        <v>1030</v>
      </c>
      <c r="B476" s="104" t="s">
        <v>1031</v>
      </c>
      <c r="C476" s="104" t="s">
        <v>1572</v>
      </c>
      <c r="D476" s="104" t="s">
        <v>406</v>
      </c>
      <c r="E476" s="104" t="s">
        <v>1902</v>
      </c>
      <c r="F476" s="126">
        <v>1.2387016000000002</v>
      </c>
      <c r="G476" s="126">
        <v>2.7915199999999998</v>
      </c>
      <c r="H476" s="127">
        <f t="shared" si="14"/>
        <v>-0.55626268126325429</v>
      </c>
      <c r="I476" s="105">
        <f t="shared" si="15"/>
        <v>1.1662608073728786E-4</v>
      </c>
      <c r="J476" s="106">
        <v>17.67489076</v>
      </c>
      <c r="K476" s="106">
        <v>24.4042727273</v>
      </c>
    </row>
    <row r="477" spans="1:11" x14ac:dyDescent="0.2">
      <c r="A477" s="104" t="s">
        <v>1666</v>
      </c>
      <c r="B477" s="104" t="s">
        <v>812</v>
      </c>
      <c r="C477" s="104" t="s">
        <v>1577</v>
      </c>
      <c r="D477" s="104" t="s">
        <v>407</v>
      </c>
      <c r="E477" s="104" t="s">
        <v>1902</v>
      </c>
      <c r="F477" s="126">
        <v>1.23100469</v>
      </c>
      <c r="G477" s="126">
        <v>3.4601468110000004</v>
      </c>
      <c r="H477" s="127">
        <f t="shared" si="14"/>
        <v>-0.64423339319402073</v>
      </c>
      <c r="I477" s="105">
        <f t="shared" si="15"/>
        <v>1.1590140221334984E-4</v>
      </c>
      <c r="J477" s="106">
        <v>28.309000000000001</v>
      </c>
      <c r="K477" s="106">
        <v>24.242999999999999</v>
      </c>
    </row>
    <row r="478" spans="1:11" x14ac:dyDescent="0.2">
      <c r="A478" s="104" t="s">
        <v>2320</v>
      </c>
      <c r="B478" s="104" t="s">
        <v>2321</v>
      </c>
      <c r="C478" s="104" t="s">
        <v>305</v>
      </c>
      <c r="D478" s="104" t="s">
        <v>1474</v>
      </c>
      <c r="E478" s="104" t="s">
        <v>408</v>
      </c>
      <c r="F478" s="126">
        <v>1.22960373</v>
      </c>
      <c r="G478" s="126">
        <v>0.65783795999999994</v>
      </c>
      <c r="H478" s="127">
        <f t="shared" si="14"/>
        <v>0.86915897951525944</v>
      </c>
      <c r="I478" s="105">
        <f t="shared" si="15"/>
        <v>1.1576949919968641E-4</v>
      </c>
      <c r="J478" s="106">
        <v>32.699165499999999</v>
      </c>
      <c r="K478" s="106">
        <v>25.543909090900002</v>
      </c>
    </row>
    <row r="479" spans="1:11" x14ac:dyDescent="0.2">
      <c r="A479" s="104" t="s">
        <v>1862</v>
      </c>
      <c r="B479" s="104" t="s">
        <v>1883</v>
      </c>
      <c r="C479" s="104" t="s">
        <v>1577</v>
      </c>
      <c r="D479" s="104" t="s">
        <v>407</v>
      </c>
      <c r="E479" s="104" t="s">
        <v>1902</v>
      </c>
      <c r="F479" s="126">
        <v>1.22609342</v>
      </c>
      <c r="G479" s="126">
        <v>0.27521009000000002</v>
      </c>
      <c r="H479" s="127">
        <f t="shared" si="14"/>
        <v>3.4551179791409536</v>
      </c>
      <c r="I479" s="105">
        <f t="shared" si="15"/>
        <v>1.1543899692418042E-4</v>
      </c>
      <c r="J479" s="106">
        <v>41.128974999999997</v>
      </c>
      <c r="K479" s="106">
        <v>39.9503181818</v>
      </c>
    </row>
    <row r="480" spans="1:11" x14ac:dyDescent="0.2">
      <c r="A480" s="104" t="s">
        <v>1767</v>
      </c>
      <c r="B480" s="104" t="s">
        <v>1768</v>
      </c>
      <c r="C480" s="104" t="s">
        <v>1204</v>
      </c>
      <c r="D480" s="104" t="s">
        <v>406</v>
      </c>
      <c r="E480" s="104" t="s">
        <v>1902</v>
      </c>
      <c r="F480" s="126">
        <v>1.2237753099999999</v>
      </c>
      <c r="G480" s="126">
        <v>0.96424252700000002</v>
      </c>
      <c r="H480" s="127">
        <f t="shared" si="14"/>
        <v>0.26915716298831116</v>
      </c>
      <c r="I480" s="105">
        <f t="shared" si="15"/>
        <v>1.1522074251648617E-4</v>
      </c>
      <c r="J480" s="106">
        <v>11.13757128</v>
      </c>
      <c r="K480" s="106">
        <v>40.315727272700002</v>
      </c>
    </row>
    <row r="481" spans="1:11" x14ac:dyDescent="0.2">
      <c r="A481" s="104" t="s">
        <v>1595</v>
      </c>
      <c r="B481" s="104" t="s">
        <v>1596</v>
      </c>
      <c r="C481" s="104" t="s">
        <v>1204</v>
      </c>
      <c r="D481" s="104" t="s">
        <v>406</v>
      </c>
      <c r="E481" s="104" t="s">
        <v>1902</v>
      </c>
      <c r="F481" s="126">
        <v>1.2236211799999999</v>
      </c>
      <c r="G481" s="126">
        <v>0.12340153</v>
      </c>
      <c r="H481" s="127">
        <f t="shared" si="14"/>
        <v>8.9157699260292791</v>
      </c>
      <c r="I481" s="105">
        <f t="shared" si="15"/>
        <v>1.1520623088767739E-4</v>
      </c>
      <c r="J481" s="106">
        <v>18.02770684</v>
      </c>
      <c r="K481" s="106">
        <v>64.683318181800004</v>
      </c>
    </row>
    <row r="482" spans="1:11" x14ac:dyDescent="0.2">
      <c r="A482" s="104" t="s">
        <v>2337</v>
      </c>
      <c r="B482" s="104" t="s">
        <v>2338</v>
      </c>
      <c r="C482" s="104" t="s">
        <v>1571</v>
      </c>
      <c r="D482" s="104" t="s">
        <v>406</v>
      </c>
      <c r="E482" s="104" t="s">
        <v>408</v>
      </c>
      <c r="F482" s="126">
        <v>1.20149704</v>
      </c>
      <c r="G482" s="126">
        <v>0.15839157999999998</v>
      </c>
      <c r="H482" s="127">
        <f t="shared" si="14"/>
        <v>6.5856118109308603</v>
      </c>
      <c r="I482" s="105">
        <f t="shared" si="15"/>
        <v>1.1312320157869527E-4</v>
      </c>
      <c r="J482" s="106">
        <v>17.070113800000001</v>
      </c>
      <c r="K482" s="106">
        <v>14.8639090909</v>
      </c>
    </row>
    <row r="483" spans="1:11" x14ac:dyDescent="0.2">
      <c r="A483" s="104" t="s">
        <v>1943</v>
      </c>
      <c r="B483" s="104" t="s">
        <v>438</v>
      </c>
      <c r="C483" s="104" t="s">
        <v>1573</v>
      </c>
      <c r="D483" s="104" t="s">
        <v>406</v>
      </c>
      <c r="E483" s="104" t="s">
        <v>1902</v>
      </c>
      <c r="F483" s="126">
        <v>1.20044269</v>
      </c>
      <c r="G483" s="126">
        <v>0.79654723999999999</v>
      </c>
      <c r="H483" s="127">
        <f t="shared" si="14"/>
        <v>0.50705774838916029</v>
      </c>
      <c r="I483" s="105">
        <f t="shared" si="15"/>
        <v>1.1302393254713403E-4</v>
      </c>
      <c r="J483" s="106">
        <v>22.950372290000001</v>
      </c>
      <c r="K483" s="106">
        <v>23.541909090899999</v>
      </c>
    </row>
    <row r="484" spans="1:11" x14ac:dyDescent="0.2">
      <c r="A484" s="104" t="s">
        <v>2009</v>
      </c>
      <c r="B484" s="104" t="s">
        <v>384</v>
      </c>
      <c r="C484" s="104" t="s">
        <v>1571</v>
      </c>
      <c r="D484" s="104" t="s">
        <v>406</v>
      </c>
      <c r="E484" s="104" t="s">
        <v>1902</v>
      </c>
      <c r="F484" s="126">
        <v>1.2003900000000001</v>
      </c>
      <c r="G484" s="126">
        <v>3.4607087999999999</v>
      </c>
      <c r="H484" s="127">
        <f t="shared" si="14"/>
        <v>-0.65313753067001756</v>
      </c>
      <c r="I484" s="105">
        <f t="shared" si="15"/>
        <v>1.1301897168473259E-4</v>
      </c>
      <c r="J484" s="106">
        <v>23.73735641</v>
      </c>
      <c r="K484" s="106">
        <v>15.205909090900001</v>
      </c>
    </row>
    <row r="485" spans="1:11" x14ac:dyDescent="0.2">
      <c r="A485" s="104" t="s">
        <v>2891</v>
      </c>
      <c r="B485" s="104" t="s">
        <v>2892</v>
      </c>
      <c r="C485" s="104" t="s">
        <v>1577</v>
      </c>
      <c r="D485" s="104" t="s">
        <v>1474</v>
      </c>
      <c r="E485" s="104" t="s">
        <v>408</v>
      </c>
      <c r="F485" s="126">
        <v>1.1940060700000001</v>
      </c>
      <c r="G485" s="126"/>
      <c r="H485" s="127" t="str">
        <f t="shared" si="14"/>
        <v/>
      </c>
      <c r="I485" s="105">
        <f t="shared" si="15"/>
        <v>1.124179126923157E-4</v>
      </c>
      <c r="J485" s="106">
        <v>2.5619999999999998</v>
      </c>
      <c r="K485" s="106">
        <v>8.3988571429000007</v>
      </c>
    </row>
    <row r="486" spans="1:11" x14ac:dyDescent="0.2">
      <c r="A486" s="104" t="s">
        <v>110</v>
      </c>
      <c r="B486" s="104" t="s">
        <v>111</v>
      </c>
      <c r="C486" s="104" t="s">
        <v>1578</v>
      </c>
      <c r="D486" s="104" t="s">
        <v>406</v>
      </c>
      <c r="E486" s="104" t="s">
        <v>408</v>
      </c>
      <c r="F486" s="126">
        <v>1.1899412</v>
      </c>
      <c r="G486" s="126">
        <v>0.26382381500000002</v>
      </c>
      <c r="H486" s="127">
        <f t="shared" si="14"/>
        <v>3.5103630997072797</v>
      </c>
      <c r="I486" s="105">
        <f t="shared" si="15"/>
        <v>1.1203519755187625E-4</v>
      </c>
      <c r="J486" s="106">
        <v>53.532803020000003</v>
      </c>
      <c r="K486" s="106">
        <v>74.0644090909</v>
      </c>
    </row>
    <row r="487" spans="1:11" x14ac:dyDescent="0.2">
      <c r="A487" s="104" t="s">
        <v>648</v>
      </c>
      <c r="B487" s="104" t="s">
        <v>661</v>
      </c>
      <c r="C487" s="104" t="s">
        <v>1578</v>
      </c>
      <c r="D487" s="104" t="s">
        <v>406</v>
      </c>
      <c r="E487" s="104" t="s">
        <v>1902</v>
      </c>
      <c r="F487" s="126">
        <v>1.18684674</v>
      </c>
      <c r="G487" s="126">
        <v>1.07744456</v>
      </c>
      <c r="H487" s="127">
        <f t="shared" si="14"/>
        <v>0.10153857011445666</v>
      </c>
      <c r="I487" s="105">
        <f t="shared" si="15"/>
        <v>1.1174384833443896E-4</v>
      </c>
      <c r="J487" s="106">
        <v>14.746041</v>
      </c>
      <c r="K487" s="106">
        <v>60.462409090900003</v>
      </c>
    </row>
    <row r="488" spans="1:11" x14ac:dyDescent="0.2">
      <c r="A488" s="104" t="s">
        <v>2126</v>
      </c>
      <c r="B488" s="104" t="s">
        <v>990</v>
      </c>
      <c r="C488" s="104" t="s">
        <v>1204</v>
      </c>
      <c r="D488" s="104" t="s">
        <v>406</v>
      </c>
      <c r="E488" s="104" t="s">
        <v>1902</v>
      </c>
      <c r="F488" s="126">
        <v>1.1864248799999999</v>
      </c>
      <c r="G488" s="126">
        <v>3.851366761</v>
      </c>
      <c r="H488" s="127">
        <f t="shared" si="14"/>
        <v>-0.69194705318276495</v>
      </c>
      <c r="I488" s="105">
        <f t="shared" si="15"/>
        <v>1.1170412942358921E-4</v>
      </c>
      <c r="J488" s="106">
        <v>129.79889600000001</v>
      </c>
      <c r="K488" s="106">
        <v>47.098227272700001</v>
      </c>
    </row>
    <row r="489" spans="1:11" x14ac:dyDescent="0.2">
      <c r="A489" s="104" t="s">
        <v>65</v>
      </c>
      <c r="B489" s="104" t="s">
        <v>76</v>
      </c>
      <c r="C489" s="104" t="s">
        <v>1575</v>
      </c>
      <c r="D489" s="104" t="s">
        <v>407</v>
      </c>
      <c r="E489" s="104" t="s">
        <v>408</v>
      </c>
      <c r="F489" s="126">
        <v>1.1774691049999999</v>
      </c>
      <c r="G489" s="126">
        <v>9.8055275150000014</v>
      </c>
      <c r="H489" s="127">
        <f t="shared" si="14"/>
        <v>-0.87991782153496922</v>
      </c>
      <c r="I489" s="105">
        <f t="shared" si="15"/>
        <v>1.1086092639695633E-4</v>
      </c>
      <c r="J489" s="106">
        <v>41.40011114</v>
      </c>
      <c r="K489" s="106">
        <v>16.681636363599999</v>
      </c>
    </row>
    <row r="490" spans="1:11" x14ac:dyDescent="0.2">
      <c r="A490" s="104" t="s">
        <v>2032</v>
      </c>
      <c r="B490" s="104" t="s">
        <v>889</v>
      </c>
      <c r="C490" s="104" t="s">
        <v>1571</v>
      </c>
      <c r="D490" s="104" t="s">
        <v>406</v>
      </c>
      <c r="E490" s="104" t="s">
        <v>1902</v>
      </c>
      <c r="F490" s="126">
        <v>1.1565711000000001</v>
      </c>
      <c r="G490" s="126">
        <v>1.1865870000000001</v>
      </c>
      <c r="H490" s="127">
        <f t="shared" si="14"/>
        <v>-2.5295995995236797E-2</v>
      </c>
      <c r="I490" s="105">
        <f t="shared" si="15"/>
        <v>1.0889333999973345E-4</v>
      </c>
      <c r="J490" s="106">
        <v>48.42769371</v>
      </c>
      <c r="K490" s="106">
        <v>15.1864090909</v>
      </c>
    </row>
    <row r="491" spans="1:11" x14ac:dyDescent="0.2">
      <c r="A491" s="104" t="s">
        <v>943</v>
      </c>
      <c r="B491" s="104" t="s">
        <v>1081</v>
      </c>
      <c r="C491" s="104" t="s">
        <v>1578</v>
      </c>
      <c r="D491" s="104" t="s">
        <v>406</v>
      </c>
      <c r="E491" s="104" t="s">
        <v>408</v>
      </c>
      <c r="F491" s="126">
        <v>1.14503402</v>
      </c>
      <c r="G491" s="126">
        <v>2.5352506699999999</v>
      </c>
      <c r="H491" s="127">
        <f t="shared" si="14"/>
        <v>-0.54835471160727467</v>
      </c>
      <c r="I491" s="105">
        <f t="shared" si="15"/>
        <v>1.0780710226212774E-4</v>
      </c>
      <c r="J491" s="106">
        <v>37.540383040000002</v>
      </c>
      <c r="K491" s="106">
        <v>20.686454545499998</v>
      </c>
    </row>
    <row r="492" spans="1:11" x14ac:dyDescent="0.2">
      <c r="A492" s="104" t="s">
        <v>2138</v>
      </c>
      <c r="B492" s="104" t="s">
        <v>1823</v>
      </c>
      <c r="C492" s="104" t="s">
        <v>1571</v>
      </c>
      <c r="D492" s="104" t="s">
        <v>406</v>
      </c>
      <c r="E492" s="104" t="s">
        <v>1902</v>
      </c>
      <c r="F492" s="126">
        <v>1.1290746999999999</v>
      </c>
      <c r="G492" s="126">
        <v>0.94321825000000004</v>
      </c>
      <c r="H492" s="127">
        <f t="shared" si="14"/>
        <v>0.19704501052646073</v>
      </c>
      <c r="I492" s="105">
        <f t="shared" si="15"/>
        <v>1.063045023277834E-4</v>
      </c>
      <c r="J492" s="106">
        <v>99.443863650000011</v>
      </c>
      <c r="K492" s="106">
        <v>25.789772727300001</v>
      </c>
    </row>
    <row r="493" spans="1:11" x14ac:dyDescent="0.2">
      <c r="A493" s="104" t="s">
        <v>517</v>
      </c>
      <c r="B493" s="104" t="s">
        <v>724</v>
      </c>
      <c r="C493" s="104" t="s">
        <v>1578</v>
      </c>
      <c r="D493" s="104" t="s">
        <v>406</v>
      </c>
      <c r="E493" s="104" t="s">
        <v>408</v>
      </c>
      <c r="F493" s="126">
        <v>1.1249334150000001</v>
      </c>
      <c r="G493" s="126">
        <v>4.6002440000000006E-2</v>
      </c>
      <c r="H493" s="127">
        <f t="shared" si="14"/>
        <v>23.453777125735069</v>
      </c>
      <c r="I493" s="105">
        <f t="shared" si="15"/>
        <v>1.0591459257165966E-4</v>
      </c>
      <c r="J493" s="106">
        <v>10.635443000000002</v>
      </c>
      <c r="K493" s="106">
        <v>99.931545454499997</v>
      </c>
    </row>
    <row r="494" spans="1:11" x14ac:dyDescent="0.2">
      <c r="A494" s="104" t="s">
        <v>242</v>
      </c>
      <c r="B494" s="104" t="s">
        <v>23</v>
      </c>
      <c r="C494" s="104" t="s">
        <v>1590</v>
      </c>
      <c r="D494" s="104" t="s">
        <v>1474</v>
      </c>
      <c r="E494" s="104" t="s">
        <v>1902</v>
      </c>
      <c r="F494" s="126">
        <v>1.1244550830000002</v>
      </c>
      <c r="G494" s="126">
        <v>6.310815E-3</v>
      </c>
      <c r="H494" s="127" t="str">
        <f t="shared" si="14"/>
        <v/>
      </c>
      <c r="I494" s="105">
        <f t="shared" si="15"/>
        <v>1.058695567160095E-4</v>
      </c>
      <c r="J494" s="106">
        <v>91.52485173769999</v>
      </c>
      <c r="K494" s="106">
        <v>43.100909090899997</v>
      </c>
    </row>
    <row r="495" spans="1:11" x14ac:dyDescent="0.2">
      <c r="A495" s="104" t="s">
        <v>15</v>
      </c>
      <c r="B495" s="104" t="s">
        <v>16</v>
      </c>
      <c r="C495" s="104" t="s">
        <v>1801</v>
      </c>
      <c r="D495" s="104" t="s">
        <v>1474</v>
      </c>
      <c r="E495" s="104" t="s">
        <v>408</v>
      </c>
      <c r="F495" s="126">
        <v>1.12089544</v>
      </c>
      <c r="G495" s="126">
        <v>0.19600000000000001</v>
      </c>
      <c r="H495" s="127">
        <f t="shared" si="14"/>
        <v>4.7188542857142854</v>
      </c>
      <c r="I495" s="105">
        <f t="shared" si="15"/>
        <v>1.0553440964595329E-4</v>
      </c>
      <c r="J495" s="106">
        <v>139.67128152000001</v>
      </c>
      <c r="K495" s="106">
        <v>31.846</v>
      </c>
    </row>
    <row r="496" spans="1:11" x14ac:dyDescent="0.2">
      <c r="A496" s="104" t="s">
        <v>759</v>
      </c>
      <c r="B496" s="104" t="s">
        <v>760</v>
      </c>
      <c r="C496" s="104" t="s">
        <v>1572</v>
      </c>
      <c r="D496" s="104" t="s">
        <v>406</v>
      </c>
      <c r="E496" s="104" t="s">
        <v>1902</v>
      </c>
      <c r="F496" s="126">
        <v>1.119463455</v>
      </c>
      <c r="G496" s="126">
        <v>1.0534344369999999</v>
      </c>
      <c r="H496" s="127">
        <f t="shared" si="14"/>
        <v>6.2679760297222886E-2</v>
      </c>
      <c r="I496" s="105">
        <f t="shared" si="15"/>
        <v>1.0539958557030458E-4</v>
      </c>
      <c r="J496" s="106">
        <v>245.77359258999999</v>
      </c>
      <c r="K496" s="106">
        <v>6.5496363636000003</v>
      </c>
    </row>
    <row r="497" spans="1:11" x14ac:dyDescent="0.2">
      <c r="A497" s="104" t="s">
        <v>549</v>
      </c>
      <c r="B497" s="104" t="s">
        <v>550</v>
      </c>
      <c r="C497" s="104" t="s">
        <v>1578</v>
      </c>
      <c r="D497" s="104" t="s">
        <v>406</v>
      </c>
      <c r="E497" s="104" t="s">
        <v>1902</v>
      </c>
      <c r="F497" s="126">
        <v>1.1105208799999999</v>
      </c>
      <c r="G497" s="126">
        <v>1.9509342150000002</v>
      </c>
      <c r="H497" s="127">
        <f t="shared" si="14"/>
        <v>-0.43077481984701371</v>
      </c>
      <c r="I497" s="105">
        <f t="shared" si="15"/>
        <v>1.0455762534844868E-4</v>
      </c>
      <c r="J497" s="106">
        <v>4.5252499999999998</v>
      </c>
      <c r="K497" s="106">
        <v>29.048772727300001</v>
      </c>
    </row>
    <row r="498" spans="1:11" x14ac:dyDescent="0.2">
      <c r="A498" s="104" t="s">
        <v>951</v>
      </c>
      <c r="B498" s="104" t="s">
        <v>1089</v>
      </c>
      <c r="C498" s="104" t="s">
        <v>1578</v>
      </c>
      <c r="D498" s="104" t="s">
        <v>406</v>
      </c>
      <c r="E498" s="104" t="s">
        <v>408</v>
      </c>
      <c r="F498" s="126">
        <v>1.1023332549999998</v>
      </c>
      <c r="G498" s="126">
        <v>0.912489667</v>
      </c>
      <c r="H498" s="127">
        <f t="shared" si="14"/>
        <v>0.20805012359663233</v>
      </c>
      <c r="I498" s="105">
        <f t="shared" si="15"/>
        <v>1.0378674508616707E-4</v>
      </c>
      <c r="J498" s="106">
        <v>8.5461969999999994</v>
      </c>
      <c r="K498" s="106">
        <v>32.241500000000002</v>
      </c>
    </row>
    <row r="499" spans="1:11" x14ac:dyDescent="0.2">
      <c r="A499" s="104" t="s">
        <v>2572</v>
      </c>
      <c r="B499" s="104" t="s">
        <v>2573</v>
      </c>
      <c r="C499" s="104" t="s">
        <v>305</v>
      </c>
      <c r="D499" s="104" t="s">
        <v>407</v>
      </c>
      <c r="E499" s="104" t="s">
        <v>408</v>
      </c>
      <c r="F499" s="126">
        <v>1.07373556</v>
      </c>
      <c r="G499" s="126">
        <v>0</v>
      </c>
      <c r="H499" s="127" t="str">
        <f t="shared" si="14"/>
        <v/>
      </c>
      <c r="I499" s="105">
        <f t="shared" si="15"/>
        <v>1.01094218422788E-4</v>
      </c>
      <c r="J499" s="106">
        <v>12.97</v>
      </c>
      <c r="K499" s="106">
        <v>54.692454545499999</v>
      </c>
    </row>
    <row r="500" spans="1:11" x14ac:dyDescent="0.2">
      <c r="A500" s="104" t="s">
        <v>543</v>
      </c>
      <c r="B500" s="104" t="s">
        <v>544</v>
      </c>
      <c r="C500" s="104" t="s">
        <v>1578</v>
      </c>
      <c r="D500" s="104" t="s">
        <v>406</v>
      </c>
      <c r="E500" s="104" t="s">
        <v>1902</v>
      </c>
      <c r="F500" s="126">
        <v>1.06460033</v>
      </c>
      <c r="G500" s="126">
        <v>9.9665999999999991E-4</v>
      </c>
      <c r="H500" s="127" t="str">
        <f t="shared" si="14"/>
        <v/>
      </c>
      <c r="I500" s="105">
        <f t="shared" si="15"/>
        <v>1.0023411937106021E-4</v>
      </c>
      <c r="J500" s="106">
        <v>2.87</v>
      </c>
      <c r="K500" s="106">
        <v>36.1735909091</v>
      </c>
    </row>
    <row r="501" spans="1:11" x14ac:dyDescent="0.2">
      <c r="A501" s="104" t="s">
        <v>531</v>
      </c>
      <c r="B501" s="104" t="s">
        <v>532</v>
      </c>
      <c r="C501" s="104" t="s">
        <v>557</v>
      </c>
      <c r="D501" s="104" t="s">
        <v>407</v>
      </c>
      <c r="E501" s="104" t="s">
        <v>408</v>
      </c>
      <c r="F501" s="126">
        <v>1.06120846</v>
      </c>
      <c r="G501" s="126">
        <v>0.98881799999999997</v>
      </c>
      <c r="H501" s="127">
        <f t="shared" si="14"/>
        <v>7.3209083977031186E-2</v>
      </c>
      <c r="I501" s="105">
        <f t="shared" si="15"/>
        <v>9.9914768443871299E-5</v>
      </c>
      <c r="J501" s="106">
        <v>31.864506590000001</v>
      </c>
      <c r="K501" s="106">
        <v>31.902045454500001</v>
      </c>
    </row>
    <row r="502" spans="1:11" x14ac:dyDescent="0.2">
      <c r="A502" s="104" t="s">
        <v>922</v>
      </c>
      <c r="B502" s="104" t="s">
        <v>741</v>
      </c>
      <c r="C502" s="104" t="s">
        <v>1577</v>
      </c>
      <c r="D502" s="104" t="s">
        <v>1474</v>
      </c>
      <c r="E502" s="104" t="s">
        <v>408</v>
      </c>
      <c r="F502" s="126">
        <v>1.06099751</v>
      </c>
      <c r="G502" s="126">
        <v>4.3787525999999994</v>
      </c>
      <c r="H502" s="127">
        <f t="shared" si="14"/>
        <v>-0.75769411818333832</v>
      </c>
      <c r="I502" s="105">
        <f t="shared" si="15"/>
        <v>9.9894907105408883E-5</v>
      </c>
      <c r="J502" s="106">
        <v>120.523</v>
      </c>
      <c r="K502" s="106">
        <v>18.977727272700001</v>
      </c>
    </row>
    <row r="503" spans="1:11" x14ac:dyDescent="0.2">
      <c r="A503" s="104" t="s">
        <v>2792</v>
      </c>
      <c r="B503" s="104" t="s">
        <v>2793</v>
      </c>
      <c r="C503" s="104" t="s">
        <v>305</v>
      </c>
      <c r="D503" s="104" t="s">
        <v>2794</v>
      </c>
      <c r="E503" s="104" t="s">
        <v>408</v>
      </c>
      <c r="F503" s="126">
        <v>1.06085845</v>
      </c>
      <c r="G503" s="126">
        <v>0.37415680000000001</v>
      </c>
      <c r="H503" s="127">
        <f t="shared" si="14"/>
        <v>1.8353312033885256</v>
      </c>
      <c r="I503" s="105">
        <f t="shared" si="15"/>
        <v>9.9881814345387172E-5</v>
      </c>
      <c r="J503" s="106">
        <v>16.763400000000001</v>
      </c>
      <c r="K503" s="106">
        <v>77.383863636399994</v>
      </c>
    </row>
    <row r="504" spans="1:11" x14ac:dyDescent="0.2">
      <c r="A504" s="104" t="s">
        <v>644</v>
      </c>
      <c r="B504" s="104" t="s">
        <v>656</v>
      </c>
      <c r="C504" s="104" t="s">
        <v>1577</v>
      </c>
      <c r="D504" s="104" t="s">
        <v>407</v>
      </c>
      <c r="E504" s="104" t="s">
        <v>1902</v>
      </c>
      <c r="F504" s="126">
        <v>1.0595733999999999</v>
      </c>
      <c r="G504" s="126">
        <v>3.3184455509999999</v>
      </c>
      <c r="H504" s="127">
        <f t="shared" si="14"/>
        <v>-0.68070188776166551</v>
      </c>
      <c r="I504" s="105">
        <f t="shared" si="15"/>
        <v>9.9760824475791885E-5</v>
      </c>
      <c r="J504" s="106">
        <v>54.199129999999997</v>
      </c>
      <c r="K504" s="106">
        <v>39.948636363600002</v>
      </c>
    </row>
    <row r="505" spans="1:11" x14ac:dyDescent="0.2">
      <c r="A505" s="104" t="s">
        <v>1155</v>
      </c>
      <c r="B505" s="104" t="s">
        <v>1149</v>
      </c>
      <c r="C505" s="104" t="s">
        <v>1572</v>
      </c>
      <c r="D505" s="104" t="s">
        <v>406</v>
      </c>
      <c r="E505" s="104" t="s">
        <v>1902</v>
      </c>
      <c r="F505" s="126">
        <v>1.0580841599999999</v>
      </c>
      <c r="G505" s="126">
        <v>3.0930479700000002</v>
      </c>
      <c r="H505" s="127">
        <f t="shared" si="14"/>
        <v>-0.65791537335904948</v>
      </c>
      <c r="I505" s="105">
        <f t="shared" si="15"/>
        <v>9.9620609734423025E-5</v>
      </c>
      <c r="J505" s="106">
        <v>17.549329760000003</v>
      </c>
      <c r="K505" s="106">
        <v>39.945181818199998</v>
      </c>
    </row>
    <row r="506" spans="1:11" x14ac:dyDescent="0.2">
      <c r="A506" s="104" t="s">
        <v>747</v>
      </c>
      <c r="B506" s="104" t="s">
        <v>748</v>
      </c>
      <c r="C506" s="104" t="s">
        <v>1577</v>
      </c>
      <c r="D506" s="104" t="s">
        <v>1474</v>
      </c>
      <c r="E506" s="104" t="s">
        <v>1902</v>
      </c>
      <c r="F506" s="126">
        <v>1.0531969399999999</v>
      </c>
      <c r="G506" s="126">
        <v>0.25730972000000002</v>
      </c>
      <c r="H506" s="127">
        <f t="shared" si="14"/>
        <v>3.0931098133409023</v>
      </c>
      <c r="I506" s="105">
        <f t="shared" si="15"/>
        <v>9.9160468797896504E-5</v>
      </c>
      <c r="J506" s="106">
        <v>70.775000000000006</v>
      </c>
      <c r="K506" s="106">
        <v>22.570545454499999</v>
      </c>
    </row>
    <row r="507" spans="1:11" x14ac:dyDescent="0.2">
      <c r="A507" s="104" t="s">
        <v>264</v>
      </c>
      <c r="B507" s="104" t="s">
        <v>271</v>
      </c>
      <c r="C507" s="104" t="s">
        <v>1801</v>
      </c>
      <c r="D507" s="104" t="s">
        <v>1474</v>
      </c>
      <c r="E507" s="104" t="s">
        <v>408</v>
      </c>
      <c r="F507" s="126">
        <v>1.0516604700000001</v>
      </c>
      <c r="G507" s="126">
        <v>9.7729373819999985</v>
      </c>
      <c r="H507" s="127">
        <f t="shared" si="14"/>
        <v>-0.89239054453198785</v>
      </c>
      <c r="I507" s="105">
        <f t="shared" si="15"/>
        <v>9.901580726337488E-5</v>
      </c>
      <c r="J507" s="106">
        <v>59.058</v>
      </c>
      <c r="K507" s="106">
        <v>112.7309090909</v>
      </c>
    </row>
    <row r="508" spans="1:11" x14ac:dyDescent="0.2">
      <c r="A508" s="104" t="s">
        <v>509</v>
      </c>
      <c r="B508" s="104" t="s">
        <v>360</v>
      </c>
      <c r="C508" s="104" t="s">
        <v>1590</v>
      </c>
      <c r="D508" s="104" t="s">
        <v>407</v>
      </c>
      <c r="E508" s="104" t="s">
        <v>1902</v>
      </c>
      <c r="F508" s="126">
        <v>1.05071889</v>
      </c>
      <c r="G508" s="126">
        <v>0.20264417999999998</v>
      </c>
      <c r="H508" s="127">
        <f t="shared" si="14"/>
        <v>4.1850435082813631</v>
      </c>
      <c r="I508" s="105">
        <f t="shared" si="15"/>
        <v>9.8927155738987865E-5</v>
      </c>
      <c r="J508" s="106">
        <v>77.737341300899999</v>
      </c>
      <c r="K508" s="106">
        <v>17.750227272699998</v>
      </c>
    </row>
    <row r="509" spans="1:11" x14ac:dyDescent="0.2">
      <c r="A509" s="104" t="s">
        <v>1691</v>
      </c>
      <c r="B509" s="104" t="s">
        <v>710</v>
      </c>
      <c r="C509" s="104" t="s">
        <v>1577</v>
      </c>
      <c r="D509" s="104" t="s">
        <v>407</v>
      </c>
      <c r="E509" s="104" t="s">
        <v>408</v>
      </c>
      <c r="F509" s="126">
        <v>1.0300087499999999</v>
      </c>
      <c r="G509" s="126">
        <v>0.76929014000000007</v>
      </c>
      <c r="H509" s="127">
        <f t="shared" si="14"/>
        <v>0.33890803540001158</v>
      </c>
      <c r="I509" s="105">
        <f t="shared" si="15"/>
        <v>9.6977257184145809E-5</v>
      </c>
      <c r="J509" s="106">
        <v>46.707999999999998</v>
      </c>
      <c r="K509" s="106">
        <v>22.082681818200001</v>
      </c>
    </row>
    <row r="510" spans="1:11" x14ac:dyDescent="0.2">
      <c r="A510" s="104" t="s">
        <v>268</v>
      </c>
      <c r="B510" s="104" t="s">
        <v>276</v>
      </c>
      <c r="C510" s="104" t="s">
        <v>1572</v>
      </c>
      <c r="D510" s="104" t="s">
        <v>406</v>
      </c>
      <c r="E510" s="104" t="s">
        <v>1902</v>
      </c>
      <c r="F510" s="126">
        <v>1.013790821</v>
      </c>
      <c r="G510" s="126">
        <v>0</v>
      </c>
      <c r="H510" s="127" t="str">
        <f t="shared" si="14"/>
        <v/>
      </c>
      <c r="I510" s="105">
        <f t="shared" si="15"/>
        <v>9.5450308727031044E-5</v>
      </c>
      <c r="J510" s="106">
        <v>4.4470846599999998</v>
      </c>
      <c r="K510" s="106">
        <v>44.228833333300003</v>
      </c>
    </row>
    <row r="511" spans="1:11" x14ac:dyDescent="0.2">
      <c r="A511" s="104" t="s">
        <v>625</v>
      </c>
      <c r="B511" s="104" t="s">
        <v>626</v>
      </c>
      <c r="C511" s="104" t="s">
        <v>1590</v>
      </c>
      <c r="D511" s="104" t="s">
        <v>1474</v>
      </c>
      <c r="E511" s="104" t="s">
        <v>1902</v>
      </c>
      <c r="F511" s="126">
        <v>1.011944</v>
      </c>
      <c r="G511" s="126">
        <v>0.80274168999999995</v>
      </c>
      <c r="H511" s="127">
        <f t="shared" si="14"/>
        <v>0.26060974857304342</v>
      </c>
      <c r="I511" s="105">
        <f t="shared" si="15"/>
        <v>9.5276427063316948E-5</v>
      </c>
      <c r="J511" s="106">
        <v>50.791863159350001</v>
      </c>
      <c r="K511" s="106">
        <v>45.142545454500002</v>
      </c>
    </row>
    <row r="512" spans="1:11" x14ac:dyDescent="0.2">
      <c r="A512" s="104" t="s">
        <v>2008</v>
      </c>
      <c r="B512" s="104" t="s">
        <v>382</v>
      </c>
      <c r="C512" s="104" t="s">
        <v>1571</v>
      </c>
      <c r="D512" s="104" t="s">
        <v>406</v>
      </c>
      <c r="E512" s="104" t="s">
        <v>1902</v>
      </c>
      <c r="F512" s="126">
        <v>0.99215565000000006</v>
      </c>
      <c r="G512" s="126">
        <v>0</v>
      </c>
      <c r="H512" s="127" t="str">
        <f t="shared" si="14"/>
        <v/>
      </c>
      <c r="I512" s="105">
        <f t="shared" si="15"/>
        <v>9.3413316767215209E-5</v>
      </c>
      <c r="J512" s="106">
        <v>48.284905950000002</v>
      </c>
      <c r="K512" s="106">
        <v>22.0048636364</v>
      </c>
    </row>
    <row r="513" spans="1:244" x14ac:dyDescent="0.2">
      <c r="A513" s="104" t="s">
        <v>2152</v>
      </c>
      <c r="B513" s="104" t="s">
        <v>1796</v>
      </c>
      <c r="C513" s="104" t="s">
        <v>1571</v>
      </c>
      <c r="D513" s="104" t="s">
        <v>406</v>
      </c>
      <c r="E513" s="104" t="s">
        <v>1902</v>
      </c>
      <c r="F513" s="126">
        <v>0.97662726</v>
      </c>
      <c r="G513" s="126">
        <v>2.4730903399999997</v>
      </c>
      <c r="H513" s="127">
        <f t="shared" si="14"/>
        <v>-0.60509842919850632</v>
      </c>
      <c r="I513" s="105">
        <f t="shared" si="15"/>
        <v>9.1951289701245402E-5</v>
      </c>
      <c r="J513" s="106">
        <v>141.8636502</v>
      </c>
      <c r="K513" s="106">
        <v>25.591363636400001</v>
      </c>
    </row>
    <row r="514" spans="1:244" x14ac:dyDescent="0.2">
      <c r="A514" s="104" t="s">
        <v>1695</v>
      </c>
      <c r="B514" s="104" t="s">
        <v>689</v>
      </c>
      <c r="C514" s="104" t="s">
        <v>1574</v>
      </c>
      <c r="D514" s="104" t="s">
        <v>406</v>
      </c>
      <c r="E514" s="104" t="s">
        <v>1902</v>
      </c>
      <c r="F514" s="126">
        <v>0.97411768999999993</v>
      </c>
      <c r="G514" s="126">
        <v>0.349045777</v>
      </c>
      <c r="H514" s="127">
        <f t="shared" si="14"/>
        <v>1.7908021073121305</v>
      </c>
      <c r="I514" s="105">
        <f t="shared" si="15"/>
        <v>9.1715008975172329E-5</v>
      </c>
      <c r="J514" s="106">
        <v>51.047818800000002</v>
      </c>
      <c r="K514" s="106">
        <v>125.6582272727</v>
      </c>
    </row>
    <row r="515" spans="1:244" x14ac:dyDescent="0.2">
      <c r="A515" s="104" t="s">
        <v>1929</v>
      </c>
      <c r="B515" s="104" t="s">
        <v>114</v>
      </c>
      <c r="C515" s="104" t="s">
        <v>908</v>
      </c>
      <c r="D515" s="104" t="s">
        <v>406</v>
      </c>
      <c r="E515" s="104" t="s">
        <v>1902</v>
      </c>
      <c r="F515" s="126">
        <v>0.97146947299999997</v>
      </c>
      <c r="G515" s="126">
        <v>0.79398840500000001</v>
      </c>
      <c r="H515" s="127">
        <f t="shared" si="14"/>
        <v>0.22353105773629012</v>
      </c>
      <c r="I515" s="105">
        <f t="shared" si="15"/>
        <v>9.1465674373802751E-5</v>
      </c>
      <c r="J515" s="106">
        <v>39.495145719999996</v>
      </c>
      <c r="K515" s="106">
        <v>62.302363636400003</v>
      </c>
    </row>
    <row r="516" spans="1:244" x14ac:dyDescent="0.2">
      <c r="A516" s="104" t="s">
        <v>2879</v>
      </c>
      <c r="B516" s="104" t="s">
        <v>2851</v>
      </c>
      <c r="C516" s="104" t="s">
        <v>1801</v>
      </c>
      <c r="D516" s="104" t="s">
        <v>406</v>
      </c>
      <c r="E516" s="104" t="s">
        <v>1902</v>
      </c>
      <c r="F516" s="126">
        <v>0.96917350000000002</v>
      </c>
      <c r="G516" s="126">
        <v>0</v>
      </c>
      <c r="H516" s="127" t="str">
        <f t="shared" si="14"/>
        <v/>
      </c>
      <c r="I516" s="105">
        <f t="shared" si="15"/>
        <v>9.124950420621063E-5</v>
      </c>
      <c r="J516" s="106">
        <v>215.6638556652</v>
      </c>
      <c r="K516" s="106">
        <v>109.6645909091</v>
      </c>
      <c r="IJ516" s="107"/>
    </row>
    <row r="517" spans="1:244" x14ac:dyDescent="0.2">
      <c r="A517" s="104" t="s">
        <v>735</v>
      </c>
      <c r="B517" s="104" t="s">
        <v>736</v>
      </c>
      <c r="C517" s="104" t="s">
        <v>1801</v>
      </c>
      <c r="D517" s="104" t="s">
        <v>407</v>
      </c>
      <c r="E517" s="104" t="s">
        <v>408</v>
      </c>
      <c r="F517" s="126">
        <v>0.96482843000000007</v>
      </c>
      <c r="G517" s="126">
        <v>0</v>
      </c>
      <c r="H517" s="127" t="str">
        <f t="shared" si="14"/>
        <v/>
      </c>
      <c r="I517" s="105">
        <f t="shared" si="15"/>
        <v>9.084040770982348E-5</v>
      </c>
      <c r="J517" s="106">
        <v>139.98244832</v>
      </c>
      <c r="K517" s="106">
        <v>44.395954545499997</v>
      </c>
    </row>
    <row r="518" spans="1:244" x14ac:dyDescent="0.2">
      <c r="A518" s="104" t="s">
        <v>2137</v>
      </c>
      <c r="B518" s="104" t="s">
        <v>1824</v>
      </c>
      <c r="C518" s="104" t="s">
        <v>1571</v>
      </c>
      <c r="D518" s="104" t="s">
        <v>406</v>
      </c>
      <c r="E518" s="104" t="s">
        <v>1902</v>
      </c>
      <c r="F518" s="126">
        <v>0.96388976000000004</v>
      </c>
      <c r="G518" s="126">
        <v>0</v>
      </c>
      <c r="H518" s="127" t="str">
        <f t="shared" si="14"/>
        <v/>
      </c>
      <c r="I518" s="105">
        <f t="shared" si="15"/>
        <v>9.0752030167398677E-5</v>
      </c>
      <c r="J518" s="106">
        <v>5.4880546199999998</v>
      </c>
      <c r="K518" s="106">
        <v>25.605</v>
      </c>
    </row>
    <row r="519" spans="1:244" x14ac:dyDescent="0.2">
      <c r="A519" s="104" t="s">
        <v>47</v>
      </c>
      <c r="B519" s="104" t="s">
        <v>1013</v>
      </c>
      <c r="C519" s="104" t="s">
        <v>1576</v>
      </c>
      <c r="D519" s="104" t="s">
        <v>406</v>
      </c>
      <c r="E519" s="104" t="s">
        <v>1902</v>
      </c>
      <c r="F519" s="126">
        <v>0.95216434299999997</v>
      </c>
      <c r="G519" s="126">
        <v>9.8168955000000002E-2</v>
      </c>
      <c r="H519" s="127">
        <f t="shared" ref="H519:H582" si="16">IF(ISERROR(F519/G519-1),"",IF((F519/G519-1)&gt;10000%,"",F519/G519-1))</f>
        <v>8.6992408954541691</v>
      </c>
      <c r="I519" s="105">
        <f t="shared" ref="I519:I582" si="17">F519/$F$1000</f>
        <v>8.9648060147726161E-5</v>
      </c>
      <c r="J519" s="106">
        <v>41.306930097179993</v>
      </c>
      <c r="K519" s="106">
        <v>73.712363636399999</v>
      </c>
    </row>
    <row r="520" spans="1:244" x14ac:dyDescent="0.2">
      <c r="A520" s="104" t="s">
        <v>1009</v>
      </c>
      <c r="B520" s="104" t="s">
        <v>1010</v>
      </c>
      <c r="C520" s="104" t="s">
        <v>1578</v>
      </c>
      <c r="D520" s="104" t="s">
        <v>406</v>
      </c>
      <c r="E520" s="104" t="s">
        <v>1902</v>
      </c>
      <c r="F520" s="126">
        <v>0.94889185499999995</v>
      </c>
      <c r="G520" s="126">
        <v>0.725029276</v>
      </c>
      <c r="H520" s="127">
        <f t="shared" si="16"/>
        <v>0.30876350295129318</v>
      </c>
      <c r="I520" s="105">
        <f t="shared" si="17"/>
        <v>8.9339949259922504E-5</v>
      </c>
      <c r="J520" s="106">
        <v>14.2176177</v>
      </c>
      <c r="K520" s="106">
        <v>80.5169090909</v>
      </c>
    </row>
    <row r="521" spans="1:244" x14ac:dyDescent="0.2">
      <c r="A521" s="104" t="s">
        <v>1439</v>
      </c>
      <c r="B521" s="104" t="s">
        <v>1440</v>
      </c>
      <c r="C521" s="104" t="s">
        <v>1577</v>
      </c>
      <c r="D521" s="104" t="s">
        <v>1474</v>
      </c>
      <c r="E521" s="104" t="s">
        <v>1902</v>
      </c>
      <c r="F521" s="126">
        <v>0.94885867000000002</v>
      </c>
      <c r="G521" s="126">
        <v>1.4572454159999999</v>
      </c>
      <c r="H521" s="127">
        <f t="shared" si="16"/>
        <v>-0.34886831031898058</v>
      </c>
      <c r="I521" s="105">
        <f t="shared" si="17"/>
        <v>8.9336824829882807E-5</v>
      </c>
      <c r="J521" s="106">
        <v>69.566769999999991</v>
      </c>
      <c r="K521" s="106">
        <v>45.387772727300003</v>
      </c>
    </row>
    <row r="522" spans="1:244" x14ac:dyDescent="0.2">
      <c r="A522" s="104" t="s">
        <v>1157</v>
      </c>
      <c r="B522" s="104" t="s">
        <v>1152</v>
      </c>
      <c r="C522" s="104" t="s">
        <v>1572</v>
      </c>
      <c r="D522" s="104" t="s">
        <v>406</v>
      </c>
      <c r="E522" s="104" t="s">
        <v>1902</v>
      </c>
      <c r="F522" s="126">
        <v>0.94763018799999998</v>
      </c>
      <c r="G522" s="126">
        <v>9.8838430000000015E-3</v>
      </c>
      <c r="H522" s="127">
        <f t="shared" si="16"/>
        <v>94.876693711140476</v>
      </c>
      <c r="I522" s="105">
        <f t="shared" si="17"/>
        <v>8.9221160943668161E-5</v>
      </c>
      <c r="J522" s="106">
        <v>25.619308649999997</v>
      </c>
      <c r="K522" s="106">
        <v>59.721454545500002</v>
      </c>
    </row>
    <row r="523" spans="1:244" x14ac:dyDescent="0.2">
      <c r="A523" s="104" t="s">
        <v>2163</v>
      </c>
      <c r="B523" s="104" t="s">
        <v>877</v>
      </c>
      <c r="C523" s="104" t="s">
        <v>1572</v>
      </c>
      <c r="D523" s="104" t="s">
        <v>406</v>
      </c>
      <c r="E523" s="104" t="s">
        <v>1902</v>
      </c>
      <c r="F523" s="126">
        <v>0.94041331299999997</v>
      </c>
      <c r="G523" s="126">
        <v>27.047737717</v>
      </c>
      <c r="H523" s="127">
        <f t="shared" si="16"/>
        <v>-0.96523135047967679</v>
      </c>
      <c r="I523" s="105">
        <f t="shared" si="17"/>
        <v>8.854167861602693E-5</v>
      </c>
      <c r="J523" s="106">
        <v>83.69965311</v>
      </c>
      <c r="K523" s="106">
        <v>12.291090909099999</v>
      </c>
    </row>
    <row r="524" spans="1:244" x14ac:dyDescent="0.2">
      <c r="A524" s="104" t="s">
        <v>139</v>
      </c>
      <c r="B524" s="104" t="s">
        <v>140</v>
      </c>
      <c r="C524" s="104" t="s">
        <v>1573</v>
      </c>
      <c r="D524" s="104" t="s">
        <v>407</v>
      </c>
      <c r="E524" s="104" t="s">
        <v>1902</v>
      </c>
      <c r="F524" s="126">
        <v>0.93235991399999996</v>
      </c>
      <c r="G524" s="126">
        <v>0.68074681999999997</v>
      </c>
      <c r="H524" s="127">
        <f t="shared" si="16"/>
        <v>0.36961332261530067</v>
      </c>
      <c r="I524" s="105">
        <f t="shared" si="17"/>
        <v>8.7783435983593421E-5</v>
      </c>
      <c r="J524" s="106">
        <v>18.83421731</v>
      </c>
      <c r="K524" s="106">
        <v>107.934</v>
      </c>
    </row>
    <row r="525" spans="1:244" x14ac:dyDescent="0.2">
      <c r="A525" s="104" t="s">
        <v>226</v>
      </c>
      <c r="B525" s="104" t="s">
        <v>28</v>
      </c>
      <c r="C525" s="104" t="s">
        <v>1590</v>
      </c>
      <c r="D525" s="104" t="s">
        <v>1474</v>
      </c>
      <c r="E525" s="104" t="s">
        <v>1902</v>
      </c>
      <c r="F525" s="126">
        <v>0.93068649722001595</v>
      </c>
      <c r="G525" s="126">
        <v>4.6152328334648999E-3</v>
      </c>
      <c r="H525" s="127" t="str">
        <f t="shared" si="16"/>
        <v/>
      </c>
      <c r="I525" s="105">
        <f t="shared" si="17"/>
        <v>8.7625880652681152E-5</v>
      </c>
      <c r="J525" s="106">
        <v>103.9161194639</v>
      </c>
      <c r="K525" s="106">
        <v>19.102181818199998</v>
      </c>
    </row>
    <row r="526" spans="1:244" x14ac:dyDescent="0.2">
      <c r="A526" s="104" t="s">
        <v>607</v>
      </c>
      <c r="B526" s="104" t="s">
        <v>608</v>
      </c>
      <c r="C526" s="104" t="s">
        <v>1590</v>
      </c>
      <c r="D526" s="104" t="s">
        <v>406</v>
      </c>
      <c r="E526" s="104" t="s">
        <v>1902</v>
      </c>
      <c r="F526" s="126">
        <v>0.92992783099999998</v>
      </c>
      <c r="G526" s="126">
        <v>0.7317843100000001</v>
      </c>
      <c r="H526" s="127">
        <f t="shared" si="16"/>
        <v>0.27076765420127669</v>
      </c>
      <c r="I526" s="105">
        <f t="shared" si="17"/>
        <v>8.7554450804016847E-5</v>
      </c>
      <c r="J526" s="106">
        <v>68.094147029750005</v>
      </c>
      <c r="K526" s="106">
        <v>180.4222727273</v>
      </c>
    </row>
    <row r="527" spans="1:244" x14ac:dyDescent="0.2">
      <c r="A527" s="104" t="s">
        <v>1687</v>
      </c>
      <c r="B527" s="104" t="s">
        <v>1742</v>
      </c>
      <c r="C527" s="104" t="s">
        <v>1577</v>
      </c>
      <c r="D527" s="104" t="s">
        <v>407</v>
      </c>
      <c r="E527" s="104" t="s">
        <v>408</v>
      </c>
      <c r="F527" s="126">
        <v>0.92707757999999996</v>
      </c>
      <c r="G527" s="126">
        <v>1.3100586999999999</v>
      </c>
      <c r="H527" s="127">
        <f t="shared" si="16"/>
        <v>-0.29233890053934219</v>
      </c>
      <c r="I527" s="105">
        <f t="shared" si="17"/>
        <v>8.7286094322320588E-5</v>
      </c>
      <c r="J527" s="106">
        <v>48.22</v>
      </c>
      <c r="K527" s="106">
        <v>24.5949090909</v>
      </c>
    </row>
    <row r="528" spans="1:244" x14ac:dyDescent="0.2">
      <c r="A528" s="104" t="s">
        <v>2754</v>
      </c>
      <c r="B528" s="104" t="s">
        <v>1096</v>
      </c>
      <c r="C528" s="104" t="s">
        <v>1578</v>
      </c>
      <c r="D528" s="104" t="s">
        <v>406</v>
      </c>
      <c r="E528" s="104" t="s">
        <v>1902</v>
      </c>
      <c r="F528" s="126">
        <v>0.90855093099999995</v>
      </c>
      <c r="G528" s="126">
        <v>3.12071101</v>
      </c>
      <c r="H528" s="127">
        <f t="shared" si="16"/>
        <v>-0.70886412484570305</v>
      </c>
      <c r="I528" s="105">
        <f t="shared" si="17"/>
        <v>8.5541775543637001E-5</v>
      </c>
      <c r="J528" s="106">
        <v>351.16800000000001</v>
      </c>
      <c r="K528" s="106">
        <v>8.0126363636000004</v>
      </c>
    </row>
    <row r="529" spans="1:11" x14ac:dyDescent="0.2">
      <c r="A529" s="104" t="s">
        <v>609</v>
      </c>
      <c r="B529" s="104" t="s">
        <v>610</v>
      </c>
      <c r="C529" s="104" t="s">
        <v>1590</v>
      </c>
      <c r="D529" s="104" t="s">
        <v>407</v>
      </c>
      <c r="E529" s="104" t="s">
        <v>1902</v>
      </c>
      <c r="F529" s="126">
        <v>0.90181994999999993</v>
      </c>
      <c r="G529" s="126">
        <v>0.92293921000000001</v>
      </c>
      <c r="H529" s="127">
        <f t="shared" si="16"/>
        <v>-2.2882612171174377E-2</v>
      </c>
      <c r="I529" s="105">
        <f t="shared" si="17"/>
        <v>8.4908041048140141E-5</v>
      </c>
      <c r="J529" s="106">
        <v>36.290317057849997</v>
      </c>
      <c r="K529" s="106">
        <v>111.9805454545</v>
      </c>
    </row>
    <row r="530" spans="1:11" x14ac:dyDescent="0.2">
      <c r="A530" s="104" t="s">
        <v>1455</v>
      </c>
      <c r="B530" s="104" t="s">
        <v>1456</v>
      </c>
      <c r="C530" s="104" t="s">
        <v>1575</v>
      </c>
      <c r="D530" s="104" t="s">
        <v>407</v>
      </c>
      <c r="E530" s="104" t="s">
        <v>408</v>
      </c>
      <c r="F530" s="126">
        <v>0.89280000000000004</v>
      </c>
      <c r="G530" s="126">
        <v>0</v>
      </c>
      <c r="H530" s="127" t="str">
        <f t="shared" si="16"/>
        <v/>
      </c>
      <c r="I530" s="105">
        <f t="shared" si="17"/>
        <v>8.4058795824797989E-5</v>
      </c>
      <c r="J530" s="106">
        <v>7.1069353</v>
      </c>
      <c r="K530" s="106">
        <v>13.7224545455</v>
      </c>
    </row>
    <row r="531" spans="1:11" x14ac:dyDescent="0.2">
      <c r="A531" s="104" t="s">
        <v>507</v>
      </c>
      <c r="B531" s="104" t="s">
        <v>875</v>
      </c>
      <c r="C531" s="104" t="s">
        <v>1572</v>
      </c>
      <c r="D531" s="104" t="s">
        <v>406</v>
      </c>
      <c r="E531" s="104" t="s">
        <v>1902</v>
      </c>
      <c r="F531" s="126">
        <v>0.88969991000000004</v>
      </c>
      <c r="G531" s="126">
        <v>0.52772974500000003</v>
      </c>
      <c r="H531" s="127">
        <f t="shared" si="16"/>
        <v>0.68590063082383201</v>
      </c>
      <c r="I531" s="105">
        <f t="shared" si="17"/>
        <v>8.3766916532292956E-5</v>
      </c>
      <c r="J531" s="106">
        <v>44.923650610000003</v>
      </c>
      <c r="K531" s="106">
        <v>22.426909090900001</v>
      </c>
    </row>
    <row r="532" spans="1:11" x14ac:dyDescent="0.2">
      <c r="A532" s="104" t="s">
        <v>904</v>
      </c>
      <c r="B532" s="104" t="s">
        <v>115</v>
      </c>
      <c r="C532" s="104" t="s">
        <v>908</v>
      </c>
      <c r="D532" s="104" t="s">
        <v>406</v>
      </c>
      <c r="E532" s="104" t="s">
        <v>1902</v>
      </c>
      <c r="F532" s="126">
        <v>0.8716036800000001</v>
      </c>
      <c r="G532" s="126">
        <v>2.1480186200000002</v>
      </c>
      <c r="H532" s="127">
        <f t="shared" si="16"/>
        <v>-0.59422899229802773</v>
      </c>
      <c r="I532" s="105">
        <f t="shared" si="17"/>
        <v>8.2063122510374746E-5</v>
      </c>
      <c r="J532" s="106">
        <v>24.839252699999999</v>
      </c>
      <c r="K532" s="106">
        <v>74.497045454499997</v>
      </c>
    </row>
    <row r="533" spans="1:11" x14ac:dyDescent="0.2">
      <c r="A533" s="104" t="s">
        <v>2156</v>
      </c>
      <c r="B533" s="104" t="s">
        <v>604</v>
      </c>
      <c r="C533" s="104" t="s">
        <v>1571</v>
      </c>
      <c r="D533" s="104" t="s">
        <v>406</v>
      </c>
      <c r="E533" s="104" t="s">
        <v>1902</v>
      </c>
      <c r="F533" s="126">
        <v>0.847560757</v>
      </c>
      <c r="G533" s="126">
        <v>0.33375493900000003</v>
      </c>
      <c r="H533" s="127">
        <f t="shared" si="16"/>
        <v>1.5394703057862462</v>
      </c>
      <c r="I533" s="105">
        <f t="shared" si="17"/>
        <v>7.9799436180302664E-5</v>
      </c>
      <c r="J533" s="106">
        <v>371.613526116</v>
      </c>
      <c r="K533" s="106">
        <v>12.149818181800001</v>
      </c>
    </row>
    <row r="534" spans="1:11" x14ac:dyDescent="0.2">
      <c r="A534" s="104" t="s">
        <v>639</v>
      </c>
      <c r="B534" s="104" t="s">
        <v>640</v>
      </c>
      <c r="C534" s="104" t="s">
        <v>1590</v>
      </c>
      <c r="D534" s="104" t="s">
        <v>407</v>
      </c>
      <c r="E534" s="104" t="s">
        <v>1902</v>
      </c>
      <c r="F534" s="126">
        <v>0.84058854000000005</v>
      </c>
      <c r="G534" s="126">
        <v>0.98756328000000004</v>
      </c>
      <c r="H534" s="127">
        <f t="shared" si="16"/>
        <v>-0.14882564284893218</v>
      </c>
      <c r="I534" s="105">
        <f t="shared" si="17"/>
        <v>7.9142988862595251E-5</v>
      </c>
      <c r="J534" s="106">
        <v>52.987893348899995</v>
      </c>
      <c r="K534" s="106">
        <v>39.713090909100004</v>
      </c>
    </row>
    <row r="535" spans="1:11" x14ac:dyDescent="0.2">
      <c r="A535" s="104" t="s">
        <v>2827</v>
      </c>
      <c r="B535" s="104" t="s">
        <v>2828</v>
      </c>
      <c r="C535" s="104" t="s">
        <v>305</v>
      </c>
      <c r="D535" s="104" t="s">
        <v>2794</v>
      </c>
      <c r="E535" s="104" t="s">
        <v>408</v>
      </c>
      <c r="F535" s="126">
        <v>0.83828999999999998</v>
      </c>
      <c r="G535" s="126">
        <v>1.2613015000000001</v>
      </c>
      <c r="H535" s="127">
        <f t="shared" si="16"/>
        <v>-0.33537698956197237</v>
      </c>
      <c r="I535" s="105">
        <f t="shared" si="17"/>
        <v>7.892657700713475E-5</v>
      </c>
      <c r="J535" s="106">
        <v>129.54790994999999</v>
      </c>
      <c r="K535" s="106">
        <v>71.354727272700003</v>
      </c>
    </row>
    <row r="536" spans="1:11" x14ac:dyDescent="0.2">
      <c r="A536" s="104" t="s">
        <v>1703</v>
      </c>
      <c r="B536" s="104" t="s">
        <v>54</v>
      </c>
      <c r="C536" s="104" t="s">
        <v>1577</v>
      </c>
      <c r="D536" s="104" t="s">
        <v>407</v>
      </c>
      <c r="E536" s="104" t="s">
        <v>408</v>
      </c>
      <c r="F536" s="126">
        <v>0.82359253700000001</v>
      </c>
      <c r="G536" s="126">
        <v>1.6464353870000001</v>
      </c>
      <c r="H536" s="127">
        <f t="shared" si="16"/>
        <v>-0.49977233027001267</v>
      </c>
      <c r="I536" s="105">
        <f t="shared" si="17"/>
        <v>7.7542783277901412E-5</v>
      </c>
      <c r="J536" s="106">
        <v>471.8</v>
      </c>
      <c r="K536" s="106">
        <v>25.7244090909</v>
      </c>
    </row>
    <row r="537" spans="1:11" x14ac:dyDescent="0.2">
      <c r="A537" s="104" t="s">
        <v>1036</v>
      </c>
      <c r="B537" s="104" t="s">
        <v>1037</v>
      </c>
      <c r="C537" s="104" t="s">
        <v>1572</v>
      </c>
      <c r="D537" s="104" t="s">
        <v>406</v>
      </c>
      <c r="E537" s="104" t="s">
        <v>1902</v>
      </c>
      <c r="F537" s="126">
        <v>0.82048527999999998</v>
      </c>
      <c r="G537" s="126">
        <v>0.69577422499999997</v>
      </c>
      <c r="H537" s="127">
        <f t="shared" si="16"/>
        <v>0.1792406940627902</v>
      </c>
      <c r="I537" s="105">
        <f t="shared" si="17"/>
        <v>7.7250229198893596E-5</v>
      </c>
      <c r="J537" s="106">
        <v>94.96946226</v>
      </c>
      <c r="K537" s="106">
        <v>20.549545454499999</v>
      </c>
    </row>
    <row r="538" spans="1:11" x14ac:dyDescent="0.2">
      <c r="A538" s="104" t="s">
        <v>589</v>
      </c>
      <c r="B538" s="104" t="s">
        <v>590</v>
      </c>
      <c r="C538" s="104" t="s">
        <v>1204</v>
      </c>
      <c r="D538" s="104" t="s">
        <v>406</v>
      </c>
      <c r="E538" s="104" t="s">
        <v>1902</v>
      </c>
      <c r="F538" s="126">
        <v>0.81159086000000003</v>
      </c>
      <c r="G538" s="126">
        <v>0.20869117000000001</v>
      </c>
      <c r="H538" s="127">
        <f t="shared" si="16"/>
        <v>2.8889563942738929</v>
      </c>
      <c r="I538" s="105">
        <f t="shared" si="17"/>
        <v>7.6412802860676758E-5</v>
      </c>
      <c r="J538" s="106">
        <v>21.614132231999996</v>
      </c>
      <c r="K538" s="106">
        <v>47.366818181799999</v>
      </c>
    </row>
    <row r="539" spans="1:11" x14ac:dyDescent="0.2">
      <c r="A539" s="104" t="s">
        <v>1879</v>
      </c>
      <c r="B539" s="104" t="s">
        <v>1900</v>
      </c>
      <c r="C539" s="104" t="s">
        <v>1204</v>
      </c>
      <c r="D539" s="104" t="s">
        <v>406</v>
      </c>
      <c r="E539" s="104" t="s">
        <v>1902</v>
      </c>
      <c r="F539" s="126">
        <v>0.81140961499999997</v>
      </c>
      <c r="G539" s="126">
        <v>2.4810729999999999</v>
      </c>
      <c r="H539" s="127">
        <f t="shared" si="16"/>
        <v>-0.67296020109041532</v>
      </c>
      <c r="I539" s="105">
        <f t="shared" si="17"/>
        <v>7.6395738303721927E-5</v>
      </c>
      <c r="J539" s="106">
        <v>48.123636939399994</v>
      </c>
      <c r="K539" s="106">
        <v>55.421863636399998</v>
      </c>
    </row>
    <row r="540" spans="1:11" x14ac:dyDescent="0.2">
      <c r="A540" s="104" t="s">
        <v>1928</v>
      </c>
      <c r="B540" s="104" t="s">
        <v>113</v>
      </c>
      <c r="C540" s="104" t="s">
        <v>908</v>
      </c>
      <c r="D540" s="104" t="s">
        <v>406</v>
      </c>
      <c r="E540" s="104" t="s">
        <v>1902</v>
      </c>
      <c r="F540" s="126">
        <v>0.8045457439999999</v>
      </c>
      <c r="G540" s="126">
        <v>0.24272537</v>
      </c>
      <c r="H540" s="127">
        <f t="shared" si="16"/>
        <v>2.314633917336288</v>
      </c>
      <c r="I540" s="105">
        <f t="shared" si="17"/>
        <v>7.5749491965284695E-5</v>
      </c>
      <c r="J540" s="106">
        <v>13.750856880000001</v>
      </c>
      <c r="K540" s="106">
        <v>67.169454545500002</v>
      </c>
    </row>
    <row r="541" spans="1:11" x14ac:dyDescent="0.2">
      <c r="A541" s="104" t="s">
        <v>2745</v>
      </c>
      <c r="B541" s="104" t="s">
        <v>2746</v>
      </c>
      <c r="C541" s="104" t="s">
        <v>1577</v>
      </c>
      <c r="D541" s="104" t="s">
        <v>2794</v>
      </c>
      <c r="E541" s="104" t="s">
        <v>1902</v>
      </c>
      <c r="F541" s="126">
        <v>0.80112918</v>
      </c>
      <c r="G541" s="126">
        <v>6.4243499999999995E-2</v>
      </c>
      <c r="H541" s="127">
        <f t="shared" si="16"/>
        <v>11.470198230171146</v>
      </c>
      <c r="I541" s="105">
        <f t="shared" si="17"/>
        <v>7.5427816051644073E-5</v>
      </c>
      <c r="J541" s="106">
        <v>21.969954999999999</v>
      </c>
      <c r="K541" s="106">
        <v>30.1561818182</v>
      </c>
    </row>
    <row r="542" spans="1:11" x14ac:dyDescent="0.2">
      <c r="A542" s="104" t="s">
        <v>1878</v>
      </c>
      <c r="B542" s="104" t="s">
        <v>1899</v>
      </c>
      <c r="C542" s="104" t="s">
        <v>1204</v>
      </c>
      <c r="D542" s="104" t="s">
        <v>406</v>
      </c>
      <c r="E542" s="104" t="s">
        <v>1902</v>
      </c>
      <c r="F542" s="126">
        <v>0.800868935</v>
      </c>
      <c r="G542" s="126">
        <v>0.60679416000000008</v>
      </c>
      <c r="H542" s="127">
        <f t="shared" si="16"/>
        <v>0.31983626045445113</v>
      </c>
      <c r="I542" s="105">
        <f t="shared" si="17"/>
        <v>7.5403313496402784E-5</v>
      </c>
      <c r="J542" s="106">
        <v>12.315885119999999</v>
      </c>
      <c r="K542" s="106">
        <v>69.343136363599996</v>
      </c>
    </row>
    <row r="543" spans="1:11" x14ac:dyDescent="0.2">
      <c r="A543" s="104" t="s">
        <v>2120</v>
      </c>
      <c r="B543" s="104" t="s">
        <v>791</v>
      </c>
      <c r="C543" s="104" t="s">
        <v>1204</v>
      </c>
      <c r="D543" s="104" t="s">
        <v>406</v>
      </c>
      <c r="E543" s="104" t="s">
        <v>1902</v>
      </c>
      <c r="F543" s="126">
        <v>0.79673923999999996</v>
      </c>
      <c r="G543" s="126">
        <v>1.755025E-2</v>
      </c>
      <c r="H543" s="127">
        <f t="shared" si="16"/>
        <v>44.397600603979996</v>
      </c>
      <c r="I543" s="105">
        <f t="shared" si="17"/>
        <v>7.5014494960533954E-5</v>
      </c>
      <c r="J543" s="106">
        <v>7.3982805964000002</v>
      </c>
      <c r="K543" s="106">
        <v>25.110454545500001</v>
      </c>
    </row>
    <row r="544" spans="1:11" x14ac:dyDescent="0.2">
      <c r="A544" s="104" t="s">
        <v>1667</v>
      </c>
      <c r="B544" s="104" t="s">
        <v>813</v>
      </c>
      <c r="C544" s="104" t="s">
        <v>1577</v>
      </c>
      <c r="D544" s="104" t="s">
        <v>407</v>
      </c>
      <c r="E544" s="104" t="s">
        <v>1902</v>
      </c>
      <c r="F544" s="126">
        <v>0.78623827000000002</v>
      </c>
      <c r="G544" s="126">
        <v>1.2273645200000001</v>
      </c>
      <c r="H544" s="127">
        <f t="shared" si="16"/>
        <v>-0.35940932201624998</v>
      </c>
      <c r="I544" s="105">
        <f t="shared" si="17"/>
        <v>7.4025808924252232E-5</v>
      </c>
      <c r="J544" s="106">
        <v>6.34</v>
      </c>
      <c r="K544" s="106">
        <v>22.3125454545</v>
      </c>
    </row>
    <row r="545" spans="1:244" x14ac:dyDescent="0.2">
      <c r="A545" s="104" t="s">
        <v>1954</v>
      </c>
      <c r="B545" s="104" t="s">
        <v>1425</v>
      </c>
      <c r="C545" s="104" t="s">
        <v>1801</v>
      </c>
      <c r="D545" s="104" t="s">
        <v>406</v>
      </c>
      <c r="E545" s="104" t="s">
        <v>1902</v>
      </c>
      <c r="F545" s="126">
        <v>0.77726658363111301</v>
      </c>
      <c r="G545" s="126">
        <v>1.0179096731350199</v>
      </c>
      <c r="H545" s="127">
        <f t="shared" si="16"/>
        <v>-0.23640908015222972</v>
      </c>
      <c r="I545" s="105">
        <f t="shared" si="17"/>
        <v>7.31811078123723E-5</v>
      </c>
      <c r="J545" s="106">
        <v>11.0117250013</v>
      </c>
      <c r="K545" s="106">
        <v>28.5914545455</v>
      </c>
    </row>
    <row r="546" spans="1:244" x14ac:dyDescent="0.2">
      <c r="A546" s="104" t="s">
        <v>1956</v>
      </c>
      <c r="B546" s="104" t="s">
        <v>165</v>
      </c>
      <c r="C546" s="104" t="s">
        <v>1801</v>
      </c>
      <c r="D546" s="104" t="s">
        <v>407</v>
      </c>
      <c r="E546" s="104" t="s">
        <v>408</v>
      </c>
      <c r="F546" s="126">
        <v>0.77117886999999996</v>
      </c>
      <c r="G546" s="126">
        <v>1.4890609399999999</v>
      </c>
      <c r="H546" s="127">
        <f t="shared" si="16"/>
        <v>-0.48210388891135647</v>
      </c>
      <c r="I546" s="105">
        <f t="shared" si="17"/>
        <v>7.2607938147097243E-5</v>
      </c>
      <c r="J546" s="106">
        <v>487.88709865000004</v>
      </c>
      <c r="K546" s="106">
        <v>26.836454545500001</v>
      </c>
    </row>
    <row r="547" spans="1:244" x14ac:dyDescent="0.2">
      <c r="A547" s="104" t="s">
        <v>2757</v>
      </c>
      <c r="B547" s="104" t="s">
        <v>1099</v>
      </c>
      <c r="C547" s="104" t="s">
        <v>1578</v>
      </c>
      <c r="D547" s="104" t="s">
        <v>406</v>
      </c>
      <c r="E547" s="104" t="s">
        <v>1902</v>
      </c>
      <c r="F547" s="126">
        <v>0.76819724199999995</v>
      </c>
      <c r="G547" s="126">
        <v>0.75050709999999998</v>
      </c>
      <c r="H547" s="127">
        <f t="shared" si="16"/>
        <v>2.3570918916023587E-2</v>
      </c>
      <c r="I547" s="105">
        <f t="shared" si="17"/>
        <v>7.2327212274250587E-5</v>
      </c>
      <c r="J547" s="106">
        <v>364.20150000000001</v>
      </c>
      <c r="K547" s="106">
        <v>11.3595909091</v>
      </c>
    </row>
    <row r="548" spans="1:244" x14ac:dyDescent="0.2">
      <c r="A548" s="104" t="s">
        <v>1880</v>
      </c>
      <c r="B548" s="104" t="s">
        <v>1901</v>
      </c>
      <c r="C548" s="104" t="s">
        <v>1204</v>
      </c>
      <c r="D548" s="104" t="s">
        <v>406</v>
      </c>
      <c r="E548" s="104" t="s">
        <v>1902</v>
      </c>
      <c r="F548" s="126">
        <v>0.76761562999999999</v>
      </c>
      <c r="G548" s="126">
        <v>0.93629271599999997</v>
      </c>
      <c r="H548" s="127">
        <f t="shared" si="16"/>
        <v>-0.18015422219732402</v>
      </c>
      <c r="I548" s="105">
        <f t="shared" si="17"/>
        <v>7.2272452412739326E-5</v>
      </c>
      <c r="J548" s="106">
        <v>4.0678022</v>
      </c>
      <c r="K548" s="106">
        <v>196.55204545449999</v>
      </c>
    </row>
    <row r="549" spans="1:244" x14ac:dyDescent="0.2">
      <c r="A549" s="104" t="s">
        <v>2737</v>
      </c>
      <c r="B549" s="104" t="s">
        <v>193</v>
      </c>
      <c r="C549" s="104" t="s">
        <v>1204</v>
      </c>
      <c r="D549" s="104" t="s">
        <v>406</v>
      </c>
      <c r="E549" s="104" t="s">
        <v>1902</v>
      </c>
      <c r="F549" s="126">
        <v>0.76261343000000004</v>
      </c>
      <c r="G549" s="126">
        <v>2.69280184</v>
      </c>
      <c r="H549" s="127">
        <f t="shared" si="16"/>
        <v>-0.71679556264711997</v>
      </c>
      <c r="I549" s="105">
        <f t="shared" si="17"/>
        <v>7.1801485893390314E-5</v>
      </c>
      <c r="J549" s="106">
        <v>5.9315022260999992</v>
      </c>
      <c r="K549" s="106">
        <v>32.001409090899998</v>
      </c>
    </row>
    <row r="550" spans="1:244" x14ac:dyDescent="0.2">
      <c r="A550" s="104" t="s">
        <v>769</v>
      </c>
      <c r="B550" s="104" t="s">
        <v>770</v>
      </c>
      <c r="C550" s="104" t="s">
        <v>1572</v>
      </c>
      <c r="D550" s="104" t="s">
        <v>406</v>
      </c>
      <c r="E550" s="104" t="s">
        <v>1902</v>
      </c>
      <c r="F550" s="126">
        <v>0.76182640000000001</v>
      </c>
      <c r="G550" s="126">
        <v>0</v>
      </c>
      <c r="H550" s="127" t="str">
        <f t="shared" si="16"/>
        <v/>
      </c>
      <c r="I550" s="105">
        <f t="shared" si="17"/>
        <v>7.1727385541600448E-5</v>
      </c>
      <c r="J550" s="106">
        <v>11.846358519999999</v>
      </c>
      <c r="K550" s="106">
        <v>26.169727272700001</v>
      </c>
    </row>
    <row r="551" spans="1:244" x14ac:dyDescent="0.2">
      <c r="A551" s="104" t="s">
        <v>1107</v>
      </c>
      <c r="B551" s="104" t="s">
        <v>718</v>
      </c>
      <c r="C551" s="104" t="s">
        <v>1574</v>
      </c>
      <c r="D551" s="104" t="s">
        <v>406</v>
      </c>
      <c r="E551" s="104" t="s">
        <v>1902</v>
      </c>
      <c r="F551" s="126">
        <v>0.75867050000000003</v>
      </c>
      <c r="G551" s="126">
        <v>0.98287999999999998</v>
      </c>
      <c r="H551" s="127">
        <f t="shared" si="16"/>
        <v>-0.22811482581800424</v>
      </c>
      <c r="I551" s="105">
        <f t="shared" si="17"/>
        <v>7.1430251632837585E-5</v>
      </c>
      <c r="J551" s="106">
        <v>49.574084879999994</v>
      </c>
      <c r="K551" s="106">
        <v>13.3871818182</v>
      </c>
    </row>
    <row r="552" spans="1:244" x14ac:dyDescent="0.2">
      <c r="A552" s="104" t="s">
        <v>2130</v>
      </c>
      <c r="B552" s="104" t="s">
        <v>273</v>
      </c>
      <c r="C552" s="104" t="s">
        <v>1204</v>
      </c>
      <c r="D552" s="104" t="s">
        <v>407</v>
      </c>
      <c r="E552" s="104" t="s">
        <v>408</v>
      </c>
      <c r="F552" s="126">
        <v>0.74938899999999997</v>
      </c>
      <c r="G552" s="126">
        <v>0.36001</v>
      </c>
      <c r="H552" s="127">
        <f t="shared" si="16"/>
        <v>1.0815782894919583</v>
      </c>
      <c r="I552" s="105">
        <f t="shared" si="17"/>
        <v>7.0556380986054587E-5</v>
      </c>
      <c r="J552" s="106">
        <v>9.3052799999999998</v>
      </c>
      <c r="K552" s="106">
        <v>62.103142857100003</v>
      </c>
    </row>
    <row r="553" spans="1:244" x14ac:dyDescent="0.2">
      <c r="A553" s="104" t="s">
        <v>166</v>
      </c>
      <c r="B553" s="104" t="s">
        <v>167</v>
      </c>
      <c r="C553" s="104" t="s">
        <v>1801</v>
      </c>
      <c r="D553" s="104" t="s">
        <v>407</v>
      </c>
      <c r="E553" s="104" t="s">
        <v>408</v>
      </c>
      <c r="F553" s="126">
        <v>0.74806218999999996</v>
      </c>
      <c r="G553" s="126">
        <v>2.0494182099999998</v>
      </c>
      <c r="H553" s="127">
        <f t="shared" si="16"/>
        <v>-0.63498802423542433</v>
      </c>
      <c r="I553" s="105">
        <f t="shared" si="17"/>
        <v>7.0431459334073968E-5</v>
      </c>
      <c r="J553" s="106">
        <v>139.48846128</v>
      </c>
      <c r="K553" s="106">
        <v>35.670909090899997</v>
      </c>
    </row>
    <row r="554" spans="1:244" x14ac:dyDescent="0.2">
      <c r="A554" s="104" t="s">
        <v>553</v>
      </c>
      <c r="B554" s="104" t="s">
        <v>554</v>
      </c>
      <c r="C554" s="104" t="s">
        <v>557</v>
      </c>
      <c r="D554" s="104" t="s">
        <v>407</v>
      </c>
      <c r="E554" s="104" t="s">
        <v>408</v>
      </c>
      <c r="F554" s="126">
        <v>0.7373640600000001</v>
      </c>
      <c r="G554" s="126">
        <v>0.41736103999999996</v>
      </c>
      <c r="H554" s="127">
        <f t="shared" si="16"/>
        <v>0.76672949636123233</v>
      </c>
      <c r="I554" s="105">
        <f t="shared" si="17"/>
        <v>6.942421031371427E-5</v>
      </c>
      <c r="J554" s="106">
        <v>180.5670808568</v>
      </c>
      <c r="K554" s="106">
        <v>38.439363636400003</v>
      </c>
    </row>
    <row r="555" spans="1:244" x14ac:dyDescent="0.2">
      <c r="A555" s="104" t="s">
        <v>221</v>
      </c>
      <c r="B555" s="104" t="s">
        <v>34</v>
      </c>
      <c r="C555" s="104" t="s">
        <v>1590</v>
      </c>
      <c r="D555" s="104" t="s">
        <v>1474</v>
      </c>
      <c r="E555" s="104" t="s">
        <v>1902</v>
      </c>
      <c r="F555" s="126">
        <v>0.73608533999999992</v>
      </c>
      <c r="G555" s="126">
        <v>1.1458073999999998</v>
      </c>
      <c r="H555" s="127">
        <f t="shared" si="16"/>
        <v>-0.35758370909456505</v>
      </c>
      <c r="I555" s="105">
        <f t="shared" si="17"/>
        <v>6.9303816425500675E-5</v>
      </c>
      <c r="J555" s="106">
        <v>41.806802099999999</v>
      </c>
      <c r="K555" s="106">
        <v>63.664909090899997</v>
      </c>
    </row>
    <row r="556" spans="1:244" x14ac:dyDescent="0.2">
      <c r="A556" s="104" t="s">
        <v>481</v>
      </c>
      <c r="B556" s="104" t="s">
        <v>1059</v>
      </c>
      <c r="C556" s="104" t="s">
        <v>1572</v>
      </c>
      <c r="D556" s="104" t="s">
        <v>406</v>
      </c>
      <c r="E556" s="104" t="s">
        <v>1902</v>
      </c>
      <c r="F556" s="126">
        <v>0.73118690500000005</v>
      </c>
      <c r="G556" s="126">
        <v>4.4928129700000001</v>
      </c>
      <c r="H556" s="127">
        <f t="shared" si="16"/>
        <v>-0.83725409673574724</v>
      </c>
      <c r="I556" s="105">
        <f t="shared" si="17"/>
        <v>6.8842619575673118E-5</v>
      </c>
      <c r="J556" s="106">
        <v>26.870790230000001</v>
      </c>
      <c r="K556" s="106">
        <v>21.174863636400001</v>
      </c>
    </row>
    <row r="557" spans="1:244" x14ac:dyDescent="0.2">
      <c r="A557" s="104" t="s">
        <v>2868</v>
      </c>
      <c r="B557" s="104" t="s">
        <v>2849</v>
      </c>
      <c r="C557" s="104" t="s">
        <v>1577</v>
      </c>
      <c r="D557" s="104" t="s">
        <v>1474</v>
      </c>
      <c r="E557" s="104" t="s">
        <v>408</v>
      </c>
      <c r="F557" s="126">
        <v>0.73061551000000002</v>
      </c>
      <c r="G557" s="126">
        <v>9.1245240000000005E-2</v>
      </c>
      <c r="H557" s="127">
        <f t="shared" si="16"/>
        <v>7.007163003790664</v>
      </c>
      <c r="I557" s="105">
        <f t="shared" si="17"/>
        <v>6.8788821663889616E-5</v>
      </c>
      <c r="J557" s="106">
        <v>63.969000000000001</v>
      </c>
      <c r="K557" s="106">
        <v>73.419045454499994</v>
      </c>
    </row>
    <row r="558" spans="1:244" x14ac:dyDescent="0.2">
      <c r="A558" s="104" t="s">
        <v>231</v>
      </c>
      <c r="B558" s="104" t="s">
        <v>26</v>
      </c>
      <c r="C558" s="104" t="s">
        <v>1590</v>
      </c>
      <c r="D558" s="104" t="s">
        <v>1474</v>
      </c>
      <c r="E558" s="104" t="s">
        <v>1902</v>
      </c>
      <c r="F558" s="126">
        <v>0.73051739999999998</v>
      </c>
      <c r="G558" s="126">
        <v>2.4965080000000001E-2</v>
      </c>
      <c r="H558" s="127">
        <f t="shared" si="16"/>
        <v>28.261568558963159</v>
      </c>
      <c r="I558" s="105">
        <f t="shared" si="17"/>
        <v>6.8779584423232844E-5</v>
      </c>
      <c r="J558" s="106">
        <v>98.82105270000001</v>
      </c>
      <c r="K558" s="106">
        <v>52.606545454500001</v>
      </c>
    </row>
    <row r="559" spans="1:244" s="102" customFormat="1" x14ac:dyDescent="0.2">
      <c r="A559" s="104" t="s">
        <v>1026</v>
      </c>
      <c r="B559" s="104" t="s">
        <v>1027</v>
      </c>
      <c r="C559" s="104" t="s">
        <v>1572</v>
      </c>
      <c r="D559" s="104" t="s">
        <v>406</v>
      </c>
      <c r="E559" s="104" t="s">
        <v>1902</v>
      </c>
      <c r="F559" s="126">
        <v>0.72981990099999994</v>
      </c>
      <c r="G559" s="126">
        <v>4.0259409169999998</v>
      </c>
      <c r="H559" s="127">
        <f t="shared" si="16"/>
        <v>-0.81872066280996547</v>
      </c>
      <c r="I559" s="105">
        <f t="shared" si="17"/>
        <v>6.8713913583146583E-5</v>
      </c>
      <c r="J559" s="106">
        <v>35.734842100000002</v>
      </c>
      <c r="K559" s="106">
        <v>38.266954545499999</v>
      </c>
      <c r="L559" s="91"/>
      <c r="M559" s="90"/>
      <c r="IH559" s="103"/>
      <c r="IJ559" s="103"/>
    </row>
    <row r="560" spans="1:244" x14ac:dyDescent="0.2">
      <c r="A560" s="104" t="s">
        <v>2570</v>
      </c>
      <c r="B560" s="104" t="s">
        <v>2571</v>
      </c>
      <c r="C560" s="104" t="s">
        <v>305</v>
      </c>
      <c r="D560" s="104" t="s">
        <v>407</v>
      </c>
      <c r="E560" s="104" t="s">
        <v>408</v>
      </c>
      <c r="F560" s="126">
        <v>0.72870352999999999</v>
      </c>
      <c r="G560" s="126">
        <v>0.41385515</v>
      </c>
      <c r="H560" s="127">
        <f t="shared" si="16"/>
        <v>0.76076951078173116</v>
      </c>
      <c r="I560" s="105">
        <f t="shared" si="17"/>
        <v>6.8608805158019214E-5</v>
      </c>
      <c r="J560" s="106">
        <v>8.9580000000000002</v>
      </c>
      <c r="K560" s="106">
        <v>60.725124999999998</v>
      </c>
    </row>
    <row r="561" spans="1:11" x14ac:dyDescent="0.2">
      <c r="A561" s="104" t="s">
        <v>2154</v>
      </c>
      <c r="B561" s="104" t="s">
        <v>1783</v>
      </c>
      <c r="C561" s="104" t="s">
        <v>1571</v>
      </c>
      <c r="D561" s="104" t="s">
        <v>406</v>
      </c>
      <c r="E561" s="104" t="s">
        <v>1902</v>
      </c>
      <c r="F561" s="126">
        <v>0.72566785</v>
      </c>
      <c r="G561" s="126">
        <v>0</v>
      </c>
      <c r="H561" s="127" t="str">
        <f t="shared" si="16"/>
        <v/>
      </c>
      <c r="I561" s="105">
        <f t="shared" si="17"/>
        <v>6.8322990187914573E-5</v>
      </c>
      <c r="J561" s="106">
        <v>20.71881789</v>
      </c>
      <c r="K561" s="106">
        <v>37.007727272700002</v>
      </c>
    </row>
    <row r="562" spans="1:11" x14ac:dyDescent="0.2">
      <c r="A562" s="104" t="s">
        <v>2375</v>
      </c>
      <c r="B562" s="104" t="s">
        <v>723</v>
      </c>
      <c r="C562" s="104" t="s">
        <v>1801</v>
      </c>
      <c r="D562" s="104" t="s">
        <v>1474</v>
      </c>
      <c r="E562" s="104" t="s">
        <v>408</v>
      </c>
      <c r="F562" s="126">
        <v>0.72343199199999997</v>
      </c>
      <c r="G562" s="126">
        <v>9.4004422000000004E-2</v>
      </c>
      <c r="H562" s="127">
        <f t="shared" si="16"/>
        <v>6.6957229948182642</v>
      </c>
      <c r="I562" s="105">
        <f t="shared" si="17"/>
        <v>6.8112479960410934E-5</v>
      </c>
      <c r="J562" s="106">
        <v>311.73128000000003</v>
      </c>
      <c r="K562" s="106">
        <v>31.380681818199999</v>
      </c>
    </row>
    <row r="563" spans="1:11" x14ac:dyDescent="0.2">
      <c r="A563" s="104" t="s">
        <v>409</v>
      </c>
      <c r="B563" s="104" t="s">
        <v>410</v>
      </c>
      <c r="C563" s="104" t="s">
        <v>1572</v>
      </c>
      <c r="D563" s="104" t="s">
        <v>406</v>
      </c>
      <c r="E563" s="104" t="s">
        <v>1902</v>
      </c>
      <c r="F563" s="126">
        <v>0.72320344999999997</v>
      </c>
      <c r="G563" s="126">
        <v>1.0334000000000001E-4</v>
      </c>
      <c r="H563" s="127" t="str">
        <f t="shared" si="16"/>
        <v/>
      </c>
      <c r="I563" s="105">
        <f t="shared" si="17"/>
        <v>6.8090962302127571E-5</v>
      </c>
      <c r="J563" s="106">
        <v>31.017042649999997</v>
      </c>
      <c r="K563" s="106">
        <v>4.8193181817999999</v>
      </c>
    </row>
    <row r="564" spans="1:11" x14ac:dyDescent="0.2">
      <c r="A564" s="104" t="s">
        <v>1706</v>
      </c>
      <c r="B564" s="104" t="s">
        <v>431</v>
      </c>
      <c r="C564" s="104" t="s">
        <v>1204</v>
      </c>
      <c r="D564" s="104" t="s">
        <v>406</v>
      </c>
      <c r="E564" s="104" t="s">
        <v>1902</v>
      </c>
      <c r="F564" s="126">
        <v>0.72038427000000005</v>
      </c>
      <c r="G564" s="126">
        <v>0.81962969999999991</v>
      </c>
      <c r="H564" s="127">
        <f t="shared" si="16"/>
        <v>-0.12108569272196934</v>
      </c>
      <c r="I564" s="105">
        <f t="shared" si="17"/>
        <v>6.7825531213402946E-5</v>
      </c>
      <c r="J564" s="106">
        <v>27.284125812800003</v>
      </c>
      <c r="K564" s="106">
        <v>26.4844545455</v>
      </c>
    </row>
    <row r="565" spans="1:11" x14ac:dyDescent="0.2">
      <c r="A565" s="104" t="s">
        <v>1948</v>
      </c>
      <c r="B565" s="104" t="s">
        <v>445</v>
      </c>
      <c r="C565" s="104" t="s">
        <v>1573</v>
      </c>
      <c r="D565" s="104" t="s">
        <v>406</v>
      </c>
      <c r="E565" s="104" t="s">
        <v>1902</v>
      </c>
      <c r="F565" s="126">
        <v>0.71667979000000004</v>
      </c>
      <c r="G565" s="126">
        <v>2.9068009300000002</v>
      </c>
      <c r="H565" s="127">
        <f t="shared" si="16"/>
        <v>-0.75344724070939395</v>
      </c>
      <c r="I565" s="105">
        <f t="shared" si="17"/>
        <v>6.7476747467931343E-5</v>
      </c>
      <c r="J565" s="106">
        <v>21.479831949999998</v>
      </c>
      <c r="K565" s="106">
        <v>27.151863636400002</v>
      </c>
    </row>
    <row r="566" spans="1:11" x14ac:dyDescent="0.2">
      <c r="A566" s="104" t="s">
        <v>394</v>
      </c>
      <c r="B566" s="104" t="s">
        <v>395</v>
      </c>
      <c r="C566" s="104" t="s">
        <v>1578</v>
      </c>
      <c r="D566" s="104" t="s">
        <v>406</v>
      </c>
      <c r="E566" s="104" t="s">
        <v>408</v>
      </c>
      <c r="F566" s="126">
        <v>0.71098840000000008</v>
      </c>
      <c r="G566" s="126">
        <v>0.99782884999999999</v>
      </c>
      <c r="H566" s="127">
        <f t="shared" si="16"/>
        <v>-0.28746457872008802</v>
      </c>
      <c r="I566" s="105">
        <f t="shared" si="17"/>
        <v>6.694089241644244E-5</v>
      </c>
      <c r="J566" s="106">
        <v>5.5345500000000003</v>
      </c>
      <c r="K566" s="106">
        <v>47.153454545499997</v>
      </c>
    </row>
    <row r="567" spans="1:11" x14ac:dyDescent="0.2">
      <c r="A567" s="104" t="s">
        <v>650</v>
      </c>
      <c r="B567" s="104" t="s">
        <v>663</v>
      </c>
      <c r="C567" s="104" t="s">
        <v>1578</v>
      </c>
      <c r="D567" s="104" t="s">
        <v>406</v>
      </c>
      <c r="E567" s="104" t="s">
        <v>1902</v>
      </c>
      <c r="F567" s="126">
        <v>0.70307281999999993</v>
      </c>
      <c r="G567" s="126">
        <v>0.72732236800000005</v>
      </c>
      <c r="H567" s="127">
        <f t="shared" si="16"/>
        <v>-3.3340852786752362E-2</v>
      </c>
      <c r="I567" s="105">
        <f t="shared" si="17"/>
        <v>6.6195625701551226E-5</v>
      </c>
      <c r="J567" s="106">
        <v>33.038919999999997</v>
      </c>
      <c r="K567" s="106">
        <v>70.181318181799995</v>
      </c>
    </row>
    <row r="568" spans="1:11" x14ac:dyDescent="0.2">
      <c r="A568" s="104" t="s">
        <v>419</v>
      </c>
      <c r="B568" s="104" t="s">
        <v>420</v>
      </c>
      <c r="C568" s="104" t="s">
        <v>1578</v>
      </c>
      <c r="D568" s="104" t="s">
        <v>406</v>
      </c>
      <c r="E568" s="104" t="s">
        <v>408</v>
      </c>
      <c r="F568" s="126">
        <v>0.69409670999999995</v>
      </c>
      <c r="G568" s="126">
        <v>4.3717574999999995E-2</v>
      </c>
      <c r="H568" s="127">
        <f t="shared" si="16"/>
        <v>14.876834659744967</v>
      </c>
      <c r="I568" s="105">
        <f t="shared" si="17"/>
        <v>6.5350508096498675E-5</v>
      </c>
      <c r="J568" s="106">
        <v>15.698013559999998</v>
      </c>
      <c r="K568" s="106">
        <v>26.994136363599999</v>
      </c>
    </row>
    <row r="569" spans="1:11" x14ac:dyDescent="0.2">
      <c r="A569" s="104" t="s">
        <v>1866</v>
      </c>
      <c r="B569" s="104" t="s">
        <v>1887</v>
      </c>
      <c r="C569" s="104" t="s">
        <v>1204</v>
      </c>
      <c r="D569" s="104" t="s">
        <v>406</v>
      </c>
      <c r="E569" s="104" t="s">
        <v>1902</v>
      </c>
      <c r="F569" s="126">
        <v>0.68206133400000002</v>
      </c>
      <c r="G569" s="126">
        <v>1.2807244199999999</v>
      </c>
      <c r="H569" s="127">
        <f t="shared" si="16"/>
        <v>-0.46744098625057828</v>
      </c>
      <c r="I569" s="105">
        <f t="shared" si="17"/>
        <v>6.4217354855169512E-5</v>
      </c>
      <c r="J569" s="106">
        <v>16.130922412</v>
      </c>
      <c r="K569" s="106">
        <v>102.2854090909</v>
      </c>
    </row>
    <row r="570" spans="1:11" x14ac:dyDescent="0.2">
      <c r="A570" s="104" t="s">
        <v>1480</v>
      </c>
      <c r="B570" s="104" t="s">
        <v>1481</v>
      </c>
      <c r="C570" s="104" t="s">
        <v>1572</v>
      </c>
      <c r="D570" s="104" t="s">
        <v>406</v>
      </c>
      <c r="E570" s="104" t="s">
        <v>1902</v>
      </c>
      <c r="F570" s="126">
        <v>0.67880523400000004</v>
      </c>
      <c r="G570" s="126">
        <v>0.45529845099999999</v>
      </c>
      <c r="H570" s="127">
        <f t="shared" si="16"/>
        <v>0.49090169867500832</v>
      </c>
      <c r="I570" s="105">
        <f t="shared" si="17"/>
        <v>6.3910786928326866E-5</v>
      </c>
      <c r="J570" s="106">
        <v>44.458804819999997</v>
      </c>
      <c r="K570" s="106">
        <v>47.854545454499998</v>
      </c>
    </row>
    <row r="571" spans="1:11" x14ac:dyDescent="0.2">
      <c r="A571" s="104" t="s">
        <v>1604</v>
      </c>
      <c r="B571" s="104" t="s">
        <v>1605</v>
      </c>
      <c r="C571" s="104" t="s">
        <v>1576</v>
      </c>
      <c r="D571" s="104" t="s">
        <v>406</v>
      </c>
      <c r="E571" s="104" t="s">
        <v>408</v>
      </c>
      <c r="F571" s="126">
        <v>0.67607249999999997</v>
      </c>
      <c r="G571" s="126">
        <v>8.10956E-3</v>
      </c>
      <c r="H571" s="127">
        <f t="shared" si="16"/>
        <v>82.367346687119891</v>
      </c>
      <c r="I571" s="105">
        <f t="shared" si="17"/>
        <v>6.3653494892765164E-5</v>
      </c>
      <c r="J571" s="106">
        <v>6.8352712433543994</v>
      </c>
      <c r="K571" s="106">
        <v>73.147000000000006</v>
      </c>
    </row>
    <row r="572" spans="1:11" x14ac:dyDescent="0.2">
      <c r="A572" s="104" t="s">
        <v>2546</v>
      </c>
      <c r="B572" s="104" t="s">
        <v>2547</v>
      </c>
      <c r="C572" s="104" t="s">
        <v>1801</v>
      </c>
      <c r="D572" s="104" t="s">
        <v>407</v>
      </c>
      <c r="E572" s="104" t="s">
        <v>408</v>
      </c>
      <c r="F572" s="126">
        <v>0.67274800000000001</v>
      </c>
      <c r="G572" s="126">
        <v>5.5996541300000002</v>
      </c>
      <c r="H572" s="127">
        <f t="shared" si="16"/>
        <v>-0.87985900836343256</v>
      </c>
      <c r="I572" s="105">
        <f t="shared" si="17"/>
        <v>6.3340486977532707E-5</v>
      </c>
      <c r="J572" s="106">
        <v>6.6449999999999996</v>
      </c>
      <c r="K572" s="106">
        <v>18.3056818182</v>
      </c>
    </row>
    <row r="573" spans="1:11" x14ac:dyDescent="0.2">
      <c r="A573" s="104" t="s">
        <v>1821</v>
      </c>
      <c r="B573" s="104" t="s">
        <v>1822</v>
      </c>
      <c r="C573" s="104" t="s">
        <v>1808</v>
      </c>
      <c r="D573" s="104" t="s">
        <v>406</v>
      </c>
      <c r="E573" s="104" t="s">
        <v>1902</v>
      </c>
      <c r="F573" s="126">
        <v>0.671573654637735</v>
      </c>
      <c r="G573" s="126">
        <v>1.41961552646361E-2</v>
      </c>
      <c r="H573" s="127">
        <f t="shared" si="16"/>
        <v>46.306727921656744</v>
      </c>
      <c r="I573" s="105">
        <f t="shared" si="17"/>
        <v>6.3229920157377648E-5</v>
      </c>
      <c r="J573" s="106">
        <v>87.551352050364841</v>
      </c>
      <c r="K573" s="106">
        <v>28.8536363636</v>
      </c>
    </row>
    <row r="574" spans="1:11" x14ac:dyDescent="0.2">
      <c r="A574" s="104" t="s">
        <v>1662</v>
      </c>
      <c r="B574" s="104" t="s">
        <v>807</v>
      </c>
      <c r="C574" s="104" t="s">
        <v>1577</v>
      </c>
      <c r="D574" s="104" t="s">
        <v>407</v>
      </c>
      <c r="E574" s="104" t="s">
        <v>1902</v>
      </c>
      <c r="F574" s="126">
        <v>0.66746856499999996</v>
      </c>
      <c r="G574" s="126">
        <v>1.2039463899999998</v>
      </c>
      <c r="H574" s="127">
        <f t="shared" si="16"/>
        <v>-0.44559942988823609</v>
      </c>
      <c r="I574" s="105">
        <f t="shared" si="17"/>
        <v>6.2843418262551406E-5</v>
      </c>
      <c r="J574" s="106">
        <v>9.3529999999999998</v>
      </c>
      <c r="K574" s="106">
        <v>35.243272727300003</v>
      </c>
    </row>
    <row r="575" spans="1:11" x14ac:dyDescent="0.2">
      <c r="A575" s="104" t="s">
        <v>940</v>
      </c>
      <c r="B575" s="104" t="s">
        <v>1078</v>
      </c>
      <c r="C575" s="104" t="s">
        <v>1578</v>
      </c>
      <c r="D575" s="104" t="s">
        <v>406</v>
      </c>
      <c r="E575" s="104" t="s">
        <v>408</v>
      </c>
      <c r="F575" s="126">
        <v>0.66594862899999996</v>
      </c>
      <c r="G575" s="126">
        <v>2.4989873599999997</v>
      </c>
      <c r="H575" s="127">
        <f t="shared" si="16"/>
        <v>-0.73351260608216917</v>
      </c>
      <c r="I575" s="105">
        <f t="shared" si="17"/>
        <v>6.2700313435164805E-5</v>
      </c>
      <c r="J575" s="106">
        <v>7.0853195199999996</v>
      </c>
      <c r="K575" s="106">
        <v>23.287045454499999</v>
      </c>
    </row>
    <row r="576" spans="1:11" x14ac:dyDescent="0.2">
      <c r="A576" s="104" t="s">
        <v>928</v>
      </c>
      <c r="B576" s="104" t="s">
        <v>1137</v>
      </c>
      <c r="C576" s="104" t="s">
        <v>1577</v>
      </c>
      <c r="D576" s="104" t="s">
        <v>407</v>
      </c>
      <c r="E576" s="104" t="s">
        <v>408</v>
      </c>
      <c r="F576" s="126">
        <v>0.662302167</v>
      </c>
      <c r="G576" s="126">
        <v>0.77094167599999996</v>
      </c>
      <c r="H576" s="127">
        <f t="shared" si="16"/>
        <v>-0.14091793501639671</v>
      </c>
      <c r="I576" s="105">
        <f t="shared" si="17"/>
        <v>6.2356992193295539E-5</v>
      </c>
      <c r="J576" s="106">
        <v>30.736000000000001</v>
      </c>
      <c r="K576" s="106">
        <v>23.1847727273</v>
      </c>
    </row>
    <row r="577" spans="1:11" x14ac:dyDescent="0.2">
      <c r="A577" s="104" t="s">
        <v>621</v>
      </c>
      <c r="B577" s="104" t="s">
        <v>622</v>
      </c>
      <c r="C577" s="104" t="s">
        <v>1577</v>
      </c>
      <c r="D577" s="104" t="s">
        <v>407</v>
      </c>
      <c r="E577" s="104" t="s">
        <v>1902</v>
      </c>
      <c r="F577" s="126">
        <v>0.65703521999999992</v>
      </c>
      <c r="G577" s="126">
        <v>9.3961369999999989E-2</v>
      </c>
      <c r="H577" s="127">
        <f t="shared" si="16"/>
        <v>5.992610048150639</v>
      </c>
      <c r="I577" s="105">
        <f t="shared" si="17"/>
        <v>6.1861099246954767E-5</v>
      </c>
      <c r="J577" s="106">
        <v>67.32226</v>
      </c>
      <c r="K577" s="106">
        <v>30.6800454545</v>
      </c>
    </row>
    <row r="578" spans="1:11" x14ac:dyDescent="0.2">
      <c r="A578" s="104" t="s">
        <v>623</v>
      </c>
      <c r="B578" s="104" t="s">
        <v>624</v>
      </c>
      <c r="C578" s="104" t="s">
        <v>1590</v>
      </c>
      <c r="D578" s="104" t="s">
        <v>406</v>
      </c>
      <c r="E578" s="104" t="s">
        <v>1902</v>
      </c>
      <c r="F578" s="126">
        <v>0.64512190000000003</v>
      </c>
      <c r="G578" s="126">
        <v>0</v>
      </c>
      <c r="H578" s="127" t="str">
        <f t="shared" si="16"/>
        <v/>
      </c>
      <c r="I578" s="105">
        <f t="shared" si="17"/>
        <v>6.073943780713009E-5</v>
      </c>
      <c r="J578" s="106">
        <v>15.422105920250001</v>
      </c>
      <c r="K578" s="106">
        <v>56.7056363636</v>
      </c>
    </row>
    <row r="579" spans="1:11" x14ac:dyDescent="0.2">
      <c r="A579" s="104" t="s">
        <v>2015</v>
      </c>
      <c r="B579" s="104" t="s">
        <v>125</v>
      </c>
      <c r="C579" s="104" t="s">
        <v>1571</v>
      </c>
      <c r="D579" s="104" t="s">
        <v>406</v>
      </c>
      <c r="E579" s="104" t="s">
        <v>1902</v>
      </c>
      <c r="F579" s="126">
        <v>0.643782203</v>
      </c>
      <c r="G579" s="126">
        <v>1.64194957</v>
      </c>
      <c r="H579" s="127">
        <f t="shared" si="16"/>
        <v>-0.60791597089062854</v>
      </c>
      <c r="I579" s="105">
        <f t="shared" si="17"/>
        <v>6.061330281991E-5</v>
      </c>
      <c r="J579" s="106">
        <v>8.5169555500000005</v>
      </c>
      <c r="K579" s="106">
        <v>29.147136363600001</v>
      </c>
    </row>
    <row r="580" spans="1:11" x14ac:dyDescent="0.2">
      <c r="A580" s="104" t="s">
        <v>1731</v>
      </c>
      <c r="B580" s="104" t="s">
        <v>1732</v>
      </c>
      <c r="C580" s="104" t="s">
        <v>1578</v>
      </c>
      <c r="D580" s="104" t="s">
        <v>406</v>
      </c>
      <c r="E580" s="104" t="s">
        <v>408</v>
      </c>
      <c r="F580" s="126">
        <v>0.64274980000000004</v>
      </c>
      <c r="G580" s="126">
        <v>0.65976080000000004</v>
      </c>
      <c r="H580" s="127">
        <f t="shared" si="16"/>
        <v>-2.5783587021235621E-2</v>
      </c>
      <c r="I580" s="105">
        <f t="shared" si="17"/>
        <v>6.0516100139594243E-5</v>
      </c>
      <c r="J580" s="106">
        <v>29.844607539999998</v>
      </c>
      <c r="K580" s="106">
        <v>75.997863636399998</v>
      </c>
    </row>
    <row r="581" spans="1:11" x14ac:dyDescent="0.2">
      <c r="A581" s="104" t="s">
        <v>493</v>
      </c>
      <c r="B581" s="104" t="s">
        <v>832</v>
      </c>
      <c r="C581" s="104" t="s">
        <v>1572</v>
      </c>
      <c r="D581" s="104" t="s">
        <v>406</v>
      </c>
      <c r="E581" s="104" t="s">
        <v>1902</v>
      </c>
      <c r="F581" s="126">
        <v>0.64192156999999994</v>
      </c>
      <c r="G581" s="126">
        <v>0.60322942000000002</v>
      </c>
      <c r="H581" s="127">
        <f t="shared" si="16"/>
        <v>6.4141682612230522E-2</v>
      </c>
      <c r="I581" s="105">
        <f t="shared" si="17"/>
        <v>6.0438120730470163E-5</v>
      </c>
      <c r="J581" s="106">
        <v>17.882823999999999</v>
      </c>
      <c r="K581" s="106">
        <v>30.454999999999998</v>
      </c>
    </row>
    <row r="582" spans="1:11" x14ac:dyDescent="0.2">
      <c r="A582" s="104" t="s">
        <v>1447</v>
      </c>
      <c r="B582" s="104" t="s">
        <v>1448</v>
      </c>
      <c r="C582" s="104" t="s">
        <v>908</v>
      </c>
      <c r="D582" s="104" t="s">
        <v>406</v>
      </c>
      <c r="E582" s="104" t="s">
        <v>1902</v>
      </c>
      <c r="F582" s="126">
        <v>0.63998142000000002</v>
      </c>
      <c r="G582" s="126">
        <v>0.2419799</v>
      </c>
      <c r="H582" s="127">
        <f t="shared" si="16"/>
        <v>1.6447709913096089</v>
      </c>
      <c r="I582" s="105">
        <f t="shared" si="17"/>
        <v>6.0255451966223438E-5</v>
      </c>
      <c r="J582" s="106">
        <v>5.7190656600000001</v>
      </c>
      <c r="K582" s="106">
        <v>36.914318181799999</v>
      </c>
    </row>
    <row r="583" spans="1:11" x14ac:dyDescent="0.2">
      <c r="A583" s="104" t="s">
        <v>1617</v>
      </c>
      <c r="B583" s="104" t="s">
        <v>162</v>
      </c>
      <c r="C583" s="104" t="s">
        <v>1801</v>
      </c>
      <c r="D583" s="104" t="s">
        <v>407</v>
      </c>
      <c r="E583" s="104" t="s">
        <v>408</v>
      </c>
      <c r="F583" s="126">
        <v>0.62379331999999998</v>
      </c>
      <c r="G583" s="126">
        <v>4.2885E-2</v>
      </c>
      <c r="H583" s="127">
        <f t="shared" ref="H583:H646" si="18">IF(ISERROR(F583/G583-1),"",IF((F583/G583-1)&gt;10000%,"",F583/G583-1))</f>
        <v>13.545722746881193</v>
      </c>
      <c r="I583" s="105">
        <f t="shared" ref="I583:I646" si="19">F583/$F$1000</f>
        <v>5.8731311965449008E-5</v>
      </c>
      <c r="J583" s="106">
        <v>375.74271247999997</v>
      </c>
      <c r="K583" s="106">
        <v>16.192636363599998</v>
      </c>
    </row>
    <row r="584" spans="1:11" x14ac:dyDescent="0.2">
      <c r="A584" s="104" t="s">
        <v>1610</v>
      </c>
      <c r="B584" s="104" t="s">
        <v>1763</v>
      </c>
      <c r="C584" s="104" t="s">
        <v>1204</v>
      </c>
      <c r="D584" s="104" t="s">
        <v>406</v>
      </c>
      <c r="E584" s="104" t="s">
        <v>1902</v>
      </c>
      <c r="F584" s="126">
        <v>0.61525151</v>
      </c>
      <c r="G584" s="126">
        <v>1.24047003</v>
      </c>
      <c r="H584" s="127">
        <f t="shared" si="18"/>
        <v>-0.50401743281133515</v>
      </c>
      <c r="I584" s="105">
        <f t="shared" si="19"/>
        <v>5.7927084520596613E-5</v>
      </c>
      <c r="J584" s="106">
        <v>5.1210880000000003</v>
      </c>
      <c r="K584" s="106">
        <v>56.026000000000003</v>
      </c>
    </row>
    <row r="585" spans="1:11" x14ac:dyDescent="0.2">
      <c r="A585" s="104" t="s">
        <v>2885</v>
      </c>
      <c r="B585" s="104" t="s">
        <v>2886</v>
      </c>
      <c r="C585" s="104" t="s">
        <v>1577</v>
      </c>
      <c r="D585" s="104" t="s">
        <v>1474</v>
      </c>
      <c r="E585" s="104" t="s">
        <v>408</v>
      </c>
      <c r="F585" s="126">
        <v>0.61425556999999997</v>
      </c>
      <c r="G585" s="126"/>
      <c r="H585" s="127" t="str">
        <f t="shared" si="18"/>
        <v/>
      </c>
      <c r="I585" s="105">
        <f t="shared" si="19"/>
        <v>5.7833314900173503E-5</v>
      </c>
      <c r="J585" s="106">
        <v>2.6208</v>
      </c>
      <c r="K585" s="106">
        <v>19.566714285700002</v>
      </c>
    </row>
    <row r="586" spans="1:11" x14ac:dyDescent="0.2">
      <c r="A586" s="104" t="s">
        <v>953</v>
      </c>
      <c r="B586" s="104" t="s">
        <v>1091</v>
      </c>
      <c r="C586" s="104" t="s">
        <v>1578</v>
      </c>
      <c r="D586" s="104" t="s">
        <v>406</v>
      </c>
      <c r="E586" s="104" t="s">
        <v>408</v>
      </c>
      <c r="F586" s="126">
        <v>0.60681721</v>
      </c>
      <c r="G586" s="126">
        <v>1.6679712919999998</v>
      </c>
      <c r="H586" s="127">
        <f t="shared" si="18"/>
        <v>-0.63619445196062752</v>
      </c>
      <c r="I586" s="105">
        <f t="shared" si="19"/>
        <v>5.7132979344045206E-5</v>
      </c>
      <c r="J586" s="106">
        <v>95.177622510000006</v>
      </c>
      <c r="K586" s="106">
        <v>31.4368181818</v>
      </c>
    </row>
    <row r="587" spans="1:11" x14ac:dyDescent="0.2">
      <c r="A587" s="104" t="s">
        <v>1873</v>
      </c>
      <c r="B587" s="104" t="s">
        <v>1894</v>
      </c>
      <c r="C587" s="104" t="s">
        <v>1204</v>
      </c>
      <c r="D587" s="104" t="s">
        <v>406</v>
      </c>
      <c r="E587" s="104" t="s">
        <v>1902</v>
      </c>
      <c r="F587" s="126">
        <v>0.603863865</v>
      </c>
      <c r="G587" s="126">
        <v>2.50119034</v>
      </c>
      <c r="H587" s="127">
        <f t="shared" si="18"/>
        <v>-0.75856940779644944</v>
      </c>
      <c r="I587" s="105">
        <f t="shared" si="19"/>
        <v>5.6854916368736976E-5</v>
      </c>
      <c r="J587" s="106">
        <v>3.78759084</v>
      </c>
      <c r="K587" s="106">
        <v>92.721545454500003</v>
      </c>
    </row>
    <row r="588" spans="1:11" x14ac:dyDescent="0.2">
      <c r="A588" s="104" t="s">
        <v>2102</v>
      </c>
      <c r="B588" s="104" t="s">
        <v>737</v>
      </c>
      <c r="C588" s="104" t="s">
        <v>1204</v>
      </c>
      <c r="D588" s="104" t="s">
        <v>406</v>
      </c>
      <c r="E588" s="104" t="s">
        <v>1902</v>
      </c>
      <c r="F588" s="126">
        <v>0.60331470499999995</v>
      </c>
      <c r="G588" s="126">
        <v>1.13270681</v>
      </c>
      <c r="H588" s="127">
        <f t="shared" si="18"/>
        <v>-0.46736904936591672</v>
      </c>
      <c r="I588" s="105">
        <f t="shared" si="19"/>
        <v>5.6803211923939543E-5</v>
      </c>
      <c r="J588" s="106">
        <v>84.274064878079997</v>
      </c>
      <c r="K588" s="106">
        <v>16.4875909091</v>
      </c>
    </row>
    <row r="589" spans="1:11" x14ac:dyDescent="0.2">
      <c r="A589" s="104" t="s">
        <v>2895</v>
      </c>
      <c r="B589" s="104" t="s">
        <v>2896</v>
      </c>
      <c r="C589" s="104" t="s">
        <v>1577</v>
      </c>
      <c r="D589" s="104" t="s">
        <v>1474</v>
      </c>
      <c r="E589" s="104" t="s">
        <v>408</v>
      </c>
      <c r="F589" s="126">
        <v>0.59734131999999995</v>
      </c>
      <c r="G589" s="126"/>
      <c r="H589" s="127" t="str">
        <f t="shared" si="18"/>
        <v/>
      </c>
      <c r="I589" s="105">
        <f t="shared" si="19"/>
        <v>5.6240806513883642E-5</v>
      </c>
      <c r="J589" s="106">
        <v>2.5908000000000002</v>
      </c>
      <c r="K589" s="106">
        <v>14.641999999999999</v>
      </c>
    </row>
    <row r="590" spans="1:11" x14ac:dyDescent="0.2">
      <c r="A590" s="104" t="s">
        <v>9</v>
      </c>
      <c r="B590" s="104" t="s">
        <v>10</v>
      </c>
      <c r="C590" s="104" t="s">
        <v>1801</v>
      </c>
      <c r="D590" s="104" t="s">
        <v>407</v>
      </c>
      <c r="E590" s="104" t="s">
        <v>408</v>
      </c>
      <c r="F590" s="126">
        <v>0.57414753699999999</v>
      </c>
      <c r="G590" s="126">
        <v>0.96437068000000004</v>
      </c>
      <c r="H590" s="127">
        <f t="shared" si="18"/>
        <v>-0.40464019810307794</v>
      </c>
      <c r="I590" s="105">
        <f t="shared" si="19"/>
        <v>5.4057068308684637E-5</v>
      </c>
      <c r="J590" s="106">
        <v>65.892299999999992</v>
      </c>
      <c r="K590" s="106">
        <v>44.226772727300002</v>
      </c>
    </row>
    <row r="591" spans="1:11" x14ac:dyDescent="0.2">
      <c r="A591" s="104" t="s">
        <v>1501</v>
      </c>
      <c r="B591" s="104" t="s">
        <v>1502</v>
      </c>
      <c r="C591" s="104" t="s">
        <v>305</v>
      </c>
      <c r="D591" s="104" t="s">
        <v>2794</v>
      </c>
      <c r="E591" s="104" t="s">
        <v>1902</v>
      </c>
      <c r="F591" s="126">
        <v>0.57183920999999993</v>
      </c>
      <c r="G591" s="126">
        <v>1.15242E-2</v>
      </c>
      <c r="H591" s="127">
        <f t="shared" si="18"/>
        <v>48.620729421565045</v>
      </c>
      <c r="I591" s="105">
        <f t="shared" si="19"/>
        <v>5.3839734988803506E-5</v>
      </c>
      <c r="J591" s="106">
        <v>17.262</v>
      </c>
      <c r="K591" s="106">
        <v>55.744954545500001</v>
      </c>
    </row>
    <row r="592" spans="1:11" x14ac:dyDescent="0.2">
      <c r="A592" s="104" t="s">
        <v>1704</v>
      </c>
      <c r="B592" s="104" t="s">
        <v>55</v>
      </c>
      <c r="C592" s="104" t="s">
        <v>1577</v>
      </c>
      <c r="D592" s="104" t="s">
        <v>1474</v>
      </c>
      <c r="E592" s="104" t="s">
        <v>408</v>
      </c>
      <c r="F592" s="126">
        <v>0.57041828999999999</v>
      </c>
      <c r="G592" s="126">
        <v>0.77337906000000001</v>
      </c>
      <c r="H592" s="127">
        <f t="shared" si="18"/>
        <v>-0.26243375402483748</v>
      </c>
      <c r="I592" s="105">
        <f t="shared" si="19"/>
        <v>5.3705952703674287E-5</v>
      </c>
      <c r="J592" s="106">
        <v>22.422000000000001</v>
      </c>
      <c r="K592" s="106">
        <v>21.0561363636</v>
      </c>
    </row>
    <row r="593" spans="1:11" x14ac:dyDescent="0.2">
      <c r="A593" s="104" t="s">
        <v>1417</v>
      </c>
      <c r="B593" s="104" t="s">
        <v>1418</v>
      </c>
      <c r="C593" s="104" t="s">
        <v>1590</v>
      </c>
      <c r="D593" s="104" t="s">
        <v>406</v>
      </c>
      <c r="E593" s="104" t="s">
        <v>1902</v>
      </c>
      <c r="F593" s="126">
        <v>0.56767443000000006</v>
      </c>
      <c r="G593" s="126">
        <v>2.4003081499999999</v>
      </c>
      <c r="H593" s="127">
        <f t="shared" si="18"/>
        <v>-0.76349935319762996</v>
      </c>
      <c r="I593" s="105">
        <f t="shared" si="19"/>
        <v>5.3447613134328606E-5</v>
      </c>
      <c r="J593" s="106">
        <v>27.142946540000001</v>
      </c>
      <c r="K593" s="106">
        <v>2.3119545454999999</v>
      </c>
    </row>
    <row r="594" spans="1:11" x14ac:dyDescent="0.2">
      <c r="A594" s="104" t="s">
        <v>1914</v>
      </c>
      <c r="B594" s="104" t="s">
        <v>576</v>
      </c>
      <c r="C594" s="104" t="s">
        <v>1573</v>
      </c>
      <c r="D594" s="104" t="s">
        <v>406</v>
      </c>
      <c r="E594" s="104" t="s">
        <v>1902</v>
      </c>
      <c r="F594" s="126">
        <v>0.56655943999999991</v>
      </c>
      <c r="G594" s="126">
        <v>0.81582770999999998</v>
      </c>
      <c r="H594" s="127">
        <f t="shared" si="18"/>
        <v>-0.3055403327744286</v>
      </c>
      <c r="I594" s="105">
        <f t="shared" si="19"/>
        <v>5.3342634732943409E-5</v>
      </c>
      <c r="J594" s="106">
        <v>5.82639876</v>
      </c>
      <c r="K594" s="106">
        <v>43.608181818200002</v>
      </c>
    </row>
    <row r="595" spans="1:11" x14ac:dyDescent="0.2">
      <c r="A595" s="104" t="s">
        <v>1708</v>
      </c>
      <c r="B595" s="104" t="s">
        <v>793</v>
      </c>
      <c r="C595" s="104" t="s">
        <v>1574</v>
      </c>
      <c r="D595" s="104" t="s">
        <v>406</v>
      </c>
      <c r="E595" s="104" t="s">
        <v>1902</v>
      </c>
      <c r="F595" s="126">
        <v>0.55518522400000003</v>
      </c>
      <c r="G595" s="126">
        <v>2.7515200399999999</v>
      </c>
      <c r="H595" s="127">
        <f t="shared" si="18"/>
        <v>-0.79822599293152885</v>
      </c>
      <c r="I595" s="105">
        <f t="shared" si="19"/>
        <v>5.2271730946640612E-5</v>
      </c>
      <c r="J595" s="106">
        <v>10.836332410000001</v>
      </c>
      <c r="K595" s="106">
        <v>53.723545454499998</v>
      </c>
    </row>
    <row r="596" spans="1:11" x14ac:dyDescent="0.2">
      <c r="A596" s="104" t="s">
        <v>948</v>
      </c>
      <c r="B596" s="104" t="s">
        <v>1086</v>
      </c>
      <c r="C596" s="104" t="s">
        <v>1578</v>
      </c>
      <c r="D596" s="104" t="s">
        <v>406</v>
      </c>
      <c r="E596" s="104" t="s">
        <v>408</v>
      </c>
      <c r="F596" s="126">
        <v>0.55310680200000006</v>
      </c>
      <c r="G596" s="126">
        <v>2.4419242200000002</v>
      </c>
      <c r="H596" s="127">
        <f t="shared" si="18"/>
        <v>-0.77349550920953636</v>
      </c>
      <c r="I596" s="105">
        <f t="shared" si="19"/>
        <v>5.2076043614051268E-5</v>
      </c>
      <c r="J596" s="106">
        <v>33.751257419999995</v>
      </c>
      <c r="K596" s="106">
        <v>29.8558181818</v>
      </c>
    </row>
    <row r="597" spans="1:11" x14ac:dyDescent="0.2">
      <c r="A597" s="104" t="s">
        <v>1912</v>
      </c>
      <c r="B597" s="104" t="s">
        <v>725</v>
      </c>
      <c r="C597" s="104" t="s">
        <v>1573</v>
      </c>
      <c r="D597" s="104" t="s">
        <v>406</v>
      </c>
      <c r="E597" s="104" t="s">
        <v>408</v>
      </c>
      <c r="F597" s="126">
        <v>0.54925332999999998</v>
      </c>
      <c r="G597" s="126">
        <v>2.73403609</v>
      </c>
      <c r="H597" s="127">
        <f t="shared" si="18"/>
        <v>-0.79910531100560567</v>
      </c>
      <c r="I597" s="105">
        <f t="shared" si="19"/>
        <v>5.1713231992115132E-5</v>
      </c>
      <c r="J597" s="106">
        <v>31.490051999999999</v>
      </c>
      <c r="K597" s="106">
        <v>15.348454545499999</v>
      </c>
    </row>
    <row r="598" spans="1:11" x14ac:dyDescent="0.2">
      <c r="A598" s="104" t="s">
        <v>70</v>
      </c>
      <c r="B598" s="104" t="s">
        <v>83</v>
      </c>
      <c r="C598" s="104" t="s">
        <v>1577</v>
      </c>
      <c r="D598" s="104" t="s">
        <v>1474</v>
      </c>
      <c r="E598" s="104" t="s">
        <v>408</v>
      </c>
      <c r="F598" s="126">
        <v>0.54912620000000001</v>
      </c>
      <c r="G598" s="126">
        <v>0.12347696000000001</v>
      </c>
      <c r="H598" s="127">
        <f t="shared" si="18"/>
        <v>3.4471956549626741</v>
      </c>
      <c r="I598" s="105">
        <f t="shared" si="19"/>
        <v>5.1701262463986544E-5</v>
      </c>
      <c r="J598" s="106">
        <v>37.648924999999998</v>
      </c>
      <c r="K598" s="106">
        <v>55.585863636399999</v>
      </c>
    </row>
    <row r="599" spans="1:11" x14ac:dyDescent="0.2">
      <c r="A599" s="104" t="s">
        <v>2542</v>
      </c>
      <c r="B599" s="104" t="s">
        <v>2543</v>
      </c>
      <c r="C599" s="104" t="s">
        <v>1572</v>
      </c>
      <c r="D599" s="104" t="s">
        <v>406</v>
      </c>
      <c r="E599" s="104" t="s">
        <v>1902</v>
      </c>
      <c r="F599" s="126">
        <v>0.54816774000000001</v>
      </c>
      <c r="G599" s="126">
        <v>7.2695270000000006E-2</v>
      </c>
      <c r="H599" s="127">
        <f t="shared" si="18"/>
        <v>6.5406245825897606</v>
      </c>
      <c r="I599" s="105">
        <f t="shared" si="19"/>
        <v>5.1611021655915042E-5</v>
      </c>
      <c r="J599" s="106">
        <v>9.6332310000000003</v>
      </c>
      <c r="K599" s="106">
        <v>49.341318181799998</v>
      </c>
    </row>
    <row r="600" spans="1:11" x14ac:dyDescent="0.2">
      <c r="A600" s="104" t="s">
        <v>2772</v>
      </c>
      <c r="B600" s="104" t="s">
        <v>2773</v>
      </c>
      <c r="C600" s="104" t="s">
        <v>1578</v>
      </c>
      <c r="D600" s="104" t="s">
        <v>406</v>
      </c>
      <c r="E600" s="104" t="s">
        <v>1902</v>
      </c>
      <c r="F600" s="126">
        <v>0.53542756999999996</v>
      </c>
      <c r="G600" s="126">
        <v>0.38996248999999999</v>
      </c>
      <c r="H600" s="127">
        <f t="shared" si="18"/>
        <v>0.37302326180141065</v>
      </c>
      <c r="I600" s="105">
        <f t="shared" si="19"/>
        <v>5.0411510736556592E-5</v>
      </c>
      <c r="J600" s="106">
        <v>1.6358999999999999</v>
      </c>
      <c r="K600" s="106">
        <v>142.28504545449999</v>
      </c>
    </row>
    <row r="601" spans="1:11" x14ac:dyDescent="0.2">
      <c r="A601" s="104" t="s">
        <v>1028</v>
      </c>
      <c r="B601" s="104" t="s">
        <v>1029</v>
      </c>
      <c r="C601" s="104" t="s">
        <v>1572</v>
      </c>
      <c r="D601" s="104" t="s">
        <v>406</v>
      </c>
      <c r="E601" s="104" t="s">
        <v>1902</v>
      </c>
      <c r="F601" s="126">
        <v>0.53016879000000006</v>
      </c>
      <c r="G601" s="126">
        <v>0.45840869300000003</v>
      </c>
      <c r="H601" s="127">
        <f t="shared" si="18"/>
        <v>0.1565417455990521</v>
      </c>
      <c r="I601" s="105">
        <f t="shared" si="19"/>
        <v>4.9916386728595661E-5</v>
      </c>
      <c r="J601" s="106">
        <v>22.64014032</v>
      </c>
      <c r="K601" s="106">
        <v>30.011863636400001</v>
      </c>
    </row>
    <row r="602" spans="1:11" x14ac:dyDescent="0.2">
      <c r="A602" s="104" t="s">
        <v>1663</v>
      </c>
      <c r="B602" s="104" t="s">
        <v>808</v>
      </c>
      <c r="C602" s="104" t="s">
        <v>1577</v>
      </c>
      <c r="D602" s="104" t="s">
        <v>407</v>
      </c>
      <c r="E602" s="104" t="s">
        <v>1902</v>
      </c>
      <c r="F602" s="126">
        <v>0.52636328899999996</v>
      </c>
      <c r="G602" s="126">
        <v>1.5721344390000001</v>
      </c>
      <c r="H602" s="127">
        <f t="shared" si="18"/>
        <v>-0.6651919352807969</v>
      </c>
      <c r="I602" s="105">
        <f t="shared" si="19"/>
        <v>4.9558091666353194E-5</v>
      </c>
      <c r="J602" s="106">
        <v>11.076000000000001</v>
      </c>
      <c r="K602" s="106">
        <v>24.364318181800002</v>
      </c>
    </row>
    <row r="603" spans="1:11" x14ac:dyDescent="0.2">
      <c r="A603" s="104" t="s">
        <v>1831</v>
      </c>
      <c r="B603" s="104" t="s">
        <v>1832</v>
      </c>
      <c r="C603" s="104" t="s">
        <v>1204</v>
      </c>
      <c r="D603" s="104" t="s">
        <v>406</v>
      </c>
      <c r="E603" s="104" t="s">
        <v>1902</v>
      </c>
      <c r="F603" s="126">
        <v>0.52299327500000004</v>
      </c>
      <c r="G603" s="126">
        <v>0.241930859</v>
      </c>
      <c r="H603" s="127">
        <f t="shared" si="18"/>
        <v>1.1617468609078929</v>
      </c>
      <c r="I603" s="105">
        <f t="shared" si="19"/>
        <v>4.9240798522588963E-5</v>
      </c>
      <c r="J603" s="106">
        <v>30.593239248</v>
      </c>
      <c r="K603" s="106">
        <v>106.794</v>
      </c>
    </row>
    <row r="604" spans="1:11" x14ac:dyDescent="0.2">
      <c r="A604" s="104" t="s">
        <v>1612</v>
      </c>
      <c r="B604" s="104" t="s">
        <v>794</v>
      </c>
      <c r="C604" s="104" t="s">
        <v>1574</v>
      </c>
      <c r="D604" s="104" t="s">
        <v>406</v>
      </c>
      <c r="E604" s="104" t="s">
        <v>1902</v>
      </c>
      <c r="F604" s="126">
        <v>0.51133580000000001</v>
      </c>
      <c r="G604" s="126">
        <v>2.7000229099999999</v>
      </c>
      <c r="H604" s="127">
        <f t="shared" si="18"/>
        <v>-0.81061797731190355</v>
      </c>
      <c r="I604" s="105">
        <f t="shared" si="19"/>
        <v>4.814322536974657E-5</v>
      </c>
      <c r="J604" s="106">
        <v>148.10798574</v>
      </c>
      <c r="K604" s="106">
        <v>16.561772727299999</v>
      </c>
    </row>
    <row r="605" spans="1:11" x14ac:dyDescent="0.2">
      <c r="A605" s="104" t="s">
        <v>628</v>
      </c>
      <c r="B605" s="104" t="s">
        <v>629</v>
      </c>
      <c r="C605" s="104" t="s">
        <v>1590</v>
      </c>
      <c r="D605" s="104" t="s">
        <v>406</v>
      </c>
      <c r="E605" s="104" t="s">
        <v>1902</v>
      </c>
      <c r="F605" s="126">
        <v>0.50987936999999994</v>
      </c>
      <c r="G605" s="126">
        <v>0.48072023999999997</v>
      </c>
      <c r="H605" s="127">
        <f t="shared" si="18"/>
        <v>6.0657171414292721E-2</v>
      </c>
      <c r="I605" s="105">
        <f t="shared" si="19"/>
        <v>4.8006099751463512E-5</v>
      </c>
      <c r="J605" s="106">
        <v>9.7626524886499997</v>
      </c>
      <c r="K605" s="106">
        <v>68.544045454499994</v>
      </c>
    </row>
    <row r="606" spans="1:11" x14ac:dyDescent="0.2">
      <c r="A606" s="104" t="s">
        <v>71</v>
      </c>
      <c r="B606" s="104" t="s">
        <v>86</v>
      </c>
      <c r="C606" s="104" t="s">
        <v>1577</v>
      </c>
      <c r="D606" s="104" t="s">
        <v>1474</v>
      </c>
      <c r="E606" s="104" t="s">
        <v>408</v>
      </c>
      <c r="F606" s="126">
        <v>0.50948024000000003</v>
      </c>
      <c r="G606" s="126">
        <v>2.1342143199999999</v>
      </c>
      <c r="H606" s="127">
        <f t="shared" si="18"/>
        <v>-0.76127972002361965</v>
      </c>
      <c r="I606" s="105">
        <f t="shared" si="19"/>
        <v>4.7968520912778982E-5</v>
      </c>
      <c r="J606" s="106">
        <v>81.034634999999994</v>
      </c>
      <c r="K606" s="106">
        <v>56.585227272700003</v>
      </c>
    </row>
    <row r="607" spans="1:11" x14ac:dyDescent="0.2">
      <c r="A607" s="104" t="s">
        <v>2786</v>
      </c>
      <c r="B607" s="104" t="s">
        <v>2787</v>
      </c>
      <c r="C607" s="104" t="s">
        <v>1578</v>
      </c>
      <c r="D607" s="104" t="s">
        <v>406</v>
      </c>
      <c r="E607" s="104" t="s">
        <v>1902</v>
      </c>
      <c r="F607" s="126">
        <v>0.50813501000000005</v>
      </c>
      <c r="G607" s="126">
        <v>0.12393750000000001</v>
      </c>
      <c r="H607" s="127">
        <f t="shared" si="18"/>
        <v>3.0999294805849722</v>
      </c>
      <c r="I607" s="105">
        <f t="shared" si="19"/>
        <v>4.7841864983223216E-5</v>
      </c>
      <c r="J607" s="106">
        <v>1.5562499999999999</v>
      </c>
      <c r="K607" s="106">
        <v>121.03613636359999</v>
      </c>
    </row>
    <row r="608" spans="1:11" x14ac:dyDescent="0.2">
      <c r="A608" s="104" t="s">
        <v>558</v>
      </c>
      <c r="B608" s="104" t="s">
        <v>559</v>
      </c>
      <c r="C608" s="104" t="s">
        <v>1575</v>
      </c>
      <c r="D608" s="104" t="s">
        <v>407</v>
      </c>
      <c r="E608" s="104" t="s">
        <v>408</v>
      </c>
      <c r="F608" s="126">
        <v>0.50699633500000008</v>
      </c>
      <c r="G608" s="126">
        <v>0.32508608</v>
      </c>
      <c r="H608" s="127">
        <f t="shared" si="18"/>
        <v>0.55957565147052768</v>
      </c>
      <c r="I608" s="105">
        <f t="shared" si="19"/>
        <v>4.773465659463025E-5</v>
      </c>
      <c r="J608" s="106">
        <v>34.559577759999996</v>
      </c>
      <c r="K608" s="106">
        <v>18.0599090909</v>
      </c>
    </row>
    <row r="609" spans="1:11" x14ac:dyDescent="0.2">
      <c r="A609" s="104" t="s">
        <v>1443</v>
      </c>
      <c r="B609" s="104" t="s">
        <v>1444</v>
      </c>
      <c r="C609" s="104" t="s">
        <v>908</v>
      </c>
      <c r="D609" s="104" t="s">
        <v>406</v>
      </c>
      <c r="E609" s="104" t="s">
        <v>1902</v>
      </c>
      <c r="F609" s="126">
        <v>0.50517100000000004</v>
      </c>
      <c r="G609" s="126">
        <v>0</v>
      </c>
      <c r="H609" s="127" t="str">
        <f t="shared" si="18"/>
        <v/>
      </c>
      <c r="I609" s="105">
        <f t="shared" si="19"/>
        <v>4.7562797878146307E-5</v>
      </c>
      <c r="J609" s="106">
        <v>10.429477520000001</v>
      </c>
      <c r="K609" s="106">
        <v>46.330045454500002</v>
      </c>
    </row>
    <row r="610" spans="1:11" x14ac:dyDescent="0.2">
      <c r="A610" s="104" t="s">
        <v>529</v>
      </c>
      <c r="B610" s="104" t="s">
        <v>530</v>
      </c>
      <c r="C610" s="104" t="s">
        <v>557</v>
      </c>
      <c r="D610" s="104" t="s">
        <v>1474</v>
      </c>
      <c r="E610" s="104" t="s">
        <v>408</v>
      </c>
      <c r="F610" s="126">
        <v>0.50045112000000003</v>
      </c>
      <c r="G610" s="126">
        <v>1.5220037399999999</v>
      </c>
      <c r="H610" s="127">
        <f t="shared" si="18"/>
        <v>-0.67118929681473705</v>
      </c>
      <c r="I610" s="105">
        <f t="shared" si="19"/>
        <v>4.7118412316724327E-5</v>
      </c>
      <c r="J610" s="106">
        <v>36.314991979999995</v>
      </c>
      <c r="K610" s="106">
        <v>33.662227272700001</v>
      </c>
    </row>
    <row r="611" spans="1:11" x14ac:dyDescent="0.2">
      <c r="A611" s="104" t="s">
        <v>2490</v>
      </c>
      <c r="B611" s="104" t="s">
        <v>2491</v>
      </c>
      <c r="C611" s="104" t="s">
        <v>1578</v>
      </c>
      <c r="D611" s="104" t="s">
        <v>406</v>
      </c>
      <c r="E611" s="104" t="s">
        <v>1902</v>
      </c>
      <c r="F611" s="126">
        <v>0.49339227000000002</v>
      </c>
      <c r="G611" s="126">
        <v>0.68385037000000004</v>
      </c>
      <c r="H611" s="127">
        <f t="shared" si="18"/>
        <v>-0.27850844037709599</v>
      </c>
      <c r="I611" s="105">
        <f t="shared" si="19"/>
        <v>4.6453808339452961E-5</v>
      </c>
      <c r="J611" s="106">
        <v>6.1788999999999996</v>
      </c>
      <c r="K611" s="106">
        <v>85.430227272699995</v>
      </c>
    </row>
    <row r="612" spans="1:11" x14ac:dyDescent="0.2">
      <c r="A612" s="104" t="s">
        <v>989</v>
      </c>
      <c r="B612" s="104" t="s">
        <v>995</v>
      </c>
      <c r="C612" s="104" t="s">
        <v>1577</v>
      </c>
      <c r="D612" s="104" t="s">
        <v>407</v>
      </c>
      <c r="E612" s="104" t="s">
        <v>408</v>
      </c>
      <c r="F612" s="126">
        <v>0.48506959700000002</v>
      </c>
      <c r="G612" s="126">
        <v>0.59456944599999995</v>
      </c>
      <c r="H612" s="127">
        <f t="shared" si="18"/>
        <v>-0.18416662634897651</v>
      </c>
      <c r="I612" s="105">
        <f t="shared" si="19"/>
        <v>4.5670213054480337E-5</v>
      </c>
      <c r="J612" s="106">
        <v>150.29903999999999</v>
      </c>
      <c r="K612" s="106">
        <v>50.682499999999997</v>
      </c>
    </row>
    <row r="613" spans="1:11" x14ac:dyDescent="0.2">
      <c r="A613" s="104" t="s">
        <v>2544</v>
      </c>
      <c r="B613" s="104" t="s">
        <v>2545</v>
      </c>
      <c r="C613" s="104" t="s">
        <v>1801</v>
      </c>
      <c r="D613" s="104" t="s">
        <v>407</v>
      </c>
      <c r="E613" s="104" t="s">
        <v>408</v>
      </c>
      <c r="F613" s="126">
        <v>0.47232000000000002</v>
      </c>
      <c r="G613" s="126">
        <v>1.4904999999999999</v>
      </c>
      <c r="H613" s="127">
        <f t="shared" si="18"/>
        <v>-0.6831130493123112</v>
      </c>
      <c r="I613" s="105">
        <f t="shared" si="19"/>
        <v>4.4469814565377E-5</v>
      </c>
      <c r="J613" s="106">
        <v>2.5237500000000002</v>
      </c>
      <c r="K613" s="106">
        <v>11.365318181799999</v>
      </c>
    </row>
    <row r="614" spans="1:11" x14ac:dyDescent="0.2">
      <c r="A614" s="104" t="s">
        <v>1437</v>
      </c>
      <c r="B614" s="104" t="s">
        <v>1438</v>
      </c>
      <c r="C614" s="104" t="s">
        <v>908</v>
      </c>
      <c r="D614" s="104" t="s">
        <v>406</v>
      </c>
      <c r="E614" s="104" t="s">
        <v>1902</v>
      </c>
      <c r="F614" s="126">
        <v>0.47149334999999998</v>
      </c>
      <c r="G614" s="126">
        <v>0.65483435000000001</v>
      </c>
      <c r="H614" s="127">
        <f t="shared" si="18"/>
        <v>-0.27998073100471899</v>
      </c>
      <c r="I614" s="105">
        <f t="shared" si="19"/>
        <v>4.4391983916218651E-5</v>
      </c>
      <c r="J614" s="106">
        <v>4.3544879999999999</v>
      </c>
      <c r="K614" s="106">
        <v>54.223636363600001</v>
      </c>
    </row>
    <row r="615" spans="1:11" x14ac:dyDescent="0.2">
      <c r="A615" s="104" t="s">
        <v>2743</v>
      </c>
      <c r="B615" s="104" t="s">
        <v>1104</v>
      </c>
      <c r="C615" s="104" t="s">
        <v>1204</v>
      </c>
      <c r="D615" s="104" t="s">
        <v>406</v>
      </c>
      <c r="E615" s="104" t="s">
        <v>1902</v>
      </c>
      <c r="F615" s="126">
        <v>0.46968394000000002</v>
      </c>
      <c r="G615" s="126">
        <v>1.53209529</v>
      </c>
      <c r="H615" s="127">
        <f t="shared" si="18"/>
        <v>-0.69343686188082987</v>
      </c>
      <c r="I615" s="105">
        <f t="shared" si="19"/>
        <v>4.4221624568376647E-5</v>
      </c>
      <c r="J615" s="106">
        <v>2.7456865926000003</v>
      </c>
      <c r="K615" s="106">
        <v>36.695909090900003</v>
      </c>
    </row>
    <row r="616" spans="1:11" x14ac:dyDescent="0.2">
      <c r="A616" s="104" t="s">
        <v>1923</v>
      </c>
      <c r="B616" s="104" t="s">
        <v>402</v>
      </c>
      <c r="C616" s="104" t="s">
        <v>1578</v>
      </c>
      <c r="D616" s="104" t="s">
        <v>406</v>
      </c>
      <c r="E616" s="104" t="s">
        <v>1902</v>
      </c>
      <c r="F616" s="126">
        <v>0.46217290999999999</v>
      </c>
      <c r="G616" s="126">
        <v>0.97706043999999992</v>
      </c>
      <c r="H616" s="127">
        <f t="shared" si="18"/>
        <v>-0.52697613056567927</v>
      </c>
      <c r="I616" s="105">
        <f t="shared" si="19"/>
        <v>4.3514446995343562E-5</v>
      </c>
      <c r="J616" s="106">
        <v>237.827</v>
      </c>
      <c r="K616" s="106">
        <v>20.285772727299999</v>
      </c>
    </row>
    <row r="617" spans="1:11" x14ac:dyDescent="0.2">
      <c r="A617" s="104" t="s">
        <v>237</v>
      </c>
      <c r="B617" s="104" t="s">
        <v>367</v>
      </c>
      <c r="C617" s="104" t="s">
        <v>1590</v>
      </c>
      <c r="D617" s="104" t="s">
        <v>407</v>
      </c>
      <c r="E617" s="104" t="s">
        <v>1902</v>
      </c>
      <c r="F617" s="126">
        <v>0.46167809999999998</v>
      </c>
      <c r="G617" s="126">
        <v>0.82125821999999993</v>
      </c>
      <c r="H617" s="127">
        <f t="shared" si="18"/>
        <v>-0.43784051257349965</v>
      </c>
      <c r="I617" s="105">
        <f t="shared" si="19"/>
        <v>4.3467859705063468E-5</v>
      </c>
      <c r="J617" s="106">
        <v>307.86990908159999</v>
      </c>
      <c r="K617" s="106">
        <v>46.155636363600003</v>
      </c>
    </row>
    <row r="618" spans="1:11" x14ac:dyDescent="0.2">
      <c r="A618" s="104" t="s">
        <v>1061</v>
      </c>
      <c r="B618" s="104" t="s">
        <v>1062</v>
      </c>
      <c r="C618" s="104" t="s">
        <v>1572</v>
      </c>
      <c r="D618" s="104" t="s">
        <v>406</v>
      </c>
      <c r="E618" s="104" t="s">
        <v>1902</v>
      </c>
      <c r="F618" s="126">
        <v>0.46099102000000003</v>
      </c>
      <c r="G618" s="126">
        <v>1.3755864799999999</v>
      </c>
      <c r="H618" s="127">
        <f t="shared" si="18"/>
        <v>-0.66487674406337582</v>
      </c>
      <c r="I618" s="105">
        <f t="shared" si="19"/>
        <v>4.340316983338415E-5</v>
      </c>
      <c r="J618" s="106">
        <v>22.95880528</v>
      </c>
      <c r="K618" s="106">
        <v>32.187636363599999</v>
      </c>
    </row>
    <row r="619" spans="1:11" x14ac:dyDescent="0.2">
      <c r="A619" s="104" t="s">
        <v>611</v>
      </c>
      <c r="B619" s="104" t="s">
        <v>612</v>
      </c>
      <c r="C619" s="104" t="s">
        <v>1590</v>
      </c>
      <c r="D619" s="104" t="s">
        <v>407</v>
      </c>
      <c r="E619" s="104" t="s">
        <v>1902</v>
      </c>
      <c r="F619" s="126">
        <v>0.46035998</v>
      </c>
      <c r="G619" s="126">
        <v>0.67407680000000003</v>
      </c>
      <c r="H619" s="127">
        <f t="shared" si="18"/>
        <v>-0.31705114313383875</v>
      </c>
      <c r="I619" s="105">
        <f t="shared" si="19"/>
        <v>4.3343756232894361E-5</v>
      </c>
      <c r="J619" s="106">
        <v>37.348853059549995</v>
      </c>
      <c r="K619" s="106">
        <v>23.463954545499998</v>
      </c>
    </row>
    <row r="620" spans="1:11" x14ac:dyDescent="0.2">
      <c r="A620" s="104" t="s">
        <v>400</v>
      </c>
      <c r="B620" s="104" t="s">
        <v>401</v>
      </c>
      <c r="C620" s="104" t="s">
        <v>1578</v>
      </c>
      <c r="D620" s="104" t="s">
        <v>406</v>
      </c>
      <c r="E620" s="104" t="s">
        <v>408</v>
      </c>
      <c r="F620" s="126">
        <v>0.45780053000000004</v>
      </c>
      <c r="G620" s="126">
        <v>4.0457050000000001E-2</v>
      </c>
      <c r="H620" s="127">
        <f t="shared" si="18"/>
        <v>10.315717038192355</v>
      </c>
      <c r="I620" s="105">
        <f t="shared" si="19"/>
        <v>4.3102779211194343E-5</v>
      </c>
      <c r="J620" s="106">
        <v>35.425199999999997</v>
      </c>
      <c r="K620" s="106">
        <v>57.567363636400003</v>
      </c>
    </row>
    <row r="621" spans="1:11" x14ac:dyDescent="0.2">
      <c r="A621" s="104" t="s">
        <v>1484</v>
      </c>
      <c r="B621" s="104" t="s">
        <v>1485</v>
      </c>
      <c r="C621" s="104" t="s">
        <v>305</v>
      </c>
      <c r="D621" s="104" t="s">
        <v>2794</v>
      </c>
      <c r="E621" s="104" t="s">
        <v>1902</v>
      </c>
      <c r="F621" s="126">
        <v>0.45765</v>
      </c>
      <c r="G621" s="126">
        <v>0.62115560000000003</v>
      </c>
      <c r="H621" s="127">
        <f t="shared" si="18"/>
        <v>-0.26322808648911811</v>
      </c>
      <c r="I621" s="105">
        <f t="shared" si="19"/>
        <v>4.3088606529142921E-5</v>
      </c>
      <c r="J621" s="106">
        <v>5.25</v>
      </c>
      <c r="K621" s="106">
        <v>65.922545454499996</v>
      </c>
    </row>
    <row r="622" spans="1:11" x14ac:dyDescent="0.2">
      <c r="A622" s="104" t="s">
        <v>2111</v>
      </c>
      <c r="B622" s="104" t="s">
        <v>556</v>
      </c>
      <c r="C622" s="104" t="s">
        <v>1204</v>
      </c>
      <c r="D622" s="104" t="s">
        <v>406</v>
      </c>
      <c r="E622" s="104" t="s">
        <v>1902</v>
      </c>
      <c r="F622" s="126">
        <v>0.45529640000000005</v>
      </c>
      <c r="G622" s="126">
        <v>0.17085445999999999</v>
      </c>
      <c r="H622" s="127">
        <f t="shared" si="18"/>
        <v>1.66482010478392</v>
      </c>
      <c r="I622" s="105">
        <f t="shared" si="19"/>
        <v>4.286701067133239E-5</v>
      </c>
      <c r="J622" s="106">
        <v>8.4939278579999993</v>
      </c>
      <c r="K622" s="106">
        <v>54.4978181818</v>
      </c>
    </row>
    <row r="623" spans="1:11" x14ac:dyDescent="0.2">
      <c r="A623" s="104" t="s">
        <v>2181</v>
      </c>
      <c r="B623" s="104" t="s">
        <v>2180</v>
      </c>
      <c r="C623" s="104" t="s">
        <v>1801</v>
      </c>
      <c r="D623" s="104" t="s">
        <v>407</v>
      </c>
      <c r="E623" s="104" t="s">
        <v>408</v>
      </c>
      <c r="F623" s="126">
        <v>0.449272</v>
      </c>
      <c r="G623" s="126">
        <v>0</v>
      </c>
      <c r="H623" s="127" t="str">
        <f t="shared" si="18"/>
        <v/>
      </c>
      <c r="I623" s="105">
        <f t="shared" si="19"/>
        <v>4.2299802103269088E-5</v>
      </c>
      <c r="J623" s="106">
        <v>1.3130999999999999</v>
      </c>
      <c r="K623" s="106">
        <v>56.61515</v>
      </c>
    </row>
    <row r="624" spans="1:11" x14ac:dyDescent="0.2">
      <c r="A624" s="104" t="s">
        <v>885</v>
      </c>
      <c r="B624" s="104" t="s">
        <v>886</v>
      </c>
      <c r="C624" s="104" t="s">
        <v>1578</v>
      </c>
      <c r="D624" s="104" t="s">
        <v>406</v>
      </c>
      <c r="E624" s="104" t="s">
        <v>1902</v>
      </c>
      <c r="F624" s="126">
        <v>0.44849435999999998</v>
      </c>
      <c r="G624" s="126">
        <v>6.0239115199999995</v>
      </c>
      <c r="H624" s="127">
        <f t="shared" si="18"/>
        <v>-0.92554765147015305</v>
      </c>
      <c r="I624" s="105">
        <f t="shared" si="19"/>
        <v>4.2226585837604663E-5</v>
      </c>
      <c r="J624" s="106">
        <v>85.965599999999995</v>
      </c>
      <c r="K624" s="106">
        <v>53.729090909100002</v>
      </c>
    </row>
    <row r="625" spans="1:11" x14ac:dyDescent="0.2">
      <c r="A625" s="104" t="s">
        <v>2731</v>
      </c>
      <c r="B625" s="104" t="s">
        <v>190</v>
      </c>
      <c r="C625" s="104" t="s">
        <v>1204</v>
      </c>
      <c r="D625" s="104" t="s">
        <v>406</v>
      </c>
      <c r="E625" s="104" t="s">
        <v>1902</v>
      </c>
      <c r="F625" s="126">
        <v>0.44522544000000003</v>
      </c>
      <c r="G625" s="126">
        <v>0.31337599999999999</v>
      </c>
      <c r="H625" s="127">
        <f t="shared" si="18"/>
        <v>0.42073879301541939</v>
      </c>
      <c r="I625" s="105">
        <f t="shared" si="19"/>
        <v>4.1918810883698303E-5</v>
      </c>
      <c r="J625" s="106">
        <v>7.5839731935999994</v>
      </c>
      <c r="K625" s="106">
        <v>25.251999999999999</v>
      </c>
    </row>
    <row r="626" spans="1:11" x14ac:dyDescent="0.2">
      <c r="A626" s="104" t="s">
        <v>939</v>
      </c>
      <c r="B626" s="104" t="s">
        <v>1077</v>
      </c>
      <c r="C626" s="104" t="s">
        <v>1578</v>
      </c>
      <c r="D626" s="104" t="s">
        <v>406</v>
      </c>
      <c r="E626" s="104" t="s">
        <v>408</v>
      </c>
      <c r="F626" s="126">
        <v>0.44330709000000001</v>
      </c>
      <c r="G626" s="126">
        <v>0.65595215800000006</v>
      </c>
      <c r="H626" s="127">
        <f t="shared" si="18"/>
        <v>-0.32417770931397716</v>
      </c>
      <c r="I626" s="105">
        <f t="shared" si="19"/>
        <v>4.1738194630371132E-5</v>
      </c>
      <c r="J626" s="106">
        <v>8.9236196000000003</v>
      </c>
      <c r="K626" s="106">
        <v>31.093636363600002</v>
      </c>
    </row>
    <row r="627" spans="1:11" x14ac:dyDescent="0.2">
      <c r="A627" s="104" t="s">
        <v>1735</v>
      </c>
      <c r="B627" s="104" t="s">
        <v>1736</v>
      </c>
      <c r="C627" s="104" t="s">
        <v>1577</v>
      </c>
      <c r="D627" s="104" t="s">
        <v>407</v>
      </c>
      <c r="E627" s="104" t="s">
        <v>408</v>
      </c>
      <c r="F627" s="126">
        <v>0.44202446999999995</v>
      </c>
      <c r="G627" s="126">
        <v>0.45272020000000002</v>
      </c>
      <c r="H627" s="127">
        <f t="shared" si="18"/>
        <v>-2.3625475514457039E-2</v>
      </c>
      <c r="I627" s="105">
        <f t="shared" si="19"/>
        <v>4.1617433549837075E-5</v>
      </c>
      <c r="J627" s="106">
        <v>44.500999999999998</v>
      </c>
      <c r="K627" s="106">
        <v>20.032</v>
      </c>
    </row>
    <row r="628" spans="1:11" x14ac:dyDescent="0.2">
      <c r="A628" s="104" t="s">
        <v>1441</v>
      </c>
      <c r="B628" s="104" t="s">
        <v>1442</v>
      </c>
      <c r="C628" s="104" t="s">
        <v>908</v>
      </c>
      <c r="D628" s="104" t="s">
        <v>406</v>
      </c>
      <c r="E628" s="104" t="s">
        <v>1902</v>
      </c>
      <c r="F628" s="126">
        <v>0.43958699000000001</v>
      </c>
      <c r="G628" s="126">
        <v>0.50997954000000001</v>
      </c>
      <c r="H628" s="127">
        <f t="shared" si="18"/>
        <v>-0.13803014528778934</v>
      </c>
      <c r="I628" s="105">
        <f t="shared" si="19"/>
        <v>4.1387940232580102E-5</v>
      </c>
      <c r="J628" s="106">
        <v>5.21263276</v>
      </c>
      <c r="K628" s="106">
        <v>41.827727272700002</v>
      </c>
    </row>
    <row r="629" spans="1:11" x14ac:dyDescent="0.2">
      <c r="A629" s="104" t="s">
        <v>2762</v>
      </c>
      <c r="B629" s="104" t="s">
        <v>160</v>
      </c>
      <c r="C629" s="104" t="s">
        <v>1579</v>
      </c>
      <c r="D629" s="104" t="s">
        <v>407</v>
      </c>
      <c r="E629" s="104" t="s">
        <v>408</v>
      </c>
      <c r="F629" s="126">
        <v>0.43467520000000004</v>
      </c>
      <c r="G629" s="126">
        <v>8.5949270000000005E-3</v>
      </c>
      <c r="H629" s="127">
        <f t="shared" si="18"/>
        <v>49.573460367958916</v>
      </c>
      <c r="I629" s="105">
        <f t="shared" si="19"/>
        <v>4.0925485984434626E-5</v>
      </c>
      <c r="J629" s="106">
        <v>5.1191073129999998</v>
      </c>
      <c r="K629" s="106">
        <v>45.820999999999998</v>
      </c>
    </row>
    <row r="630" spans="1:11" x14ac:dyDescent="0.2">
      <c r="A630" s="104" t="s">
        <v>1022</v>
      </c>
      <c r="B630" s="104" t="s">
        <v>1023</v>
      </c>
      <c r="C630" s="104" t="s">
        <v>1572</v>
      </c>
      <c r="D630" s="104" t="s">
        <v>406</v>
      </c>
      <c r="E630" s="104" t="s">
        <v>1902</v>
      </c>
      <c r="F630" s="126">
        <v>0.42456242499999997</v>
      </c>
      <c r="G630" s="126">
        <v>0.38943188400000001</v>
      </c>
      <c r="H630" s="127">
        <f t="shared" si="18"/>
        <v>9.020971944865197E-2</v>
      </c>
      <c r="I630" s="105">
        <f t="shared" si="19"/>
        <v>3.9973349236061943E-5</v>
      </c>
      <c r="J630" s="106">
        <v>158.99652322999998</v>
      </c>
      <c r="K630" s="106">
        <v>21.8468181818</v>
      </c>
    </row>
    <row r="631" spans="1:11" x14ac:dyDescent="0.2">
      <c r="A631" s="104" t="s">
        <v>2715</v>
      </c>
      <c r="B631" s="104" t="s">
        <v>380</v>
      </c>
      <c r="C631" s="104" t="s">
        <v>1571</v>
      </c>
      <c r="D631" s="104" t="s">
        <v>406</v>
      </c>
      <c r="E631" s="104" t="s">
        <v>1902</v>
      </c>
      <c r="F631" s="126">
        <v>0.41530827100000001</v>
      </c>
      <c r="G631" s="126">
        <v>3.0036202190000001</v>
      </c>
      <c r="H631" s="127">
        <f t="shared" si="18"/>
        <v>-0.86173076463765808</v>
      </c>
      <c r="I631" s="105">
        <f t="shared" si="19"/>
        <v>3.9102053266508594E-5</v>
      </c>
      <c r="J631" s="106">
        <v>240.19812039999999</v>
      </c>
      <c r="K631" s="106">
        <v>6.5340909090999997</v>
      </c>
    </row>
    <row r="632" spans="1:11" x14ac:dyDescent="0.2">
      <c r="A632" s="104" t="s">
        <v>1622</v>
      </c>
      <c r="B632" s="104" t="s">
        <v>1623</v>
      </c>
      <c r="C632" s="104" t="s">
        <v>1578</v>
      </c>
      <c r="D632" s="104" t="s">
        <v>406</v>
      </c>
      <c r="E632" s="104" t="s">
        <v>408</v>
      </c>
      <c r="F632" s="126">
        <v>0.41415571000000001</v>
      </c>
      <c r="G632" s="126">
        <v>1.1522463780000001</v>
      </c>
      <c r="H632" s="127">
        <f t="shared" si="18"/>
        <v>-0.64056670699293794</v>
      </c>
      <c r="I632" s="105">
        <f t="shared" si="19"/>
        <v>3.8993537484950994E-5</v>
      </c>
      <c r="J632" s="106">
        <v>22.975239999999996</v>
      </c>
      <c r="K632" s="106">
        <v>39.618136363600001</v>
      </c>
    </row>
    <row r="633" spans="1:11" x14ac:dyDescent="0.2">
      <c r="A633" s="104" t="s">
        <v>1864</v>
      </c>
      <c r="B633" s="104" t="s">
        <v>1885</v>
      </c>
      <c r="C633" s="104" t="s">
        <v>1204</v>
      </c>
      <c r="D633" s="104" t="s">
        <v>406</v>
      </c>
      <c r="E633" s="104" t="s">
        <v>1902</v>
      </c>
      <c r="F633" s="126">
        <v>0.41085968300000003</v>
      </c>
      <c r="G633" s="126">
        <v>0.95212388999999997</v>
      </c>
      <c r="H633" s="127">
        <f t="shared" si="18"/>
        <v>-0.56848085914533653</v>
      </c>
      <c r="I633" s="105">
        <f t="shared" si="19"/>
        <v>3.8683210356113607E-5</v>
      </c>
      <c r="J633" s="106">
        <v>42.666457944000001</v>
      </c>
      <c r="K633" s="106">
        <v>187.6872272727</v>
      </c>
    </row>
    <row r="634" spans="1:11" x14ac:dyDescent="0.2">
      <c r="A634" s="104" t="s">
        <v>45</v>
      </c>
      <c r="B634" s="104" t="s">
        <v>988</v>
      </c>
      <c r="C634" s="104" t="s">
        <v>1577</v>
      </c>
      <c r="D634" s="104" t="s">
        <v>407</v>
      </c>
      <c r="E634" s="104" t="s">
        <v>408</v>
      </c>
      <c r="F634" s="126">
        <v>0.41045782000000003</v>
      </c>
      <c r="G634" s="126">
        <v>0.69839856999999994</v>
      </c>
      <c r="H634" s="127">
        <f t="shared" si="18"/>
        <v>-0.4122871414241297</v>
      </c>
      <c r="I634" s="105">
        <f t="shared" si="19"/>
        <v>3.8645374200349113E-5</v>
      </c>
      <c r="J634" s="106">
        <v>64.60342</v>
      </c>
      <c r="K634" s="106">
        <v>55.810272727300003</v>
      </c>
    </row>
    <row r="635" spans="1:11" x14ac:dyDescent="0.2">
      <c r="A635" s="104" t="s">
        <v>2876</v>
      </c>
      <c r="B635" s="104" t="s">
        <v>2845</v>
      </c>
      <c r="C635" s="104" t="s">
        <v>1801</v>
      </c>
      <c r="D635" s="104" t="s">
        <v>406</v>
      </c>
      <c r="E635" s="104" t="s">
        <v>1902</v>
      </c>
      <c r="F635" s="126">
        <v>0.40837849999999998</v>
      </c>
      <c r="G635" s="126">
        <v>0.79940732999999997</v>
      </c>
      <c r="H635" s="127">
        <f t="shared" si="18"/>
        <v>-0.48914841699037215</v>
      </c>
      <c r="I635" s="105">
        <f t="shared" si="19"/>
        <v>3.844960231937417E-5</v>
      </c>
      <c r="J635" s="106">
        <v>2.2546524634399998</v>
      </c>
      <c r="K635" s="106">
        <v>115.96463636359999</v>
      </c>
    </row>
    <row r="636" spans="1:11" x14ac:dyDescent="0.2">
      <c r="A636" s="104" t="s">
        <v>757</v>
      </c>
      <c r="B636" s="104" t="s">
        <v>758</v>
      </c>
      <c r="C636" s="104" t="s">
        <v>1572</v>
      </c>
      <c r="D636" s="104" t="s">
        <v>406</v>
      </c>
      <c r="E636" s="104" t="s">
        <v>1902</v>
      </c>
      <c r="F636" s="126">
        <v>0.402039539</v>
      </c>
      <c r="G636" s="126">
        <v>9.3824166000000001E-2</v>
      </c>
      <c r="H636" s="127">
        <f t="shared" si="18"/>
        <v>3.2850318435018115</v>
      </c>
      <c r="I636" s="105">
        <f t="shared" si="19"/>
        <v>3.7852777242716066E-5</v>
      </c>
      <c r="J636" s="106">
        <v>39.885915799999999</v>
      </c>
      <c r="K636" s="106">
        <v>28.817954545500001</v>
      </c>
    </row>
    <row r="637" spans="1:11" x14ac:dyDescent="0.2">
      <c r="A637" s="104" t="s">
        <v>2462</v>
      </c>
      <c r="B637" s="104" t="s">
        <v>2463</v>
      </c>
      <c r="C637" s="104" t="s">
        <v>1204</v>
      </c>
      <c r="D637" s="104" t="s">
        <v>406</v>
      </c>
      <c r="E637" s="104" t="s">
        <v>1902</v>
      </c>
      <c r="F637" s="126">
        <v>0.39561600000000002</v>
      </c>
      <c r="G637" s="126">
        <v>1.142E-2</v>
      </c>
      <c r="H637" s="127">
        <f t="shared" si="18"/>
        <v>33.642381786339762</v>
      </c>
      <c r="I637" s="105">
        <f t="shared" si="19"/>
        <v>3.7247988988601345E-5</v>
      </c>
      <c r="J637" s="106">
        <v>2.7476673300000001</v>
      </c>
      <c r="K637" s="106">
        <v>63.230181818200002</v>
      </c>
    </row>
    <row r="638" spans="1:11" x14ac:dyDescent="0.2">
      <c r="A638" s="104" t="s">
        <v>2758</v>
      </c>
      <c r="B638" s="104" t="s">
        <v>1100</v>
      </c>
      <c r="C638" s="104" t="s">
        <v>1578</v>
      </c>
      <c r="D638" s="104" t="s">
        <v>406</v>
      </c>
      <c r="E638" s="104" t="s">
        <v>1902</v>
      </c>
      <c r="F638" s="126">
        <v>0.38700671999999997</v>
      </c>
      <c r="G638" s="126">
        <v>1.8961353000000001</v>
      </c>
      <c r="H638" s="127">
        <f t="shared" si="18"/>
        <v>-0.79589709658377228</v>
      </c>
      <c r="I638" s="105">
        <f t="shared" si="19"/>
        <v>3.6437409116604794E-5</v>
      </c>
      <c r="J638" s="106">
        <v>141.82470000000001</v>
      </c>
      <c r="K638" s="106">
        <v>12.3600454545</v>
      </c>
    </row>
    <row r="639" spans="1:11" x14ac:dyDescent="0.2">
      <c r="A639" s="104" t="s">
        <v>2823</v>
      </c>
      <c r="B639" s="104" t="s">
        <v>2824</v>
      </c>
      <c r="C639" s="104" t="s">
        <v>305</v>
      </c>
      <c r="D639" s="104" t="s">
        <v>407</v>
      </c>
      <c r="E639" s="104" t="s">
        <v>408</v>
      </c>
      <c r="F639" s="126">
        <v>0.38151000000000002</v>
      </c>
      <c r="G639" s="126">
        <v>0.37199799</v>
      </c>
      <c r="H639" s="127">
        <f t="shared" si="18"/>
        <v>2.557005751563346E-2</v>
      </c>
      <c r="I639" s="105">
        <f t="shared" si="19"/>
        <v>3.5919882611020029E-5</v>
      </c>
      <c r="J639" s="106">
        <v>133.890029</v>
      </c>
      <c r="K639" s="106">
        <v>38.684136363599997</v>
      </c>
    </row>
    <row r="640" spans="1:11" x14ac:dyDescent="0.2">
      <c r="A640" s="104" t="s">
        <v>204</v>
      </c>
      <c r="B640" s="104" t="s">
        <v>205</v>
      </c>
      <c r="C640" s="104" t="s">
        <v>1204</v>
      </c>
      <c r="D640" s="104" t="s">
        <v>406</v>
      </c>
      <c r="E640" s="104" t="s">
        <v>408</v>
      </c>
      <c r="F640" s="126">
        <v>0.38140546999999997</v>
      </c>
      <c r="G640" s="126">
        <v>0.13220738000000001</v>
      </c>
      <c r="H640" s="127">
        <f t="shared" si="18"/>
        <v>1.8849030212988103</v>
      </c>
      <c r="I640" s="105">
        <f t="shared" si="19"/>
        <v>3.5910040915312622E-5</v>
      </c>
      <c r="J640" s="106">
        <v>54.814869950975996</v>
      </c>
      <c r="K640" s="106">
        <v>79.104136363600006</v>
      </c>
    </row>
    <row r="641" spans="1:11" x14ac:dyDescent="0.2">
      <c r="A641" s="104" t="s">
        <v>2825</v>
      </c>
      <c r="B641" s="104" t="s">
        <v>2826</v>
      </c>
      <c r="C641" s="104" t="s">
        <v>305</v>
      </c>
      <c r="D641" s="104" t="s">
        <v>407</v>
      </c>
      <c r="E641" s="104" t="s">
        <v>408</v>
      </c>
      <c r="F641" s="126">
        <v>0.37997999999999998</v>
      </c>
      <c r="G641" s="126">
        <v>1.087175</v>
      </c>
      <c r="H641" s="127">
        <f t="shared" si="18"/>
        <v>-0.65048865178099202</v>
      </c>
      <c r="I641" s="105">
        <f t="shared" si="19"/>
        <v>3.5775830239142852E-5</v>
      </c>
      <c r="J641" s="106">
        <v>30.009357000000001</v>
      </c>
      <c r="K641" s="106">
        <v>44.299136363599999</v>
      </c>
    </row>
    <row r="642" spans="1:11" x14ac:dyDescent="0.2">
      <c r="A642" s="104" t="s">
        <v>2169</v>
      </c>
      <c r="B642" s="104" t="s">
        <v>1619</v>
      </c>
      <c r="C642" s="104" t="s">
        <v>1576</v>
      </c>
      <c r="D642" s="104" t="s">
        <v>406</v>
      </c>
      <c r="E642" s="104" t="s">
        <v>408</v>
      </c>
      <c r="F642" s="126">
        <v>0.37694094</v>
      </c>
      <c r="G642" s="126">
        <v>0.31922268999999998</v>
      </c>
      <c r="H642" s="127">
        <f t="shared" si="18"/>
        <v>0.18080873261233421</v>
      </c>
      <c r="I642" s="105">
        <f t="shared" si="19"/>
        <v>3.5489697035693804E-5</v>
      </c>
      <c r="J642" s="106">
        <v>14.914259715355</v>
      </c>
      <c r="K642" s="106">
        <v>54.234136363600001</v>
      </c>
    </row>
    <row r="643" spans="1:11" x14ac:dyDescent="0.2">
      <c r="A643" s="104" t="s">
        <v>216</v>
      </c>
      <c r="B643" s="104" t="s">
        <v>362</v>
      </c>
      <c r="C643" s="104" t="s">
        <v>1590</v>
      </c>
      <c r="D643" s="104" t="s">
        <v>407</v>
      </c>
      <c r="E643" s="104" t="s">
        <v>1902</v>
      </c>
      <c r="F643" s="126">
        <v>0.37159427</v>
      </c>
      <c r="G643" s="126">
        <v>0.85116809999999998</v>
      </c>
      <c r="H643" s="127">
        <f t="shared" si="18"/>
        <v>-0.56343022018799815</v>
      </c>
      <c r="I643" s="105">
        <f t="shared" si="19"/>
        <v>3.4986298019259471E-5</v>
      </c>
      <c r="J643" s="106">
        <v>117.6629529984</v>
      </c>
      <c r="K643" s="106">
        <v>20.604590909100001</v>
      </c>
    </row>
    <row r="644" spans="1:11" x14ac:dyDescent="0.2">
      <c r="A644" s="104" t="s">
        <v>1861</v>
      </c>
      <c r="B644" s="104" t="s">
        <v>1882</v>
      </c>
      <c r="C644" s="104" t="s">
        <v>1577</v>
      </c>
      <c r="D644" s="104" t="s">
        <v>407</v>
      </c>
      <c r="E644" s="104" t="s">
        <v>1902</v>
      </c>
      <c r="F644" s="126">
        <v>0.36305356999999999</v>
      </c>
      <c r="G644" s="126">
        <v>3.4212720000000002E-2</v>
      </c>
      <c r="H644" s="127">
        <f t="shared" si="18"/>
        <v>9.6116546711281643</v>
      </c>
      <c r="I644" s="105">
        <f t="shared" si="19"/>
        <v>3.4182175082990592E-5</v>
      </c>
      <c r="J644" s="106">
        <v>9.5280000000000005</v>
      </c>
      <c r="K644" s="106">
        <v>29.020818181799999</v>
      </c>
    </row>
    <row r="645" spans="1:11" x14ac:dyDescent="0.2">
      <c r="A645" s="104" t="s">
        <v>2755</v>
      </c>
      <c r="B645" s="104" t="s">
        <v>1097</v>
      </c>
      <c r="C645" s="104" t="s">
        <v>1578</v>
      </c>
      <c r="D645" s="104" t="s">
        <v>406</v>
      </c>
      <c r="E645" s="104" t="s">
        <v>1902</v>
      </c>
      <c r="F645" s="126">
        <v>0.35060559999999996</v>
      </c>
      <c r="G645" s="126">
        <v>0.73181615</v>
      </c>
      <c r="H645" s="127">
        <f t="shared" si="18"/>
        <v>-0.52091027234094245</v>
      </c>
      <c r="I645" s="105">
        <f t="shared" si="19"/>
        <v>3.3010175342104379E-5</v>
      </c>
      <c r="J645" s="106">
        <v>68.540000000000006</v>
      </c>
      <c r="K645" s="106">
        <v>27.277318181799998</v>
      </c>
    </row>
    <row r="646" spans="1:11" x14ac:dyDescent="0.2">
      <c r="A646" s="104" t="s">
        <v>878</v>
      </c>
      <c r="B646" s="104" t="s">
        <v>879</v>
      </c>
      <c r="C646" s="104" t="s">
        <v>1572</v>
      </c>
      <c r="D646" s="104" t="s">
        <v>406</v>
      </c>
      <c r="E646" s="104" t="s">
        <v>1902</v>
      </c>
      <c r="F646" s="126">
        <v>0.34436044500000002</v>
      </c>
      <c r="G646" s="126">
        <v>6.4420188509999994</v>
      </c>
      <c r="H646" s="127">
        <f t="shared" si="18"/>
        <v>-0.94654463872819239</v>
      </c>
      <c r="I646" s="105">
        <f t="shared" si="19"/>
        <v>3.2422182276424256E-5</v>
      </c>
      <c r="J646" s="106">
        <v>112.44329768999999</v>
      </c>
      <c r="K646" s="106">
        <v>26.9442727273</v>
      </c>
    </row>
    <row r="647" spans="1:11" x14ac:dyDescent="0.2">
      <c r="A647" s="104" t="s">
        <v>1461</v>
      </c>
      <c r="B647" s="104" t="s">
        <v>1475</v>
      </c>
      <c r="C647" s="104" t="s">
        <v>908</v>
      </c>
      <c r="D647" s="104" t="s">
        <v>406</v>
      </c>
      <c r="E647" s="104" t="s">
        <v>1902</v>
      </c>
      <c r="F647" s="126">
        <v>0.33929999999999999</v>
      </c>
      <c r="G647" s="126">
        <v>1.77094697</v>
      </c>
      <c r="H647" s="127">
        <f t="shared" ref="H647:H710" si="20">IF(ISERROR(F647/G647-1),"",IF((F647/G647-1)&gt;10000%,"",F647/G647-1))</f>
        <v>-0.8084075888506137</v>
      </c>
      <c r="I647" s="105">
        <f t="shared" ref="I647:I710" si="21">F647/$F$1000</f>
        <v>3.1945731880996813E-5</v>
      </c>
      <c r="J647" s="106">
        <v>30.043790399999999</v>
      </c>
      <c r="K647" s="106">
        <v>67.058909090900002</v>
      </c>
    </row>
    <row r="648" spans="1:11" x14ac:dyDescent="0.2">
      <c r="A648" s="104" t="s">
        <v>777</v>
      </c>
      <c r="B648" s="104" t="s">
        <v>778</v>
      </c>
      <c r="C648" s="104" t="s">
        <v>1572</v>
      </c>
      <c r="D648" s="104" t="s">
        <v>406</v>
      </c>
      <c r="E648" s="104" t="s">
        <v>1902</v>
      </c>
      <c r="F648" s="126">
        <v>0.32464694999999999</v>
      </c>
      <c r="G648" s="126">
        <v>2.2361707499999999</v>
      </c>
      <c r="H648" s="127">
        <f t="shared" si="20"/>
        <v>-0.85482014287146901</v>
      </c>
      <c r="I648" s="105">
        <f t="shared" si="21"/>
        <v>3.056611971907863E-5</v>
      </c>
      <c r="J648" s="106">
        <v>17.681050239999998</v>
      </c>
      <c r="K648" s="106">
        <v>12.1066363636</v>
      </c>
    </row>
    <row r="649" spans="1:11" x14ac:dyDescent="0.2">
      <c r="A649" s="104" t="s">
        <v>1680</v>
      </c>
      <c r="B649" s="104" t="s">
        <v>1628</v>
      </c>
      <c r="C649" s="104" t="s">
        <v>1577</v>
      </c>
      <c r="D649" s="104" t="s">
        <v>407</v>
      </c>
      <c r="E649" s="104" t="s">
        <v>408</v>
      </c>
      <c r="F649" s="126">
        <v>0.32283223999999999</v>
      </c>
      <c r="G649" s="126">
        <v>0.91669860999999997</v>
      </c>
      <c r="H649" s="127">
        <f t="shared" si="20"/>
        <v>-0.64783164665210957</v>
      </c>
      <c r="I649" s="105">
        <f t="shared" si="21"/>
        <v>3.0395261366288285E-5</v>
      </c>
      <c r="J649" s="106">
        <v>11.191000000000001</v>
      </c>
      <c r="K649" s="106">
        <v>66.242227272700006</v>
      </c>
    </row>
    <row r="650" spans="1:11" x14ac:dyDescent="0.2">
      <c r="A650" s="104" t="s">
        <v>13</v>
      </c>
      <c r="B650" s="104" t="s">
        <v>14</v>
      </c>
      <c r="C650" s="104" t="s">
        <v>1801</v>
      </c>
      <c r="D650" s="104" t="s">
        <v>407</v>
      </c>
      <c r="E650" s="104" t="s">
        <v>408</v>
      </c>
      <c r="F650" s="126">
        <v>0.31831933000000001</v>
      </c>
      <c r="G650" s="126">
        <v>0</v>
      </c>
      <c r="H650" s="127" t="str">
        <f t="shared" si="20"/>
        <v/>
      </c>
      <c r="I650" s="105">
        <f t="shared" si="21"/>
        <v>2.997036241885808E-5</v>
      </c>
      <c r="J650" s="106">
        <v>15.313372200000002</v>
      </c>
      <c r="K650" s="106">
        <v>33.873727272700002</v>
      </c>
    </row>
    <row r="651" spans="1:11" x14ac:dyDescent="0.2">
      <c r="A651" s="104" t="s">
        <v>62</v>
      </c>
      <c r="B651" s="104" t="s">
        <v>73</v>
      </c>
      <c r="C651" s="104" t="s">
        <v>1575</v>
      </c>
      <c r="D651" s="104" t="s">
        <v>407</v>
      </c>
      <c r="E651" s="104" t="s">
        <v>408</v>
      </c>
      <c r="F651" s="126">
        <v>0.3147489</v>
      </c>
      <c r="G651" s="126">
        <v>1.70925784</v>
      </c>
      <c r="H651" s="127">
        <f t="shared" si="20"/>
        <v>-0.81585639531131249</v>
      </c>
      <c r="I651" s="105">
        <f t="shared" si="21"/>
        <v>2.9634199732504208E-5</v>
      </c>
      <c r="J651" s="106">
        <v>7.7695158800000002</v>
      </c>
      <c r="K651" s="106">
        <v>18.9999545455</v>
      </c>
    </row>
    <row r="652" spans="1:11" x14ac:dyDescent="0.2">
      <c r="A652" s="104" t="s">
        <v>2324</v>
      </c>
      <c r="B652" s="104" t="s">
        <v>2325</v>
      </c>
      <c r="C652" s="104" t="s">
        <v>1573</v>
      </c>
      <c r="D652" s="104" t="s">
        <v>406</v>
      </c>
      <c r="E652" s="104" t="s">
        <v>1902</v>
      </c>
      <c r="F652" s="126">
        <v>0.3132876</v>
      </c>
      <c r="G652" s="126">
        <v>0.30531599999999998</v>
      </c>
      <c r="H652" s="127">
        <f t="shared" si="20"/>
        <v>2.6109342451754891E-2</v>
      </c>
      <c r="I652" s="105">
        <f t="shared" si="21"/>
        <v>2.9496615594579954E-5</v>
      </c>
      <c r="J652" s="106">
        <v>441.82900000000001</v>
      </c>
      <c r="K652" s="106">
        <v>24.368318181799999</v>
      </c>
    </row>
    <row r="653" spans="1:11" x14ac:dyDescent="0.2">
      <c r="A653" s="104" t="s">
        <v>605</v>
      </c>
      <c r="B653" s="104" t="s">
        <v>606</v>
      </c>
      <c r="C653" s="104" t="s">
        <v>1590</v>
      </c>
      <c r="D653" s="104" t="s">
        <v>407</v>
      </c>
      <c r="E653" s="104" t="s">
        <v>1902</v>
      </c>
      <c r="F653" s="126">
        <v>0.30594340000000003</v>
      </c>
      <c r="G653" s="126">
        <v>6.4661199999999997E-3</v>
      </c>
      <c r="H653" s="127">
        <f t="shared" si="20"/>
        <v>46.314834862328574</v>
      </c>
      <c r="I653" s="105">
        <f t="shared" si="21"/>
        <v>2.8805145379194112E-5</v>
      </c>
      <c r="J653" s="106">
        <v>25.232321914850001</v>
      </c>
      <c r="K653" s="106">
        <v>60.066363636399998</v>
      </c>
    </row>
    <row r="654" spans="1:11" x14ac:dyDescent="0.2">
      <c r="A654" s="104" t="s">
        <v>1852</v>
      </c>
      <c r="B654" s="104" t="s">
        <v>1853</v>
      </c>
      <c r="C654" s="104" t="s">
        <v>1801</v>
      </c>
      <c r="D654" s="104" t="s">
        <v>406</v>
      </c>
      <c r="E654" s="104" t="s">
        <v>1902</v>
      </c>
      <c r="F654" s="126">
        <v>0.29989456249495</v>
      </c>
      <c r="G654" s="126">
        <v>0</v>
      </c>
      <c r="H654" s="127" t="str">
        <f t="shared" si="20"/>
        <v/>
      </c>
      <c r="I654" s="105">
        <f t="shared" si="21"/>
        <v>2.8235635974160084E-5</v>
      </c>
      <c r="J654" s="106">
        <v>118.02219084149998</v>
      </c>
      <c r="K654" s="106">
        <v>52.328954545499997</v>
      </c>
    </row>
    <row r="655" spans="1:11" x14ac:dyDescent="0.2">
      <c r="A655" s="104" t="s">
        <v>2727</v>
      </c>
      <c r="B655" s="104" t="s">
        <v>1103</v>
      </c>
      <c r="C655" s="104" t="s">
        <v>1204</v>
      </c>
      <c r="D655" s="104" t="s">
        <v>406</v>
      </c>
      <c r="E655" s="104" t="s">
        <v>1902</v>
      </c>
      <c r="F655" s="126">
        <v>0.29826899499999998</v>
      </c>
      <c r="G655" s="126">
        <v>3.3802937599999998</v>
      </c>
      <c r="H655" s="127">
        <f t="shared" si="20"/>
        <v>-0.91176240404620934</v>
      </c>
      <c r="I655" s="105">
        <f t="shared" si="21"/>
        <v>2.8082585743248978E-5</v>
      </c>
      <c r="J655" s="106">
        <v>7.2492787571999999</v>
      </c>
      <c r="K655" s="106">
        <v>55.058909090900002</v>
      </c>
    </row>
    <row r="656" spans="1:11" x14ac:dyDescent="0.2">
      <c r="A656" s="104" t="s">
        <v>1055</v>
      </c>
      <c r="B656" s="104" t="s">
        <v>1056</v>
      </c>
      <c r="C656" s="104" t="s">
        <v>1572</v>
      </c>
      <c r="D656" s="104" t="s">
        <v>406</v>
      </c>
      <c r="E656" s="104" t="s">
        <v>1902</v>
      </c>
      <c r="F656" s="126">
        <v>0.29531665999999995</v>
      </c>
      <c r="G656" s="126">
        <v>0.267594728</v>
      </c>
      <c r="H656" s="127">
        <f t="shared" si="20"/>
        <v>0.10359670464060833</v>
      </c>
      <c r="I656" s="105">
        <f t="shared" si="21"/>
        <v>2.780461786133656E-5</v>
      </c>
      <c r="J656" s="106">
        <v>48.353546819999998</v>
      </c>
      <c r="K656" s="106">
        <v>18.7900454545</v>
      </c>
    </row>
    <row r="657" spans="1:11" x14ac:dyDescent="0.2">
      <c r="A657" s="104" t="s">
        <v>504</v>
      </c>
      <c r="B657" s="104" t="s">
        <v>872</v>
      </c>
      <c r="C657" s="104" t="s">
        <v>1572</v>
      </c>
      <c r="D657" s="104" t="s">
        <v>406</v>
      </c>
      <c r="E657" s="104" t="s">
        <v>1902</v>
      </c>
      <c r="F657" s="126">
        <v>0.293909437</v>
      </c>
      <c r="G657" s="126">
        <v>1.256996416</v>
      </c>
      <c r="H657" s="127">
        <f t="shared" si="20"/>
        <v>-0.76618116546801673</v>
      </c>
      <c r="I657" s="105">
        <f t="shared" si="21"/>
        <v>2.7672125174467212E-5</v>
      </c>
      <c r="J657" s="106">
        <v>27.07121793</v>
      </c>
      <c r="K657" s="106">
        <v>36.541954545499998</v>
      </c>
    </row>
    <row r="658" spans="1:11" x14ac:dyDescent="0.2">
      <c r="A658" s="104" t="s">
        <v>1707</v>
      </c>
      <c r="B658" s="104" t="s">
        <v>717</v>
      </c>
      <c r="C658" s="104" t="s">
        <v>1574</v>
      </c>
      <c r="D658" s="104" t="s">
        <v>406</v>
      </c>
      <c r="E658" s="104" t="s">
        <v>1902</v>
      </c>
      <c r="F658" s="126">
        <v>0.29248428999999998</v>
      </c>
      <c r="G658" s="126">
        <v>1.8293132299999999</v>
      </c>
      <c r="H658" s="127">
        <f t="shared" si="20"/>
        <v>-0.84011251588663138</v>
      </c>
      <c r="I658" s="105">
        <f t="shared" si="21"/>
        <v>2.7537944909353721E-5</v>
      </c>
      <c r="J658" s="106">
        <v>86.690219519999999</v>
      </c>
      <c r="K658" s="106">
        <v>25.811954545500001</v>
      </c>
    </row>
    <row r="659" spans="1:11" x14ac:dyDescent="0.2">
      <c r="A659" s="104" t="s">
        <v>171</v>
      </c>
      <c r="B659" s="104" t="s">
        <v>84</v>
      </c>
      <c r="C659" s="104" t="s">
        <v>1577</v>
      </c>
      <c r="D659" s="104" t="s">
        <v>407</v>
      </c>
      <c r="E659" s="104" t="s">
        <v>408</v>
      </c>
      <c r="F659" s="126">
        <v>0.27830690000000002</v>
      </c>
      <c r="G659" s="126">
        <v>0.63464175499999997</v>
      </c>
      <c r="H659" s="127">
        <f t="shared" si="20"/>
        <v>-0.56147401615577586</v>
      </c>
      <c r="I659" s="105">
        <f t="shared" si="21"/>
        <v>2.6203117029270243E-5</v>
      </c>
      <c r="J659" s="106">
        <v>83.850459999999998</v>
      </c>
      <c r="K659" s="106">
        <v>65.829499999999996</v>
      </c>
    </row>
    <row r="660" spans="1:11" x14ac:dyDescent="0.2">
      <c r="A660" s="104" t="s">
        <v>42</v>
      </c>
      <c r="B660" s="104" t="s">
        <v>1070</v>
      </c>
      <c r="C660" s="104" t="s">
        <v>1578</v>
      </c>
      <c r="D660" s="104" t="s">
        <v>406</v>
      </c>
      <c r="E660" s="104" t="s">
        <v>1902</v>
      </c>
      <c r="F660" s="126">
        <v>0.26916923599999998</v>
      </c>
      <c r="G660" s="126">
        <v>0.622869703</v>
      </c>
      <c r="H660" s="127">
        <f t="shared" si="20"/>
        <v>-0.56785627121760973</v>
      </c>
      <c r="I660" s="105">
        <f t="shared" si="21"/>
        <v>2.5342788811873726E-5</v>
      </c>
      <c r="J660" s="106">
        <v>12.465446400000001</v>
      </c>
      <c r="K660" s="106">
        <v>109.38249999999999</v>
      </c>
    </row>
    <row r="661" spans="1:11" x14ac:dyDescent="0.2">
      <c r="A661" s="104" t="s">
        <v>2562</v>
      </c>
      <c r="B661" s="104" t="s">
        <v>2563</v>
      </c>
      <c r="C661" s="104" t="s">
        <v>1801</v>
      </c>
      <c r="D661" s="104" t="s">
        <v>406</v>
      </c>
      <c r="E661" s="104" t="s">
        <v>1902</v>
      </c>
      <c r="F661" s="126">
        <v>0.26230190666749104</v>
      </c>
      <c r="G661" s="126">
        <v>1.13569259070498</v>
      </c>
      <c r="H661" s="127">
        <f t="shared" si="20"/>
        <v>-0.76903793437212842</v>
      </c>
      <c r="I661" s="105">
        <f t="shared" si="21"/>
        <v>2.4696216864939345E-5</v>
      </c>
      <c r="J661" s="106">
        <v>32.160156757599999</v>
      </c>
      <c r="K661" s="106">
        <v>35.547818181799997</v>
      </c>
    </row>
    <row r="662" spans="1:11" x14ac:dyDescent="0.2">
      <c r="A662" s="104" t="s">
        <v>2021</v>
      </c>
      <c r="B662" s="104" t="s">
        <v>138</v>
      </c>
      <c r="C662" s="104" t="s">
        <v>1571</v>
      </c>
      <c r="D662" s="104" t="s">
        <v>406</v>
      </c>
      <c r="E662" s="104" t="s">
        <v>1902</v>
      </c>
      <c r="F662" s="126">
        <v>0.24270700000000001</v>
      </c>
      <c r="G662" s="126">
        <v>0.34700323999999999</v>
      </c>
      <c r="H662" s="127">
        <f t="shared" si="20"/>
        <v>-0.30056272673419415</v>
      </c>
      <c r="I662" s="105">
        <f t="shared" si="21"/>
        <v>2.2851319621694944E-5</v>
      </c>
      <c r="J662" s="106">
        <v>28.472794140000001</v>
      </c>
      <c r="K662" s="106">
        <v>30.903454545500001</v>
      </c>
    </row>
    <row r="663" spans="1:11" x14ac:dyDescent="0.2">
      <c r="A663" s="104" t="s">
        <v>2821</v>
      </c>
      <c r="B663" s="104" t="s">
        <v>2822</v>
      </c>
      <c r="C663" s="104" t="s">
        <v>1571</v>
      </c>
      <c r="D663" s="104" t="s">
        <v>406</v>
      </c>
      <c r="E663" s="104" t="s">
        <v>408</v>
      </c>
      <c r="F663" s="126">
        <v>0.23996000000000001</v>
      </c>
      <c r="G663" s="126">
        <v>2.1799033199999998</v>
      </c>
      <c r="H663" s="127">
        <f t="shared" si="20"/>
        <v>-0.88992172368451639</v>
      </c>
      <c r="I663" s="105">
        <f t="shared" si="21"/>
        <v>2.2592684415455337E-5</v>
      </c>
      <c r="J663" s="106">
        <v>124.33359428</v>
      </c>
      <c r="K663" s="106">
        <v>18.1743181818</v>
      </c>
    </row>
    <row r="664" spans="1:11" x14ac:dyDescent="0.2">
      <c r="A664" s="104" t="s">
        <v>786</v>
      </c>
      <c r="B664" s="104" t="s">
        <v>253</v>
      </c>
      <c r="C664" s="104" t="s">
        <v>1204</v>
      </c>
      <c r="D664" s="104" t="s">
        <v>406</v>
      </c>
      <c r="E664" s="104" t="s">
        <v>1902</v>
      </c>
      <c r="F664" s="126">
        <v>0.23494698999999999</v>
      </c>
      <c r="G664" s="126">
        <v>0.50702305999999997</v>
      </c>
      <c r="H664" s="127">
        <f t="shared" si="20"/>
        <v>-0.53661478434531162</v>
      </c>
      <c r="I664" s="105">
        <f t="shared" si="21"/>
        <v>2.2120700114315472E-5</v>
      </c>
      <c r="J664" s="106">
        <v>13.910433320399999</v>
      </c>
      <c r="K664" s="106">
        <v>63.106636363600003</v>
      </c>
    </row>
    <row r="665" spans="1:11" x14ac:dyDescent="0.2">
      <c r="A665" s="104" t="s">
        <v>2099</v>
      </c>
      <c r="B665" s="104" t="s">
        <v>587</v>
      </c>
      <c r="C665" s="104" t="s">
        <v>1204</v>
      </c>
      <c r="D665" s="104" t="s">
        <v>406</v>
      </c>
      <c r="E665" s="104" t="s">
        <v>1902</v>
      </c>
      <c r="F665" s="126">
        <v>0.23164001400000001</v>
      </c>
      <c r="G665" s="126">
        <v>0.36987166199999999</v>
      </c>
      <c r="H665" s="127">
        <f t="shared" si="20"/>
        <v>-0.37372867997656978</v>
      </c>
      <c r="I665" s="105">
        <f t="shared" si="21"/>
        <v>2.1809342116576331E-5</v>
      </c>
      <c r="J665" s="106">
        <v>12.161023269999999</v>
      </c>
      <c r="K665" s="106">
        <v>61.292909090899997</v>
      </c>
    </row>
    <row r="666" spans="1:11" x14ac:dyDescent="0.2">
      <c r="A666" s="104" t="s">
        <v>2122</v>
      </c>
      <c r="B666" s="104" t="s">
        <v>796</v>
      </c>
      <c r="C666" s="104" t="s">
        <v>1204</v>
      </c>
      <c r="D666" s="104" t="s">
        <v>406</v>
      </c>
      <c r="E666" s="104" t="s">
        <v>1902</v>
      </c>
      <c r="F666" s="126">
        <v>0.225854</v>
      </c>
      <c r="G666" s="126">
        <v>9.9560000000000013E-4</v>
      </c>
      <c r="H666" s="127" t="str">
        <f t="shared" si="20"/>
        <v/>
      </c>
      <c r="I666" s="105">
        <f t="shared" si="21"/>
        <v>2.1264578037874017E-5</v>
      </c>
      <c r="J666" s="106">
        <v>12.9651801027</v>
      </c>
      <c r="K666" s="106">
        <v>52.830272727299999</v>
      </c>
    </row>
    <row r="667" spans="1:11" x14ac:dyDescent="0.2">
      <c r="A667" s="104" t="s">
        <v>2466</v>
      </c>
      <c r="B667" s="104" t="s">
        <v>2467</v>
      </c>
      <c r="C667" s="104" t="s">
        <v>1204</v>
      </c>
      <c r="D667" s="104" t="s">
        <v>406</v>
      </c>
      <c r="E667" s="104" t="s">
        <v>408</v>
      </c>
      <c r="F667" s="126">
        <v>0.22515870000000002</v>
      </c>
      <c r="G667" s="126">
        <v>0.10582664999999999</v>
      </c>
      <c r="H667" s="127">
        <f t="shared" si="20"/>
        <v>1.1276181377753147</v>
      </c>
      <c r="I667" s="105">
        <f t="shared" si="21"/>
        <v>2.1199114237765394E-5</v>
      </c>
      <c r="J667" s="106">
        <v>9.6157839686999989</v>
      </c>
      <c r="K667" s="106">
        <v>14.1798181818</v>
      </c>
    </row>
    <row r="668" spans="1:11" x14ac:dyDescent="0.2">
      <c r="A668" s="104" t="s">
        <v>1505</v>
      </c>
      <c r="B668" s="104" t="s">
        <v>1506</v>
      </c>
      <c r="C668" s="104" t="s">
        <v>305</v>
      </c>
      <c r="D668" s="104" t="s">
        <v>2794</v>
      </c>
      <c r="E668" s="104" t="s">
        <v>1902</v>
      </c>
      <c r="F668" s="126">
        <v>0.220662156</v>
      </c>
      <c r="G668" s="126">
        <v>1.662732922</v>
      </c>
      <c r="H668" s="127">
        <f t="shared" si="20"/>
        <v>-0.86728947681231994</v>
      </c>
      <c r="I668" s="105">
        <f t="shared" si="21"/>
        <v>2.0775756179954885E-5</v>
      </c>
      <c r="J668" s="106">
        <v>11.582000000000001</v>
      </c>
      <c r="K668" s="106">
        <v>42.798681818200002</v>
      </c>
    </row>
    <row r="669" spans="1:11" x14ac:dyDescent="0.2">
      <c r="A669" s="104" t="s">
        <v>232</v>
      </c>
      <c r="B669" s="104" t="s">
        <v>370</v>
      </c>
      <c r="C669" s="104" t="s">
        <v>1590</v>
      </c>
      <c r="D669" s="104" t="s">
        <v>407</v>
      </c>
      <c r="E669" s="104" t="s">
        <v>1902</v>
      </c>
      <c r="F669" s="126">
        <v>0.21816101999999998</v>
      </c>
      <c r="G669" s="126">
        <v>0.68664543</v>
      </c>
      <c r="H669" s="127">
        <f t="shared" si="20"/>
        <v>-0.68227995051245016</v>
      </c>
      <c r="I669" s="105">
        <f t="shared" si="21"/>
        <v>2.0540269530812799E-5</v>
      </c>
      <c r="J669" s="106">
        <v>46.3731863</v>
      </c>
      <c r="K669" s="106">
        <v>19.911409090900001</v>
      </c>
    </row>
    <row r="670" spans="1:11" x14ac:dyDescent="0.2">
      <c r="A670" s="104" t="s">
        <v>1930</v>
      </c>
      <c r="B670" s="104" t="s">
        <v>575</v>
      </c>
      <c r="C670" s="104" t="s">
        <v>1573</v>
      </c>
      <c r="D670" s="104" t="s">
        <v>406</v>
      </c>
      <c r="E670" s="104" t="s">
        <v>1902</v>
      </c>
      <c r="F670" s="126">
        <v>0.21612999999999999</v>
      </c>
      <c r="G670" s="126">
        <v>0</v>
      </c>
      <c r="H670" s="127" t="str">
        <f t="shared" si="20"/>
        <v/>
      </c>
      <c r="I670" s="105">
        <f t="shared" si="21"/>
        <v>2.0349045185499092E-5</v>
      </c>
      <c r="J670" s="106">
        <v>3.28250302</v>
      </c>
      <c r="K670" s="106">
        <v>36.0825454545</v>
      </c>
    </row>
    <row r="671" spans="1:11" x14ac:dyDescent="0.2">
      <c r="A671" s="104" t="s">
        <v>1737</v>
      </c>
      <c r="B671" s="104" t="s">
        <v>1738</v>
      </c>
      <c r="C671" s="104" t="s">
        <v>1577</v>
      </c>
      <c r="D671" s="104" t="s">
        <v>407</v>
      </c>
      <c r="E671" s="104" t="s">
        <v>408</v>
      </c>
      <c r="F671" s="126">
        <v>0.21420349999999999</v>
      </c>
      <c r="G671" s="126">
        <v>3.4675000000000001E-3</v>
      </c>
      <c r="H671" s="127">
        <f t="shared" si="20"/>
        <v>60.774621485219896</v>
      </c>
      <c r="I671" s="105">
        <f t="shared" si="21"/>
        <v>2.0167661594374007E-5</v>
      </c>
      <c r="J671" s="106">
        <v>35.737000000000002</v>
      </c>
      <c r="K671" s="106">
        <v>18.182545454500001</v>
      </c>
    </row>
    <row r="672" spans="1:11" x14ac:dyDescent="0.2">
      <c r="A672" s="104" t="s">
        <v>949</v>
      </c>
      <c r="B672" s="104" t="s">
        <v>1087</v>
      </c>
      <c r="C672" s="104" t="s">
        <v>1578</v>
      </c>
      <c r="D672" s="104" t="s">
        <v>406</v>
      </c>
      <c r="E672" s="104" t="s">
        <v>408</v>
      </c>
      <c r="F672" s="126">
        <v>0.21201184000000001</v>
      </c>
      <c r="G672" s="126">
        <v>0.32469687199999997</v>
      </c>
      <c r="H672" s="127">
        <f t="shared" si="20"/>
        <v>-0.34704686653094696</v>
      </c>
      <c r="I672" s="105">
        <f t="shared" si="21"/>
        <v>1.9961312691531967E-5</v>
      </c>
      <c r="J672" s="106">
        <v>21.201957</v>
      </c>
      <c r="K672" s="106">
        <v>22.229818181799999</v>
      </c>
    </row>
    <row r="673" spans="1:13" x14ac:dyDescent="0.2">
      <c r="A673" s="104" t="s">
        <v>2635</v>
      </c>
      <c r="B673" s="104" t="s">
        <v>2636</v>
      </c>
      <c r="C673" s="104" t="s">
        <v>1808</v>
      </c>
      <c r="D673" s="104" t="s">
        <v>406</v>
      </c>
      <c r="E673" s="104" t="s">
        <v>1902</v>
      </c>
      <c r="F673" s="126">
        <v>0.208263482871126</v>
      </c>
      <c r="G673" s="126">
        <v>0</v>
      </c>
      <c r="H673" s="127" t="str">
        <f t="shared" si="20"/>
        <v/>
      </c>
      <c r="I673" s="105">
        <f t="shared" si="21"/>
        <v>1.9608397832017576E-5</v>
      </c>
      <c r="J673" s="106">
        <v>5.7073977550802315</v>
      </c>
      <c r="K673" s="106">
        <v>91.9582272727</v>
      </c>
    </row>
    <row r="674" spans="1:13" x14ac:dyDescent="0.2">
      <c r="A674" s="104" t="s">
        <v>2747</v>
      </c>
      <c r="B674" s="104" t="s">
        <v>2748</v>
      </c>
      <c r="C674" s="104" t="s">
        <v>1577</v>
      </c>
      <c r="D674" s="104" t="s">
        <v>407</v>
      </c>
      <c r="E674" s="104" t="s">
        <v>1902</v>
      </c>
      <c r="F674" s="126">
        <v>0.20651139999999998</v>
      </c>
      <c r="G674" s="126">
        <v>2.1435279999999998E-2</v>
      </c>
      <c r="H674" s="127">
        <f t="shared" si="20"/>
        <v>8.634182525257426</v>
      </c>
      <c r="I674" s="105">
        <f t="shared" si="21"/>
        <v>1.9443435940964588E-5</v>
      </c>
      <c r="J674" s="106">
        <v>6.066044999999999</v>
      </c>
      <c r="K674" s="106">
        <v>84.906238095199996</v>
      </c>
    </row>
    <row r="675" spans="1:13" x14ac:dyDescent="0.2">
      <c r="A675" s="104" t="s">
        <v>903</v>
      </c>
      <c r="B675" s="104" t="s">
        <v>116</v>
      </c>
      <c r="C675" s="104" t="s">
        <v>908</v>
      </c>
      <c r="D675" s="104" t="s">
        <v>406</v>
      </c>
      <c r="E675" s="104" t="s">
        <v>1902</v>
      </c>
      <c r="F675" s="126">
        <v>0.20365398999999998</v>
      </c>
      <c r="G675" s="126">
        <v>0.54345244599999998</v>
      </c>
      <c r="H675" s="127">
        <f t="shared" si="20"/>
        <v>-0.62525885843561002</v>
      </c>
      <c r="I675" s="105">
        <f t="shared" si="21"/>
        <v>1.9174405425980565E-5</v>
      </c>
      <c r="J675" s="106">
        <v>12.9651669</v>
      </c>
      <c r="K675" s="106">
        <v>89.325500000000005</v>
      </c>
    </row>
    <row r="676" spans="1:13" x14ac:dyDescent="0.2">
      <c r="A676" s="104" t="s">
        <v>496</v>
      </c>
      <c r="B676" s="104" t="s">
        <v>866</v>
      </c>
      <c r="C676" s="104" t="s">
        <v>1572</v>
      </c>
      <c r="D676" s="104" t="s">
        <v>406</v>
      </c>
      <c r="E676" s="104" t="s">
        <v>1902</v>
      </c>
      <c r="F676" s="126">
        <v>0.20117585999999998</v>
      </c>
      <c r="G676" s="126">
        <v>0.76457712</v>
      </c>
      <c r="H676" s="127">
        <f t="shared" si="20"/>
        <v>-0.73687957076193966</v>
      </c>
      <c r="I676" s="105">
        <f t="shared" si="21"/>
        <v>1.8941084834921755E-5</v>
      </c>
      <c r="J676" s="106">
        <v>20.981546399999999</v>
      </c>
      <c r="K676" s="106">
        <v>25.484954545499999</v>
      </c>
    </row>
    <row r="677" spans="1:13" x14ac:dyDescent="0.2">
      <c r="A677" s="104" t="s">
        <v>2030</v>
      </c>
      <c r="B677" s="104" t="s">
        <v>1795</v>
      </c>
      <c r="C677" s="104" t="s">
        <v>1571</v>
      </c>
      <c r="D677" s="104" t="s">
        <v>406</v>
      </c>
      <c r="E677" s="104" t="s">
        <v>1902</v>
      </c>
      <c r="F677" s="126">
        <v>0.20108589000000002</v>
      </c>
      <c r="G677" s="126">
        <v>2.5673984999999999</v>
      </c>
      <c r="H677" s="127">
        <f t="shared" si="20"/>
        <v>-0.92167718022737799</v>
      </c>
      <c r="I677" s="105">
        <f t="shared" si="21"/>
        <v>1.8932613990544118E-5</v>
      </c>
      <c r="J677" s="106">
        <v>275.46133503000004</v>
      </c>
      <c r="K677" s="106">
        <v>16.134181818199998</v>
      </c>
    </row>
    <row r="678" spans="1:13" x14ac:dyDescent="0.2">
      <c r="A678" s="104" t="s">
        <v>88</v>
      </c>
      <c r="B678" s="104" t="s">
        <v>89</v>
      </c>
      <c r="C678" s="104" t="s">
        <v>1575</v>
      </c>
      <c r="D678" s="104" t="s">
        <v>407</v>
      </c>
      <c r="E678" s="104" t="s">
        <v>408</v>
      </c>
      <c r="F678" s="126">
        <v>0.19851128400000001</v>
      </c>
      <c r="G678" s="126">
        <v>0.269361984</v>
      </c>
      <c r="H678" s="127">
        <f t="shared" si="20"/>
        <v>-0.26303154939636908</v>
      </c>
      <c r="I678" s="105">
        <f t="shared" si="21"/>
        <v>1.8690210002995617E-5</v>
      </c>
      <c r="J678" s="106">
        <v>24.6035249</v>
      </c>
      <c r="K678" s="106">
        <v>26.482500000000002</v>
      </c>
    </row>
    <row r="679" spans="1:13" x14ac:dyDescent="0.2">
      <c r="A679" s="104" t="s">
        <v>2331</v>
      </c>
      <c r="B679" s="104" t="s">
        <v>2332</v>
      </c>
      <c r="C679" s="104" t="s">
        <v>1571</v>
      </c>
      <c r="D679" s="104" t="s">
        <v>406</v>
      </c>
      <c r="E679" s="104" t="s">
        <v>408</v>
      </c>
      <c r="F679" s="126">
        <v>0.19803470000000001</v>
      </c>
      <c r="G679" s="126">
        <v>4.6484600000000001E-3</v>
      </c>
      <c r="H679" s="127">
        <f t="shared" si="20"/>
        <v>41.602216648094206</v>
      </c>
      <c r="I679" s="105">
        <f t="shared" si="21"/>
        <v>1.8645338724826527E-5</v>
      </c>
      <c r="J679" s="106">
        <v>106.91273069999998</v>
      </c>
      <c r="K679" s="106">
        <v>13.3750454545</v>
      </c>
      <c r="M679" s="90"/>
    </row>
    <row r="680" spans="1:13" x14ac:dyDescent="0.2">
      <c r="A680" s="104" t="s">
        <v>462</v>
      </c>
      <c r="B680" s="104" t="s">
        <v>463</v>
      </c>
      <c r="C680" s="104" t="s">
        <v>1204</v>
      </c>
      <c r="D680" s="104" t="s">
        <v>406</v>
      </c>
      <c r="E680" s="104" t="s">
        <v>1902</v>
      </c>
      <c r="F680" s="126">
        <v>0.19203542000000001</v>
      </c>
      <c r="G680" s="126">
        <v>6.37017E-2</v>
      </c>
      <c r="H680" s="127">
        <f t="shared" si="20"/>
        <v>2.0146043198219203</v>
      </c>
      <c r="I680" s="105">
        <f t="shared" si="21"/>
        <v>1.8080495251914572E-5</v>
      </c>
      <c r="J680" s="106">
        <v>7.4676347789999991</v>
      </c>
      <c r="K680" s="106">
        <v>46.462000000000003</v>
      </c>
    </row>
    <row r="681" spans="1:13" x14ac:dyDescent="0.2">
      <c r="A681" s="104" t="s">
        <v>266</v>
      </c>
      <c r="B681" s="104" t="s">
        <v>274</v>
      </c>
      <c r="C681" s="104" t="s">
        <v>1572</v>
      </c>
      <c r="D681" s="104" t="s">
        <v>406</v>
      </c>
      <c r="E681" s="104" t="s">
        <v>1902</v>
      </c>
      <c r="F681" s="126">
        <v>0.189250478</v>
      </c>
      <c r="G681" s="126">
        <v>5.4787990000000003E-3</v>
      </c>
      <c r="H681" s="127">
        <f t="shared" si="20"/>
        <v>33.542329076135111</v>
      </c>
      <c r="I681" s="105">
        <f t="shared" si="21"/>
        <v>1.7818287735156164E-5</v>
      </c>
      <c r="J681" s="106">
        <v>9.7071783200000006</v>
      </c>
      <c r="K681" s="106">
        <v>23.8777272727</v>
      </c>
    </row>
    <row r="682" spans="1:13" x14ac:dyDescent="0.2">
      <c r="A682" s="104" t="s">
        <v>497</v>
      </c>
      <c r="B682" s="104" t="s">
        <v>867</v>
      </c>
      <c r="C682" s="104" t="s">
        <v>1572</v>
      </c>
      <c r="D682" s="104" t="s">
        <v>406</v>
      </c>
      <c r="E682" s="104" t="s">
        <v>1902</v>
      </c>
      <c r="F682" s="126">
        <v>0.18753688500000001</v>
      </c>
      <c r="G682" s="126">
        <v>7.4273865999999994E-2</v>
      </c>
      <c r="H682" s="127">
        <f t="shared" si="20"/>
        <v>1.5249377082377809</v>
      </c>
      <c r="I682" s="105">
        <f t="shared" si="21"/>
        <v>1.7656949737716868E-5</v>
      </c>
      <c r="J682" s="106">
        <v>27.679628730000001</v>
      </c>
      <c r="K682" s="106">
        <v>34.713409090900001</v>
      </c>
    </row>
    <row r="683" spans="1:13" x14ac:dyDescent="0.2">
      <c r="A683" s="104" t="s">
        <v>2899</v>
      </c>
      <c r="B683" s="104" t="s">
        <v>2900</v>
      </c>
      <c r="C683" s="104" t="s">
        <v>1577</v>
      </c>
      <c r="D683" s="104" t="s">
        <v>1474</v>
      </c>
      <c r="E683" s="104" t="s">
        <v>408</v>
      </c>
      <c r="F683" s="126">
        <v>0.18699487000000001</v>
      </c>
      <c r="G683" s="126"/>
      <c r="H683" s="127" t="str">
        <f t="shared" si="20"/>
        <v/>
      </c>
      <c r="I683" s="105">
        <f t="shared" si="21"/>
        <v>1.7605918008080917E-5</v>
      </c>
      <c r="J683" s="106">
        <v>13.4832</v>
      </c>
      <c r="K683" s="106">
        <v>69.949714285699997</v>
      </c>
    </row>
    <row r="684" spans="1:13" x14ac:dyDescent="0.2">
      <c r="A684" s="104" t="s">
        <v>2007</v>
      </c>
      <c r="B684" s="104" t="s">
        <v>381</v>
      </c>
      <c r="C684" s="104" t="s">
        <v>1571</v>
      </c>
      <c r="D684" s="104" t="s">
        <v>406</v>
      </c>
      <c r="E684" s="104" t="s">
        <v>1902</v>
      </c>
      <c r="F684" s="126">
        <v>0.18210499999999999</v>
      </c>
      <c r="G684" s="126">
        <v>1.1781306299999998</v>
      </c>
      <c r="H684" s="127">
        <f t="shared" si="20"/>
        <v>-0.84542885537234524</v>
      </c>
      <c r="I684" s="105">
        <f t="shared" si="21"/>
        <v>1.7145527569080239E-5</v>
      </c>
      <c r="J684" s="106">
        <v>28.338372869999997</v>
      </c>
      <c r="K684" s="106">
        <v>12.5015454545</v>
      </c>
    </row>
    <row r="685" spans="1:13" x14ac:dyDescent="0.2">
      <c r="A685" s="104" t="s">
        <v>2843</v>
      </c>
      <c r="B685" s="104" t="s">
        <v>2844</v>
      </c>
      <c r="C685" s="104" t="s">
        <v>1801</v>
      </c>
      <c r="D685" s="104" t="s">
        <v>407</v>
      </c>
      <c r="E685" s="104" t="s">
        <v>408</v>
      </c>
      <c r="F685" s="126">
        <v>0.18110000000000001</v>
      </c>
      <c r="G685" s="126">
        <v>1.6540775000000001</v>
      </c>
      <c r="H685" s="127">
        <f t="shared" si="20"/>
        <v>-0.89051298986897531</v>
      </c>
      <c r="I685" s="105">
        <f t="shared" si="21"/>
        <v>1.7050904932651116E-5</v>
      </c>
      <c r="J685" s="106">
        <v>4.3415999999999997</v>
      </c>
      <c r="K685" s="106">
        <v>41.865000000000002</v>
      </c>
    </row>
    <row r="686" spans="1:13" x14ac:dyDescent="0.2">
      <c r="A686" s="104" t="s">
        <v>1368</v>
      </c>
      <c r="B686" s="104" t="s">
        <v>1372</v>
      </c>
      <c r="C686" s="104" t="s">
        <v>1578</v>
      </c>
      <c r="D686" s="104" t="s">
        <v>406</v>
      </c>
      <c r="E686" s="104" t="s">
        <v>408</v>
      </c>
      <c r="F686" s="126">
        <v>0.17417279000000002</v>
      </c>
      <c r="G686" s="126">
        <v>0.5753741</v>
      </c>
      <c r="H686" s="127">
        <f t="shared" si="20"/>
        <v>-0.69728774722393649</v>
      </c>
      <c r="I686" s="105">
        <f t="shared" si="21"/>
        <v>1.639869510847381E-5</v>
      </c>
      <c r="J686" s="106">
        <v>17.19191</v>
      </c>
      <c r="K686" s="106">
        <v>110.8019090909</v>
      </c>
    </row>
    <row r="687" spans="1:13" x14ac:dyDescent="0.2">
      <c r="A687" s="104" t="s">
        <v>2155</v>
      </c>
      <c r="B687" s="104" t="s">
        <v>603</v>
      </c>
      <c r="C687" s="104" t="s">
        <v>1571</v>
      </c>
      <c r="D687" s="104" t="s">
        <v>406</v>
      </c>
      <c r="E687" s="104" t="s">
        <v>1902</v>
      </c>
      <c r="F687" s="126">
        <v>0.17373460699999999</v>
      </c>
      <c r="G687" s="126">
        <v>0.59041068200000002</v>
      </c>
      <c r="H687" s="127">
        <f t="shared" si="20"/>
        <v>-0.70573939073819125</v>
      </c>
      <c r="I687" s="105">
        <f t="shared" si="21"/>
        <v>1.6357439356535077E-5</v>
      </c>
      <c r="J687" s="106">
        <v>45.352710585999993</v>
      </c>
      <c r="K687" s="106">
        <v>31.2014090909</v>
      </c>
    </row>
    <row r="688" spans="1:13" x14ac:dyDescent="0.2">
      <c r="A688" s="104" t="s">
        <v>1698</v>
      </c>
      <c r="B688" s="104" t="s">
        <v>700</v>
      </c>
      <c r="C688" s="104" t="s">
        <v>1575</v>
      </c>
      <c r="D688" s="104" t="s">
        <v>407</v>
      </c>
      <c r="E688" s="104" t="s">
        <v>408</v>
      </c>
      <c r="F688" s="126">
        <v>0.17205493999999999</v>
      </c>
      <c r="G688" s="126">
        <v>7.1351250000000005E-2</v>
      </c>
      <c r="H688" s="127">
        <f t="shared" si="20"/>
        <v>1.4113794782852436</v>
      </c>
      <c r="I688" s="105">
        <f t="shared" si="21"/>
        <v>1.6199295555676374E-5</v>
      </c>
      <c r="J688" s="106">
        <v>2.1672071399999999</v>
      </c>
      <c r="K688" s="106">
        <v>44.326863636399999</v>
      </c>
    </row>
    <row r="689" spans="1:15" x14ac:dyDescent="0.2">
      <c r="A689" s="104" t="s">
        <v>2094</v>
      </c>
      <c r="B689" s="104" t="s">
        <v>175</v>
      </c>
      <c r="C689" s="104" t="s">
        <v>1204</v>
      </c>
      <c r="D689" s="104" t="s">
        <v>406</v>
      </c>
      <c r="E689" s="104" t="s">
        <v>1902</v>
      </c>
      <c r="F689" s="126">
        <v>0.16848139000000001</v>
      </c>
      <c r="G689" s="126">
        <v>0.39690729999999996</v>
      </c>
      <c r="H689" s="127">
        <f t="shared" si="20"/>
        <v>-0.57551450930733694</v>
      </c>
      <c r="I689" s="105">
        <f t="shared" si="21"/>
        <v>1.5862839115466132E-5</v>
      </c>
      <c r="J689" s="106">
        <v>7.6191297668000004</v>
      </c>
      <c r="K689" s="106">
        <v>10.7216818182</v>
      </c>
    </row>
    <row r="690" spans="1:15" x14ac:dyDescent="0.2">
      <c r="A690" s="104" t="s">
        <v>2328</v>
      </c>
      <c r="B690" s="104" t="s">
        <v>2329</v>
      </c>
      <c r="C690" s="104" t="s">
        <v>1204</v>
      </c>
      <c r="D690" s="104" t="s">
        <v>406</v>
      </c>
      <c r="E690" s="104" t="s">
        <v>408</v>
      </c>
      <c r="F690" s="126">
        <v>0.16384750000000001</v>
      </c>
      <c r="G690" s="126">
        <v>0.45532740000000005</v>
      </c>
      <c r="H690" s="127">
        <f t="shared" si="20"/>
        <v>-0.6401545349566049</v>
      </c>
      <c r="I690" s="105">
        <f t="shared" si="21"/>
        <v>1.5426549673951152E-5</v>
      </c>
      <c r="J690" s="106">
        <v>2.6319671511</v>
      </c>
      <c r="K690" s="106">
        <v>25.942545454499999</v>
      </c>
    </row>
    <row r="691" spans="1:15" x14ac:dyDescent="0.2">
      <c r="A691" s="104" t="s">
        <v>645</v>
      </c>
      <c r="B691" s="104" t="s">
        <v>658</v>
      </c>
      <c r="C691" s="104" t="s">
        <v>1578</v>
      </c>
      <c r="D691" s="104" t="s">
        <v>406</v>
      </c>
      <c r="E691" s="104" t="s">
        <v>1902</v>
      </c>
      <c r="F691" s="126">
        <v>0.16265054999999998</v>
      </c>
      <c r="G691" s="126">
        <v>0.74945023</v>
      </c>
      <c r="H691" s="127">
        <f t="shared" si="20"/>
        <v>-0.78297351379824121</v>
      </c>
      <c r="I691" s="105">
        <f t="shared" si="21"/>
        <v>1.5313854584723449E-5</v>
      </c>
      <c r="J691" s="106">
        <v>6.0931499999999996</v>
      </c>
      <c r="K691" s="106">
        <v>111.1962272727</v>
      </c>
    </row>
    <row r="692" spans="1:15" x14ac:dyDescent="0.2">
      <c r="A692" s="104" t="s">
        <v>64</v>
      </c>
      <c r="B692" s="104" t="s">
        <v>75</v>
      </c>
      <c r="C692" s="104" t="s">
        <v>1575</v>
      </c>
      <c r="D692" s="104" t="s">
        <v>407</v>
      </c>
      <c r="E692" s="104" t="s">
        <v>408</v>
      </c>
      <c r="F692" s="126">
        <v>0.161985465</v>
      </c>
      <c r="G692" s="126">
        <v>4.0853999999999999</v>
      </c>
      <c r="H692" s="127">
        <f t="shared" si="20"/>
        <v>-0.96035015787927747</v>
      </c>
      <c r="I692" s="105">
        <f t="shared" si="21"/>
        <v>1.5251235583579703E-5</v>
      </c>
      <c r="J692" s="106">
        <v>7.4337829600000003</v>
      </c>
      <c r="K692" s="106">
        <v>17.8</v>
      </c>
    </row>
    <row r="693" spans="1:15" x14ac:dyDescent="0.2">
      <c r="A693" s="104" t="s">
        <v>2149</v>
      </c>
      <c r="B693" s="104" t="s">
        <v>133</v>
      </c>
      <c r="C693" s="104" t="s">
        <v>1571</v>
      </c>
      <c r="D693" s="104" t="s">
        <v>406</v>
      </c>
      <c r="E693" s="104" t="s">
        <v>1902</v>
      </c>
      <c r="F693" s="126">
        <v>0.16077294</v>
      </c>
      <c r="G693" s="126">
        <v>0.73214280000000009</v>
      </c>
      <c r="H693" s="127">
        <f t="shared" si="20"/>
        <v>-0.78040767456840388</v>
      </c>
      <c r="I693" s="105">
        <f t="shared" si="21"/>
        <v>1.5137074078867045E-5</v>
      </c>
      <c r="J693" s="106">
        <v>96.204033690000003</v>
      </c>
      <c r="K693" s="106">
        <v>27.995999999999999</v>
      </c>
    </row>
    <row r="694" spans="1:15" x14ac:dyDescent="0.2">
      <c r="A694" s="104" t="s">
        <v>1156</v>
      </c>
      <c r="B694" s="104" t="s">
        <v>1151</v>
      </c>
      <c r="C694" s="104" t="s">
        <v>1572</v>
      </c>
      <c r="D694" s="104" t="s">
        <v>406</v>
      </c>
      <c r="E694" s="104" t="s">
        <v>1902</v>
      </c>
      <c r="F694" s="126">
        <v>0.15971599</v>
      </c>
      <c r="G694" s="126">
        <v>1.2864015500000001</v>
      </c>
      <c r="H694" s="127">
        <f t="shared" si="20"/>
        <v>-0.87584281906376749</v>
      </c>
      <c r="I694" s="105">
        <f t="shared" si="21"/>
        <v>1.503756025242549E-5</v>
      </c>
      <c r="J694" s="106">
        <v>10.27827593</v>
      </c>
      <c r="K694" s="106">
        <v>39.1872272727</v>
      </c>
    </row>
    <row r="695" spans="1:15" x14ac:dyDescent="0.2">
      <c r="A695" s="104" t="s">
        <v>1466</v>
      </c>
      <c r="B695" s="104" t="s">
        <v>1467</v>
      </c>
      <c r="C695" s="104" t="s">
        <v>908</v>
      </c>
      <c r="D695" s="104" t="s">
        <v>406</v>
      </c>
      <c r="E695" s="104" t="s">
        <v>1902</v>
      </c>
      <c r="F695" s="126">
        <v>0.15303643</v>
      </c>
      <c r="G695" s="126">
        <v>5.0330000000000001E-3</v>
      </c>
      <c r="H695" s="127">
        <f t="shared" si="20"/>
        <v>29.406602424001587</v>
      </c>
      <c r="I695" s="105">
        <f t="shared" si="21"/>
        <v>1.4408667140598106E-5</v>
      </c>
      <c r="J695" s="106">
        <v>5.8398821299999994</v>
      </c>
      <c r="K695" s="106">
        <v>76.845954545500007</v>
      </c>
    </row>
    <row r="696" spans="1:15" x14ac:dyDescent="0.2">
      <c r="A696" s="104" t="s">
        <v>2145</v>
      </c>
      <c r="B696" s="104" t="s">
        <v>894</v>
      </c>
      <c r="C696" s="104" t="s">
        <v>1571</v>
      </c>
      <c r="D696" s="104" t="s">
        <v>406</v>
      </c>
      <c r="E696" s="104" t="s">
        <v>1902</v>
      </c>
      <c r="F696" s="126">
        <v>0.15108427799999999</v>
      </c>
      <c r="G696" s="126">
        <v>5.4897029170000007</v>
      </c>
      <c r="H696" s="127">
        <f t="shared" si="20"/>
        <v>-0.97247860580357881</v>
      </c>
      <c r="I696" s="105">
        <f t="shared" si="21"/>
        <v>1.4224868365523093E-5</v>
      </c>
      <c r="J696" s="106">
        <v>198.95760302000002</v>
      </c>
      <c r="K696" s="106">
        <v>45.807818181800002</v>
      </c>
      <c r="M696" s="90"/>
      <c r="N696" s="90"/>
      <c r="O696" s="90"/>
    </row>
    <row r="697" spans="1:15" x14ac:dyDescent="0.2">
      <c r="A697" s="104" t="s">
        <v>761</v>
      </c>
      <c r="B697" s="104" t="s">
        <v>762</v>
      </c>
      <c r="C697" s="104" t="s">
        <v>1572</v>
      </c>
      <c r="D697" s="104" t="s">
        <v>406</v>
      </c>
      <c r="E697" s="104" t="s">
        <v>1902</v>
      </c>
      <c r="F697" s="126">
        <v>0.15062400000000001</v>
      </c>
      <c r="G697" s="126">
        <v>2.4985999999999997E-3</v>
      </c>
      <c r="H697" s="127">
        <f t="shared" si="20"/>
        <v>59.283358680861291</v>
      </c>
      <c r="I697" s="105">
        <f t="shared" si="21"/>
        <v>1.4181532327861081E-5</v>
      </c>
      <c r="J697" s="106">
        <v>27.02905612</v>
      </c>
      <c r="K697" s="106">
        <v>11.3679545455</v>
      </c>
    </row>
    <row r="698" spans="1:15" x14ac:dyDescent="0.2">
      <c r="A698" s="104" t="s">
        <v>1701</v>
      </c>
      <c r="B698" s="104" t="s">
        <v>581</v>
      </c>
      <c r="C698" s="104" t="s">
        <v>1575</v>
      </c>
      <c r="D698" s="104" t="s">
        <v>407</v>
      </c>
      <c r="E698" s="104" t="s">
        <v>408</v>
      </c>
      <c r="F698" s="126">
        <v>0.14898823999999999</v>
      </c>
      <c r="G698" s="126">
        <v>1.015653245</v>
      </c>
      <c r="H698" s="127">
        <f t="shared" si="20"/>
        <v>-0.85330796634239081</v>
      </c>
      <c r="I698" s="105">
        <f t="shared" si="21"/>
        <v>1.4027522453467741E-5</v>
      </c>
      <c r="J698" s="106">
        <v>6.0034595599999996</v>
      </c>
      <c r="K698" s="106">
        <v>36.844999999999999</v>
      </c>
    </row>
    <row r="699" spans="1:15" x14ac:dyDescent="0.2">
      <c r="A699" s="104" t="s">
        <v>2043</v>
      </c>
      <c r="B699" s="104" t="s">
        <v>2319</v>
      </c>
      <c r="C699" s="104" t="s">
        <v>908</v>
      </c>
      <c r="D699" s="104" t="s">
        <v>406</v>
      </c>
      <c r="E699" s="104" t="s">
        <v>1902</v>
      </c>
      <c r="F699" s="126">
        <v>0.14434227999999999</v>
      </c>
      <c r="G699" s="126">
        <v>3.8401120000000004E-2</v>
      </c>
      <c r="H699" s="127">
        <f t="shared" si="20"/>
        <v>2.7588039098859611</v>
      </c>
      <c r="I699" s="105">
        <f t="shared" si="21"/>
        <v>1.3590096598796841E-5</v>
      </c>
      <c r="J699" s="106">
        <v>29.374246720000002</v>
      </c>
      <c r="K699" s="106">
        <v>222.0071818182</v>
      </c>
    </row>
    <row r="700" spans="1:15" x14ac:dyDescent="0.2">
      <c r="A700" s="104" t="s">
        <v>2877</v>
      </c>
      <c r="B700" s="104" t="s">
        <v>2852</v>
      </c>
      <c r="C700" s="104" t="s">
        <v>1801</v>
      </c>
      <c r="D700" s="104" t="s">
        <v>407</v>
      </c>
      <c r="E700" s="104" t="s">
        <v>408</v>
      </c>
      <c r="F700" s="126">
        <v>0.1442804</v>
      </c>
      <c r="G700" s="126">
        <v>0</v>
      </c>
      <c r="H700" s="127" t="str">
        <f t="shared" si="20"/>
        <v/>
      </c>
      <c r="I700" s="105">
        <f t="shared" si="21"/>
        <v>1.3584270480645367E-5</v>
      </c>
      <c r="J700" s="106">
        <v>76.102753000000007</v>
      </c>
      <c r="K700" s="106">
        <v>48.050318181800002</v>
      </c>
    </row>
    <row r="701" spans="1:15" x14ac:dyDescent="0.2">
      <c r="A701" s="104" t="s">
        <v>1111</v>
      </c>
      <c r="B701" s="104" t="s">
        <v>1112</v>
      </c>
      <c r="C701" s="104" t="s">
        <v>1578</v>
      </c>
      <c r="D701" s="104" t="s">
        <v>406</v>
      </c>
      <c r="E701" s="104" t="s">
        <v>408</v>
      </c>
      <c r="F701" s="126">
        <v>0.14390749999999999</v>
      </c>
      <c r="G701" s="126">
        <v>0.41419539</v>
      </c>
      <c r="H701" s="127">
        <f t="shared" si="20"/>
        <v>-0.65256131894659664</v>
      </c>
      <c r="I701" s="105">
        <f t="shared" si="21"/>
        <v>1.3549161245695693E-5</v>
      </c>
      <c r="J701" s="106">
        <v>7.8881741200000004</v>
      </c>
      <c r="K701" s="106">
        <v>122.8644545455</v>
      </c>
    </row>
    <row r="702" spans="1:15" x14ac:dyDescent="0.2">
      <c r="A702" s="104" t="s">
        <v>1968</v>
      </c>
      <c r="B702" s="104" t="s">
        <v>1958</v>
      </c>
      <c r="C702" s="104" t="s">
        <v>1801</v>
      </c>
      <c r="D702" s="104" t="s">
        <v>407</v>
      </c>
      <c r="E702" s="104" t="s">
        <v>408</v>
      </c>
      <c r="F702" s="126">
        <v>0.14341523</v>
      </c>
      <c r="G702" s="126">
        <v>1.088E-3</v>
      </c>
      <c r="H702" s="127" t="str">
        <f t="shared" si="20"/>
        <v/>
      </c>
      <c r="I702" s="105">
        <f t="shared" si="21"/>
        <v>1.3502813101183293E-5</v>
      </c>
      <c r="J702" s="106">
        <v>1.839</v>
      </c>
      <c r="K702" s="106">
        <v>100.7603636364</v>
      </c>
    </row>
    <row r="703" spans="1:15" x14ac:dyDescent="0.2">
      <c r="A703" s="104" t="s">
        <v>695</v>
      </c>
      <c r="B703" s="104" t="s">
        <v>696</v>
      </c>
      <c r="C703" s="104" t="s">
        <v>1574</v>
      </c>
      <c r="D703" s="104" t="s">
        <v>406</v>
      </c>
      <c r="E703" s="104" t="s">
        <v>1902</v>
      </c>
      <c r="F703" s="126">
        <v>0.14341051999999999</v>
      </c>
      <c r="G703" s="126">
        <v>0.26561508</v>
      </c>
      <c r="H703" s="127">
        <f t="shared" si="20"/>
        <v>-0.46008140802848996</v>
      </c>
      <c r="I703" s="105">
        <f t="shared" si="21"/>
        <v>1.3502369645842414E-5</v>
      </c>
      <c r="J703" s="106">
        <v>2.9051712000000003</v>
      </c>
      <c r="K703" s="106">
        <v>145.1253181818</v>
      </c>
    </row>
    <row r="704" spans="1:15" x14ac:dyDescent="0.2">
      <c r="A704" s="104" t="s">
        <v>1872</v>
      </c>
      <c r="B704" s="109" t="s">
        <v>1893</v>
      </c>
      <c r="C704" s="104" t="s">
        <v>1204</v>
      </c>
      <c r="D704" s="104" t="s">
        <v>406</v>
      </c>
      <c r="E704" s="104" t="s">
        <v>1902</v>
      </c>
      <c r="F704" s="126">
        <v>0.14210671999999999</v>
      </c>
      <c r="G704" s="126">
        <v>0.25748670000000001</v>
      </c>
      <c r="H704" s="127">
        <f t="shared" si="20"/>
        <v>-0.44810073685359286</v>
      </c>
      <c r="I704" s="105">
        <f t="shared" si="21"/>
        <v>1.337961442855257E-5</v>
      </c>
      <c r="J704" s="106">
        <v>3.2610467999999999</v>
      </c>
      <c r="K704" s="106">
        <v>161.60836363639999</v>
      </c>
    </row>
    <row r="705" spans="1:11" x14ac:dyDescent="0.2">
      <c r="A705" s="104" t="s">
        <v>423</v>
      </c>
      <c r="B705" s="104" t="s">
        <v>424</v>
      </c>
      <c r="C705" s="104" t="s">
        <v>1578</v>
      </c>
      <c r="D705" s="104" t="s">
        <v>406</v>
      </c>
      <c r="E705" s="104" t="s">
        <v>408</v>
      </c>
      <c r="F705" s="126">
        <v>0.14015101999999999</v>
      </c>
      <c r="G705" s="126">
        <v>0.29437538099999999</v>
      </c>
      <c r="H705" s="127">
        <f t="shared" si="20"/>
        <v>-0.5239037329687567</v>
      </c>
      <c r="I705" s="105">
        <f t="shared" si="21"/>
        <v>1.3195481602617806E-5</v>
      </c>
      <c r="J705" s="106">
        <v>64.582465500000012</v>
      </c>
      <c r="K705" s="106">
        <v>56.37</v>
      </c>
    </row>
    <row r="706" spans="1:11" x14ac:dyDescent="0.2">
      <c r="A706" s="104" t="s">
        <v>352</v>
      </c>
      <c r="B706" s="104" t="s">
        <v>2330</v>
      </c>
      <c r="C706" s="104" t="s">
        <v>1204</v>
      </c>
      <c r="D706" s="104" t="s">
        <v>406</v>
      </c>
      <c r="E706" s="104" t="s">
        <v>408</v>
      </c>
      <c r="F706" s="126">
        <v>0.13660804999999998</v>
      </c>
      <c r="G706" s="126">
        <v>0.14036360000000001</v>
      </c>
      <c r="H706" s="127">
        <f t="shared" si="20"/>
        <v>-2.6755868330536003E-2</v>
      </c>
      <c r="I706" s="105">
        <f t="shared" si="21"/>
        <v>1.2861904326807563E-5</v>
      </c>
      <c r="J706" s="106">
        <v>1.922418894</v>
      </c>
      <c r="K706" s="106">
        <v>11.241136363600001</v>
      </c>
    </row>
    <row r="707" spans="1:11" x14ac:dyDescent="0.2">
      <c r="A707" s="104" t="s">
        <v>2193</v>
      </c>
      <c r="B707" s="104" t="s">
        <v>2192</v>
      </c>
      <c r="C707" s="104" t="s">
        <v>1801</v>
      </c>
      <c r="D707" s="104" t="s">
        <v>407</v>
      </c>
      <c r="E707" s="104" t="s">
        <v>408</v>
      </c>
      <c r="F707" s="126">
        <v>0.13455267000000001</v>
      </c>
      <c r="G707" s="126">
        <v>0.15784419</v>
      </c>
      <c r="H707" s="127">
        <f t="shared" si="20"/>
        <v>-0.14756019844632851</v>
      </c>
      <c r="I707" s="105">
        <f t="shared" si="21"/>
        <v>1.2668386441769065E-5</v>
      </c>
      <c r="J707" s="106">
        <v>1.9872000000000003</v>
      </c>
      <c r="K707" s="106">
        <v>82.499941176500002</v>
      </c>
    </row>
    <row r="708" spans="1:11" x14ac:dyDescent="0.2">
      <c r="A708" s="104" t="s">
        <v>1814</v>
      </c>
      <c r="B708" s="104" t="s">
        <v>1815</v>
      </c>
      <c r="C708" s="104" t="s">
        <v>305</v>
      </c>
      <c r="D708" s="104" t="s">
        <v>1474</v>
      </c>
      <c r="E708" s="104" t="s">
        <v>408</v>
      </c>
      <c r="F708" s="126">
        <v>0.13449665</v>
      </c>
      <c r="G708" s="126">
        <v>0.21490644</v>
      </c>
      <c r="H708" s="127">
        <f t="shared" si="20"/>
        <v>-0.37416184456826895</v>
      </c>
      <c r="I708" s="105">
        <f t="shared" si="21"/>
        <v>1.2663112053617066E-5</v>
      </c>
      <c r="J708" s="106">
        <v>12.059873099999999</v>
      </c>
      <c r="K708" s="106">
        <v>48.9927727273</v>
      </c>
    </row>
    <row r="709" spans="1:11" x14ac:dyDescent="0.2">
      <c r="A709" s="104" t="s">
        <v>2768</v>
      </c>
      <c r="B709" s="104" t="s">
        <v>2769</v>
      </c>
      <c r="C709" s="104" t="s">
        <v>1578</v>
      </c>
      <c r="D709" s="104" t="s">
        <v>406</v>
      </c>
      <c r="E709" s="104" t="s">
        <v>1902</v>
      </c>
      <c r="F709" s="126">
        <v>0.13073750000000001</v>
      </c>
      <c r="G709" s="126">
        <v>0.23928749999999999</v>
      </c>
      <c r="H709" s="127">
        <f t="shared" si="20"/>
        <v>-0.45363840568353964</v>
      </c>
      <c r="I709" s="105">
        <f t="shared" si="21"/>
        <v>1.2309181025027473E-5</v>
      </c>
      <c r="J709" s="106">
        <v>1.5786</v>
      </c>
      <c r="K709" s="106">
        <v>158.29559090910001</v>
      </c>
    </row>
    <row r="710" spans="1:11" x14ac:dyDescent="0.2">
      <c r="A710" s="104" t="s">
        <v>785</v>
      </c>
      <c r="B710" s="104" t="s">
        <v>252</v>
      </c>
      <c r="C710" s="104" t="s">
        <v>1204</v>
      </c>
      <c r="D710" s="104" t="s">
        <v>406</v>
      </c>
      <c r="E710" s="104" t="s">
        <v>1902</v>
      </c>
      <c r="F710" s="126">
        <v>0.12946941000000001</v>
      </c>
      <c r="G710" s="126">
        <v>0.26672397600000003</v>
      </c>
      <c r="H710" s="127">
        <f t="shared" si="20"/>
        <v>-0.51459403109677704</v>
      </c>
      <c r="I710" s="105">
        <f t="shared" si="21"/>
        <v>1.2189787971266867E-5</v>
      </c>
      <c r="J710" s="106">
        <v>22.334322289500001</v>
      </c>
      <c r="K710" s="106">
        <v>59.162863636399997</v>
      </c>
    </row>
    <row r="711" spans="1:11" x14ac:dyDescent="0.2">
      <c r="A711" s="104" t="s">
        <v>1468</v>
      </c>
      <c r="B711" s="104" t="s">
        <v>1469</v>
      </c>
      <c r="C711" s="104" t="s">
        <v>908</v>
      </c>
      <c r="D711" s="104" t="s">
        <v>406</v>
      </c>
      <c r="E711" s="104" t="s">
        <v>1902</v>
      </c>
      <c r="F711" s="126">
        <v>0.12885630000000001</v>
      </c>
      <c r="G711" s="126">
        <v>2.7941765460000001</v>
      </c>
      <c r="H711" s="127">
        <f t="shared" ref="H711:H774" si="22">IF(ISERROR(F711/G711-1),"",IF((F711/G711-1)&gt;10000%,"",F711/G711-1))</f>
        <v>-0.95388398052926748</v>
      </c>
      <c r="I711" s="105">
        <f t="shared" ref="I711:I774" si="23">F711/$F$1000</f>
        <v>1.2132062513932478E-5</v>
      </c>
      <c r="J711" s="106">
        <v>11.45844891</v>
      </c>
      <c r="K711" s="106">
        <v>46.857227272700001</v>
      </c>
    </row>
    <row r="712" spans="1:11" x14ac:dyDescent="0.2">
      <c r="A712" s="104" t="s">
        <v>239</v>
      </c>
      <c r="B712" s="104" t="s">
        <v>21</v>
      </c>
      <c r="C712" s="104" t="s">
        <v>1590</v>
      </c>
      <c r="D712" s="104" t="s">
        <v>1474</v>
      </c>
      <c r="E712" s="104" t="s">
        <v>1902</v>
      </c>
      <c r="F712" s="126">
        <v>0.12640880000000002</v>
      </c>
      <c r="G712" s="126">
        <v>0</v>
      </c>
      <c r="H712" s="127" t="str">
        <f t="shared" si="22"/>
        <v/>
      </c>
      <c r="I712" s="105">
        <f t="shared" si="23"/>
        <v>1.1901625794867523E-5</v>
      </c>
      <c r="J712" s="106">
        <v>28.025052928000004</v>
      </c>
      <c r="K712" s="106">
        <v>67.813727272700007</v>
      </c>
    </row>
    <row r="713" spans="1:11" x14ac:dyDescent="0.2">
      <c r="A713" s="104" t="s">
        <v>2751</v>
      </c>
      <c r="B713" s="104" t="s">
        <v>2752</v>
      </c>
      <c r="C713" s="104" t="s">
        <v>1577</v>
      </c>
      <c r="D713" s="104" t="s">
        <v>407</v>
      </c>
      <c r="E713" s="104" t="s">
        <v>1902</v>
      </c>
      <c r="F713" s="126">
        <v>0.12629136999999999</v>
      </c>
      <c r="G713" s="126">
        <v>1.5911669999999999E-2</v>
      </c>
      <c r="H713" s="127">
        <f t="shared" si="22"/>
        <v>6.9370279800925978</v>
      </c>
      <c r="I713" s="105">
        <f t="shared" si="23"/>
        <v>1.1890569539946254E-5</v>
      </c>
      <c r="J713" s="106">
        <v>3.8492449999999998</v>
      </c>
      <c r="K713" s="106">
        <v>76.584380952399997</v>
      </c>
    </row>
    <row r="714" spans="1:11" x14ac:dyDescent="0.2">
      <c r="A714" s="104" t="s">
        <v>398</v>
      </c>
      <c r="B714" s="104" t="s">
        <v>399</v>
      </c>
      <c r="C714" s="104" t="s">
        <v>1578</v>
      </c>
      <c r="D714" s="104" t="s">
        <v>406</v>
      </c>
      <c r="E714" s="104" t="s">
        <v>408</v>
      </c>
      <c r="F714" s="126">
        <v>0.12509589999999998</v>
      </c>
      <c r="G714" s="126">
        <v>4.358745E-2</v>
      </c>
      <c r="H714" s="127">
        <f t="shared" si="22"/>
        <v>1.8699981301957327</v>
      </c>
      <c r="I714" s="105">
        <f t="shared" si="23"/>
        <v>1.1778013795496578E-5</v>
      </c>
      <c r="J714" s="106">
        <v>12.422600000000003</v>
      </c>
      <c r="K714" s="106">
        <v>76.350818181799994</v>
      </c>
    </row>
    <row r="715" spans="1:11" x14ac:dyDescent="0.2">
      <c r="A715" s="104" t="s">
        <v>1837</v>
      </c>
      <c r="B715" s="104" t="s">
        <v>1838</v>
      </c>
      <c r="C715" s="104" t="s">
        <v>1204</v>
      </c>
      <c r="D715" s="104" t="s">
        <v>406</v>
      </c>
      <c r="E715" s="104" t="s">
        <v>1902</v>
      </c>
      <c r="F715" s="126">
        <v>0.12483498</v>
      </c>
      <c r="G715" s="126">
        <v>0.30446772</v>
      </c>
      <c r="H715" s="127">
        <f t="shared" si="22"/>
        <v>-0.58998944124520003</v>
      </c>
      <c r="I715" s="105">
        <f t="shared" si="23"/>
        <v>1.1753447687738283E-5</v>
      </c>
      <c r="J715" s="106">
        <v>4.1679852499999992</v>
      </c>
      <c r="K715" s="106">
        <v>89.542090909099997</v>
      </c>
    </row>
    <row r="716" spans="1:11" x14ac:dyDescent="0.2">
      <c r="A716" s="104" t="s">
        <v>1843</v>
      </c>
      <c r="B716" s="104" t="s">
        <v>1844</v>
      </c>
      <c r="C716" s="104" t="s">
        <v>1204</v>
      </c>
      <c r="D716" s="104" t="s">
        <v>406</v>
      </c>
      <c r="E716" s="104" t="s">
        <v>1902</v>
      </c>
      <c r="F716" s="126">
        <v>0.122276575</v>
      </c>
      <c r="G716" s="126">
        <v>2.0005744999999998E-2</v>
      </c>
      <c r="H716" s="127">
        <f t="shared" si="22"/>
        <v>5.1120730570143733</v>
      </c>
      <c r="I716" s="105">
        <f t="shared" si="23"/>
        <v>1.1512569054749773E-5</v>
      </c>
      <c r="J716" s="106">
        <v>2.7214136399999997</v>
      </c>
      <c r="K716" s="106">
        <v>89.660545454499996</v>
      </c>
    </row>
    <row r="717" spans="1:11" x14ac:dyDescent="0.2">
      <c r="A717" s="104" t="s">
        <v>2024</v>
      </c>
      <c r="B717" s="104" t="s">
        <v>391</v>
      </c>
      <c r="C717" s="104" t="s">
        <v>1571</v>
      </c>
      <c r="D717" s="104" t="s">
        <v>406</v>
      </c>
      <c r="E717" s="104" t="s">
        <v>1902</v>
      </c>
      <c r="F717" s="126">
        <v>0.12010485</v>
      </c>
      <c r="G717" s="126">
        <v>0.34219132000000002</v>
      </c>
      <c r="H717" s="127">
        <f t="shared" si="22"/>
        <v>-0.6490125757719396</v>
      </c>
      <c r="I717" s="105">
        <f t="shared" si="23"/>
        <v>1.13080970695766E-5</v>
      </c>
      <c r="J717" s="106">
        <v>7.9770797699999996</v>
      </c>
      <c r="K717" s="106">
        <v>13.6589090909</v>
      </c>
    </row>
    <row r="718" spans="1:11" x14ac:dyDescent="0.2">
      <c r="A718" s="104" t="s">
        <v>282</v>
      </c>
      <c r="B718" s="104" t="s">
        <v>283</v>
      </c>
      <c r="C718" s="104" t="s">
        <v>305</v>
      </c>
      <c r="D718" s="104" t="s">
        <v>407</v>
      </c>
      <c r="E718" s="104" t="s">
        <v>1902</v>
      </c>
      <c r="F718" s="126">
        <v>0.11858178</v>
      </c>
      <c r="G718" s="126">
        <v>0.50082000000000004</v>
      </c>
      <c r="H718" s="127">
        <f t="shared" si="22"/>
        <v>-0.76322475140769142</v>
      </c>
      <c r="I718" s="105">
        <f t="shared" si="23"/>
        <v>1.1164697170207339E-5</v>
      </c>
      <c r="J718" s="106">
        <v>7.5750000000000002</v>
      </c>
      <c r="K718" s="106">
        <v>43.904727272700001</v>
      </c>
    </row>
    <row r="719" spans="1:11" x14ac:dyDescent="0.2">
      <c r="A719" s="104" t="s">
        <v>1833</v>
      </c>
      <c r="B719" s="104" t="s">
        <v>1834</v>
      </c>
      <c r="C719" s="104" t="s">
        <v>1204</v>
      </c>
      <c r="D719" s="104" t="s">
        <v>406</v>
      </c>
      <c r="E719" s="104" t="s">
        <v>1902</v>
      </c>
      <c r="F719" s="126">
        <v>0.11694992799999999</v>
      </c>
      <c r="G719" s="126">
        <v>2.3893985E-2</v>
      </c>
      <c r="H719" s="127">
        <f t="shared" si="22"/>
        <v>3.8945342520303745</v>
      </c>
      <c r="I719" s="105">
        <f t="shared" si="23"/>
        <v>1.1011055241349489E-5</v>
      </c>
      <c r="J719" s="106">
        <v>2.9714255999999994</v>
      </c>
      <c r="K719" s="106">
        <v>93.524249999999995</v>
      </c>
    </row>
    <row r="720" spans="1:11" x14ac:dyDescent="0.2">
      <c r="A720" s="104" t="s">
        <v>502</v>
      </c>
      <c r="B720" s="104" t="s">
        <v>789</v>
      </c>
      <c r="C720" s="104" t="s">
        <v>1572</v>
      </c>
      <c r="D720" s="104" t="s">
        <v>406</v>
      </c>
      <c r="E720" s="104" t="s">
        <v>1902</v>
      </c>
      <c r="F720" s="126">
        <v>0.11578508999999999</v>
      </c>
      <c r="G720" s="126">
        <v>0.33954003000000005</v>
      </c>
      <c r="H720" s="127">
        <f t="shared" si="22"/>
        <v>-0.65899428706535734</v>
      </c>
      <c r="I720" s="105">
        <f t="shared" si="23"/>
        <v>1.0901383557197421E-5</v>
      </c>
      <c r="J720" s="106">
        <v>12.244809369999999</v>
      </c>
      <c r="K720" s="106">
        <v>37.721681818199997</v>
      </c>
    </row>
    <row r="721" spans="1:11" x14ac:dyDescent="0.2">
      <c r="A721" s="104" t="s">
        <v>505</v>
      </c>
      <c r="B721" s="104" t="s">
        <v>873</v>
      </c>
      <c r="C721" s="104" t="s">
        <v>1572</v>
      </c>
      <c r="D721" s="104" t="s">
        <v>406</v>
      </c>
      <c r="E721" s="104" t="s">
        <v>1902</v>
      </c>
      <c r="F721" s="126">
        <v>0.11508676</v>
      </c>
      <c r="G721" s="126">
        <v>0.726630365</v>
      </c>
      <c r="H721" s="127">
        <f t="shared" si="22"/>
        <v>-0.84161581246332862</v>
      </c>
      <c r="I721" s="105">
        <f t="shared" si="23"/>
        <v>1.0835634476901352E-5</v>
      </c>
      <c r="J721" s="106">
        <v>33.850322090000006</v>
      </c>
      <c r="K721" s="106">
        <v>21.351636363600001</v>
      </c>
    </row>
    <row r="722" spans="1:11" x14ac:dyDescent="0.2">
      <c r="A722" s="104" t="s">
        <v>2875</v>
      </c>
      <c r="B722" s="104" t="s">
        <v>2848</v>
      </c>
      <c r="C722" s="104" t="s">
        <v>1801</v>
      </c>
      <c r="D722" s="104" t="s">
        <v>406</v>
      </c>
      <c r="E722" s="104" t="s">
        <v>1902</v>
      </c>
      <c r="F722" s="126">
        <v>0.11418399999999999</v>
      </c>
      <c r="G722" s="126">
        <v>0.10915800000000001</v>
      </c>
      <c r="H722" s="127">
        <f t="shared" si="22"/>
        <v>4.6043350006412576E-2</v>
      </c>
      <c r="I722" s="105">
        <f t="shared" si="23"/>
        <v>1.0750637928381197E-5</v>
      </c>
      <c r="J722" s="106">
        <v>6.4269842623999995</v>
      </c>
      <c r="K722" s="106">
        <v>114.8181363636</v>
      </c>
    </row>
    <row r="723" spans="1:11" x14ac:dyDescent="0.2">
      <c r="A723" s="104" t="s">
        <v>2326</v>
      </c>
      <c r="B723" s="104" t="s">
        <v>2327</v>
      </c>
      <c r="C723" s="104" t="s">
        <v>1204</v>
      </c>
      <c r="D723" s="104" t="s">
        <v>406</v>
      </c>
      <c r="E723" s="104" t="s">
        <v>1902</v>
      </c>
      <c r="F723" s="126">
        <v>0.11397539999999999</v>
      </c>
      <c r="G723" s="126">
        <v>0.15915460000000001</v>
      </c>
      <c r="H723" s="127">
        <f t="shared" si="22"/>
        <v>-0.28386989757129244</v>
      </c>
      <c r="I723" s="105">
        <f t="shared" si="23"/>
        <v>1.0730997846829838E-5</v>
      </c>
      <c r="J723" s="106">
        <v>5.0407276919999999</v>
      </c>
      <c r="K723" s="106">
        <v>13.148590909099999</v>
      </c>
    </row>
    <row r="724" spans="1:11" x14ac:dyDescent="0.2">
      <c r="A724" s="104" t="s">
        <v>1053</v>
      </c>
      <c r="B724" s="104" t="s">
        <v>1054</v>
      </c>
      <c r="C724" s="104" t="s">
        <v>1572</v>
      </c>
      <c r="D724" s="104" t="s">
        <v>406</v>
      </c>
      <c r="E724" s="104" t="s">
        <v>1902</v>
      </c>
      <c r="F724" s="126">
        <v>0.11206183</v>
      </c>
      <c r="G724" s="126">
        <v>0.17027595800000001</v>
      </c>
      <c r="H724" s="127">
        <f t="shared" si="22"/>
        <v>-0.34188107753885022</v>
      </c>
      <c r="I724" s="105">
        <f t="shared" si="23"/>
        <v>1.0550831639474934E-5</v>
      </c>
      <c r="J724" s="106">
        <v>14.652340720000002</v>
      </c>
      <c r="K724" s="106">
        <v>70.274772727300004</v>
      </c>
    </row>
    <row r="725" spans="1:11" x14ac:dyDescent="0.2">
      <c r="A725" s="104" t="s">
        <v>734</v>
      </c>
      <c r="B725" s="104" t="s">
        <v>562</v>
      </c>
      <c r="C725" s="104" t="s">
        <v>1578</v>
      </c>
      <c r="D725" s="104" t="s">
        <v>406</v>
      </c>
      <c r="E725" s="104" t="s">
        <v>408</v>
      </c>
      <c r="F725" s="126">
        <v>0.108881093</v>
      </c>
      <c r="G725" s="126">
        <v>2.8596999999999997E-3</v>
      </c>
      <c r="H725" s="127">
        <f t="shared" si="22"/>
        <v>37.074306046088751</v>
      </c>
      <c r="I725" s="105">
        <f t="shared" si="23"/>
        <v>1.0251359280541936E-5</v>
      </c>
      <c r="J725" s="106">
        <v>20.931814892000002</v>
      </c>
      <c r="K725" s="106">
        <v>91.720136363600005</v>
      </c>
    </row>
    <row r="726" spans="1:11" x14ac:dyDescent="0.2">
      <c r="A726" s="104" t="s">
        <v>1024</v>
      </c>
      <c r="B726" s="104" t="s">
        <v>1025</v>
      </c>
      <c r="C726" s="104" t="s">
        <v>1572</v>
      </c>
      <c r="D726" s="104" t="s">
        <v>406</v>
      </c>
      <c r="E726" s="104" t="s">
        <v>1902</v>
      </c>
      <c r="F726" s="126">
        <v>0.106700692</v>
      </c>
      <c r="G726" s="126">
        <v>1.7283457259999999</v>
      </c>
      <c r="H726" s="127">
        <f t="shared" si="22"/>
        <v>-0.93826426600021573</v>
      </c>
      <c r="I726" s="105">
        <f t="shared" si="23"/>
        <v>1.004607043368353E-5</v>
      </c>
      <c r="J726" s="106">
        <v>32.985566810000002</v>
      </c>
      <c r="K726" s="106">
        <v>39.977181818200002</v>
      </c>
    </row>
    <row r="727" spans="1:11" x14ac:dyDescent="0.2">
      <c r="A727" s="104" t="s">
        <v>535</v>
      </c>
      <c r="B727" s="104" t="s">
        <v>536</v>
      </c>
      <c r="C727" s="104" t="s">
        <v>1572</v>
      </c>
      <c r="D727" s="104" t="s">
        <v>406</v>
      </c>
      <c r="E727" s="104" t="s">
        <v>1902</v>
      </c>
      <c r="F727" s="126">
        <v>0.106636175</v>
      </c>
      <c r="G727" s="126">
        <v>6.4647768860000001</v>
      </c>
      <c r="H727" s="127">
        <f t="shared" si="22"/>
        <v>-0.98350504945794348</v>
      </c>
      <c r="I727" s="105">
        <f t="shared" si="23"/>
        <v>1.0039996037032288E-5</v>
      </c>
      <c r="J727" s="106">
        <v>21.127441010000002</v>
      </c>
      <c r="K727" s="106">
        <v>15.188000000000001</v>
      </c>
    </row>
    <row r="728" spans="1:11" x14ac:dyDescent="0.2">
      <c r="A728" s="104" t="s">
        <v>2878</v>
      </c>
      <c r="B728" s="104" t="s">
        <v>2846</v>
      </c>
      <c r="C728" s="104" t="s">
        <v>1801</v>
      </c>
      <c r="D728" s="104" t="s">
        <v>407</v>
      </c>
      <c r="E728" s="104" t="s">
        <v>408</v>
      </c>
      <c r="F728" s="126">
        <v>0.10426349</v>
      </c>
      <c r="G728" s="126">
        <v>0.31083968000000001</v>
      </c>
      <c r="H728" s="127">
        <f t="shared" si="22"/>
        <v>-0.66457470938073282</v>
      </c>
      <c r="I728" s="105">
        <f t="shared" si="23"/>
        <v>9.8166032906483716E-6</v>
      </c>
      <c r="J728" s="106">
        <v>16.796029449999999</v>
      </c>
      <c r="K728" s="106">
        <v>59.484909090899997</v>
      </c>
    </row>
    <row r="729" spans="1:11" x14ac:dyDescent="0.2">
      <c r="A729" s="104" t="s">
        <v>323</v>
      </c>
      <c r="B729" s="104" t="s">
        <v>324</v>
      </c>
      <c r="C729" s="104" t="s">
        <v>1578</v>
      </c>
      <c r="D729" s="104" t="s">
        <v>406</v>
      </c>
      <c r="E729" s="104" t="s">
        <v>408</v>
      </c>
      <c r="F729" s="126">
        <v>0.10054412</v>
      </c>
      <c r="G729" s="126">
        <v>5.2229230000000001E-2</v>
      </c>
      <c r="H729" s="127">
        <f t="shared" si="22"/>
        <v>0.92505461022496394</v>
      </c>
      <c r="I729" s="105">
        <f t="shared" si="23"/>
        <v>9.4664176237275841E-6</v>
      </c>
      <c r="J729" s="106">
        <v>26.6991592</v>
      </c>
      <c r="K729" s="106">
        <v>39.800636363599999</v>
      </c>
    </row>
    <row r="730" spans="1:11" x14ac:dyDescent="0.2">
      <c r="A730" s="104" t="s">
        <v>466</v>
      </c>
      <c r="B730" s="104" t="s">
        <v>467</v>
      </c>
      <c r="C730" s="104" t="s">
        <v>1204</v>
      </c>
      <c r="D730" s="104" t="s">
        <v>406</v>
      </c>
      <c r="E730" s="104" t="s">
        <v>1902</v>
      </c>
      <c r="F730" s="126">
        <v>9.9039600000000005E-2</v>
      </c>
      <c r="G730" s="126">
        <v>5.8673699999999995E-2</v>
      </c>
      <c r="H730" s="127">
        <f t="shared" si="22"/>
        <v>0.68797263509886064</v>
      </c>
      <c r="I730" s="105">
        <f t="shared" si="23"/>
        <v>9.3247642416774894E-6</v>
      </c>
      <c r="J730" s="106">
        <v>5.7103337279999993</v>
      </c>
      <c r="K730" s="106">
        <v>66.363727272700004</v>
      </c>
    </row>
    <row r="731" spans="1:11" x14ac:dyDescent="0.2">
      <c r="A731" s="104" t="s">
        <v>290</v>
      </c>
      <c r="B731" s="104" t="s">
        <v>291</v>
      </c>
      <c r="C731" s="104" t="s">
        <v>305</v>
      </c>
      <c r="D731" s="104" t="s">
        <v>407</v>
      </c>
      <c r="E731" s="104" t="s">
        <v>1902</v>
      </c>
      <c r="F731" s="126">
        <v>9.6750785000000006E-2</v>
      </c>
      <c r="G731" s="126">
        <v>0.23765728</v>
      </c>
      <c r="H731" s="127">
        <f t="shared" si="22"/>
        <v>-0.59289786957083745</v>
      </c>
      <c r="I731" s="105">
        <f t="shared" si="23"/>
        <v>9.1092680132212459E-6</v>
      </c>
      <c r="J731" s="106">
        <v>58.882850000000005</v>
      </c>
      <c r="K731" s="106">
        <v>52.781272727299999</v>
      </c>
    </row>
    <row r="732" spans="1:11" x14ac:dyDescent="0.2">
      <c r="A732" s="104" t="s">
        <v>1854</v>
      </c>
      <c r="B732" s="104" t="s">
        <v>1855</v>
      </c>
      <c r="C732" s="104" t="s">
        <v>1801</v>
      </c>
      <c r="D732" s="104" t="s">
        <v>406</v>
      </c>
      <c r="E732" s="104" t="s">
        <v>1902</v>
      </c>
      <c r="F732" s="126">
        <v>9.5821139999999999E-2</v>
      </c>
      <c r="G732" s="126">
        <v>7.0136199999999999E-3</v>
      </c>
      <c r="H732" s="127">
        <f t="shared" si="22"/>
        <v>12.662151642090675</v>
      </c>
      <c r="I732" s="105">
        <f t="shared" si="23"/>
        <v>9.0217401914867646E-6</v>
      </c>
      <c r="J732" s="106">
        <v>11.03084885</v>
      </c>
      <c r="K732" s="106">
        <v>27.698954545500001</v>
      </c>
    </row>
    <row r="733" spans="1:11" x14ac:dyDescent="0.2">
      <c r="A733" s="104" t="s">
        <v>651</v>
      </c>
      <c r="B733" s="104" t="s">
        <v>664</v>
      </c>
      <c r="C733" s="104" t="s">
        <v>1578</v>
      </c>
      <c r="D733" s="104" t="s">
        <v>406</v>
      </c>
      <c r="E733" s="104" t="s">
        <v>1902</v>
      </c>
      <c r="F733" s="126">
        <v>9.4565979999999994E-2</v>
      </c>
      <c r="G733" s="126">
        <v>0</v>
      </c>
      <c r="H733" s="127" t="str">
        <f t="shared" si="22"/>
        <v/>
      </c>
      <c r="I733" s="105">
        <f t="shared" si="23"/>
        <v>8.903564521496336E-6</v>
      </c>
      <c r="J733" s="106">
        <v>1.7875000000000001</v>
      </c>
      <c r="K733" s="106">
        <v>61.982090909100002</v>
      </c>
    </row>
    <row r="734" spans="1:11" x14ac:dyDescent="0.2">
      <c r="A734" s="104" t="s">
        <v>1462</v>
      </c>
      <c r="B734" s="104" t="s">
        <v>1463</v>
      </c>
      <c r="C734" s="104" t="s">
        <v>908</v>
      </c>
      <c r="D734" s="104" t="s">
        <v>406</v>
      </c>
      <c r="E734" s="104" t="s">
        <v>1902</v>
      </c>
      <c r="F734" s="126">
        <v>9.4402330000000007E-2</v>
      </c>
      <c r="G734" s="126">
        <v>7.3169999999999997E-3</v>
      </c>
      <c r="H734" s="127">
        <f t="shared" si="22"/>
        <v>11.901780784474512</v>
      </c>
      <c r="I734" s="105">
        <f t="shared" si="23"/>
        <v>8.8881565668181026E-6</v>
      </c>
      <c r="J734" s="106">
        <v>3.9993761000000001</v>
      </c>
      <c r="K734" s="106">
        <v>85.510318181800002</v>
      </c>
    </row>
    <row r="735" spans="1:11" x14ac:dyDescent="0.2">
      <c r="A735" s="104" t="s">
        <v>2461</v>
      </c>
      <c r="B735" s="104" t="s">
        <v>2499</v>
      </c>
      <c r="C735" s="104" t="s">
        <v>1204</v>
      </c>
      <c r="D735" s="104" t="s">
        <v>406</v>
      </c>
      <c r="E735" s="104" t="s">
        <v>1902</v>
      </c>
      <c r="F735" s="126">
        <v>8.973202000000001E-2</v>
      </c>
      <c r="G735" s="126">
        <v>6.952860000000001E-2</v>
      </c>
      <c r="H735" s="127">
        <f t="shared" si="22"/>
        <v>0.29057711502892336</v>
      </c>
      <c r="I735" s="105">
        <f t="shared" si="23"/>
        <v>8.4484381139411857E-6</v>
      </c>
      <c r="J735" s="106">
        <v>8.3731842614000005</v>
      </c>
      <c r="K735" s="106">
        <v>46.867227272699999</v>
      </c>
    </row>
    <row r="736" spans="1:11" x14ac:dyDescent="0.2">
      <c r="A736" s="104" t="s">
        <v>483</v>
      </c>
      <c r="B736" s="104" t="s">
        <v>825</v>
      </c>
      <c r="C736" s="104" t="s">
        <v>1572</v>
      </c>
      <c r="D736" s="104" t="s">
        <v>406</v>
      </c>
      <c r="E736" s="104" t="s">
        <v>1902</v>
      </c>
      <c r="F736" s="126">
        <v>8.8352169999999994E-2</v>
      </c>
      <c r="G736" s="126">
        <v>0.222481867</v>
      </c>
      <c r="H736" s="127">
        <f t="shared" si="22"/>
        <v>-0.60287923150159473</v>
      </c>
      <c r="I736" s="105">
        <f t="shared" si="23"/>
        <v>8.318522646402152E-6</v>
      </c>
      <c r="J736" s="106">
        <v>114.56897072</v>
      </c>
      <c r="K736" s="106">
        <v>30.1830454545</v>
      </c>
    </row>
    <row r="737" spans="1:11" x14ac:dyDescent="0.2">
      <c r="A737" s="104" t="s">
        <v>2655</v>
      </c>
      <c r="B737" s="104" t="s">
        <v>2656</v>
      </c>
      <c r="C737" s="104" t="s">
        <v>1578</v>
      </c>
      <c r="D737" s="104" t="s">
        <v>406</v>
      </c>
      <c r="E737" s="104" t="s">
        <v>1902</v>
      </c>
      <c r="F737" s="126">
        <v>8.5020380000000007E-2</v>
      </c>
      <c r="G737" s="126">
        <v>0</v>
      </c>
      <c r="H737" s="127" t="str">
        <f t="shared" si="22"/>
        <v/>
      </c>
      <c r="I737" s="105">
        <f t="shared" si="23"/>
        <v>8.0048283639860426E-6</v>
      </c>
      <c r="J737" s="106">
        <v>3.3954300000000002</v>
      </c>
      <c r="K737" s="106">
        <v>57.648090909099999</v>
      </c>
    </row>
    <row r="738" spans="1:11" x14ac:dyDescent="0.2">
      <c r="A738" s="104" t="s">
        <v>1918</v>
      </c>
      <c r="B738" s="104" t="s">
        <v>1648</v>
      </c>
      <c r="C738" s="104" t="s">
        <v>1577</v>
      </c>
      <c r="D738" s="104" t="s">
        <v>1474</v>
      </c>
      <c r="E738" s="104" t="s">
        <v>408</v>
      </c>
      <c r="F738" s="126">
        <v>8.4364600000000012E-2</v>
      </c>
      <c r="G738" s="126">
        <v>0.38621871999999996</v>
      </c>
      <c r="H738" s="127">
        <f t="shared" si="22"/>
        <v>-0.781562633732513</v>
      </c>
      <c r="I738" s="105">
        <f t="shared" si="23"/>
        <v>7.9430854460581913E-6</v>
      </c>
      <c r="J738" s="106">
        <v>26.100375</v>
      </c>
      <c r="K738" s="106">
        <v>95.248772727299993</v>
      </c>
    </row>
    <row r="739" spans="1:11" x14ac:dyDescent="0.2">
      <c r="A739" s="104" t="s">
        <v>1812</v>
      </c>
      <c r="B739" s="104" t="s">
        <v>1813</v>
      </c>
      <c r="C739" s="104" t="s">
        <v>305</v>
      </c>
      <c r="D739" s="104" t="s">
        <v>1474</v>
      </c>
      <c r="E739" s="104" t="s">
        <v>408</v>
      </c>
      <c r="F739" s="126">
        <v>8.4263350000000001E-2</v>
      </c>
      <c r="G739" s="126">
        <v>0</v>
      </c>
      <c r="H739" s="127" t="str">
        <f t="shared" si="22"/>
        <v/>
      </c>
      <c r="I739" s="105">
        <f t="shared" si="23"/>
        <v>7.9335525685074943E-6</v>
      </c>
      <c r="J739" s="106">
        <v>15.752825950000002</v>
      </c>
      <c r="K739" s="106">
        <v>59.329428571400001</v>
      </c>
    </row>
    <row r="740" spans="1:11" x14ac:dyDescent="0.2">
      <c r="A740" s="104" t="s">
        <v>1908</v>
      </c>
      <c r="B740" s="104" t="s">
        <v>1909</v>
      </c>
      <c r="C740" s="104" t="s">
        <v>1204</v>
      </c>
      <c r="D740" s="104" t="s">
        <v>406</v>
      </c>
      <c r="E740" s="104" t="s">
        <v>1902</v>
      </c>
      <c r="F740" s="126">
        <v>8.4182929999999989E-2</v>
      </c>
      <c r="G740" s="126">
        <v>0.50037332000000001</v>
      </c>
      <c r="H740" s="127">
        <f t="shared" si="22"/>
        <v>-0.83175975489660403</v>
      </c>
      <c r="I740" s="105">
        <f t="shared" si="23"/>
        <v>7.925980874555623E-6</v>
      </c>
      <c r="J740" s="106">
        <v>3.587482778</v>
      </c>
      <c r="K740" s="106">
        <v>73.297272727299998</v>
      </c>
    </row>
    <row r="741" spans="1:11" x14ac:dyDescent="0.2">
      <c r="A741" s="104" t="s">
        <v>98</v>
      </c>
      <c r="B741" s="104" t="s">
        <v>99</v>
      </c>
      <c r="C741" s="104" t="s">
        <v>1575</v>
      </c>
      <c r="D741" s="104" t="s">
        <v>407</v>
      </c>
      <c r="E741" s="104" t="s">
        <v>408</v>
      </c>
      <c r="F741" s="126">
        <v>8.2588780000000001E-2</v>
      </c>
      <c r="G741" s="126">
        <v>0.1478998</v>
      </c>
      <c r="H741" s="127">
        <f t="shared" si="22"/>
        <v>-0.44158964379938304</v>
      </c>
      <c r="I741" s="105">
        <f t="shared" si="23"/>
        <v>7.7758886597660837E-6</v>
      </c>
      <c r="J741" s="106">
        <v>1.8640733303560555</v>
      </c>
      <c r="K741" s="106">
        <v>78.963045454500005</v>
      </c>
    </row>
    <row r="742" spans="1:11" x14ac:dyDescent="0.2">
      <c r="A742" s="104" t="s">
        <v>2191</v>
      </c>
      <c r="B742" s="104" t="s">
        <v>2190</v>
      </c>
      <c r="C742" s="104" t="s">
        <v>1801</v>
      </c>
      <c r="D742" s="104" t="s">
        <v>407</v>
      </c>
      <c r="E742" s="104" t="s">
        <v>408</v>
      </c>
      <c r="F742" s="126">
        <v>7.807915E-2</v>
      </c>
      <c r="G742" s="126">
        <v>0</v>
      </c>
      <c r="H742" s="127" t="str">
        <f t="shared" si="22"/>
        <v/>
      </c>
      <c r="I742" s="105">
        <f t="shared" si="23"/>
        <v>7.3512985304925799E-6</v>
      </c>
      <c r="J742" s="106">
        <v>1.7635814999999999</v>
      </c>
      <c r="K742" s="106">
        <v>42.41</v>
      </c>
    </row>
    <row r="743" spans="1:11" x14ac:dyDescent="0.2">
      <c r="A743" s="104" t="s">
        <v>503</v>
      </c>
      <c r="B743" s="104" t="s">
        <v>871</v>
      </c>
      <c r="C743" s="104" t="s">
        <v>1572</v>
      </c>
      <c r="D743" s="104" t="s">
        <v>406</v>
      </c>
      <c r="E743" s="104" t="s">
        <v>1902</v>
      </c>
      <c r="F743" s="126">
        <v>7.4091009999999999E-2</v>
      </c>
      <c r="G743" s="126">
        <v>6.9602629999999999E-2</v>
      </c>
      <c r="H743" s="127">
        <f t="shared" si="22"/>
        <v>6.4485781643595974E-2</v>
      </c>
      <c r="I743" s="105">
        <f t="shared" si="23"/>
        <v>6.9758076635787028E-6</v>
      </c>
      <c r="J743" s="106">
        <v>17.45715629</v>
      </c>
      <c r="K743" s="106">
        <v>28.0249090909</v>
      </c>
    </row>
    <row r="744" spans="1:11" x14ac:dyDescent="0.2">
      <c r="A744" s="104" t="s">
        <v>2470</v>
      </c>
      <c r="B744" s="104" t="s">
        <v>2471</v>
      </c>
      <c r="C744" s="104" t="s">
        <v>1577</v>
      </c>
      <c r="D744" s="104" t="s">
        <v>1474</v>
      </c>
      <c r="E744" s="104" t="s">
        <v>408</v>
      </c>
      <c r="F744" s="126">
        <v>7.1692949999999991E-2</v>
      </c>
      <c r="G744" s="126">
        <v>0.202815</v>
      </c>
      <c r="H744" s="127">
        <f t="shared" si="22"/>
        <v>-0.64651061312033131</v>
      </c>
      <c r="I744" s="105">
        <f t="shared" si="23"/>
        <v>6.7500258133147965E-6</v>
      </c>
      <c r="J744" s="106">
        <v>15.522489999999999</v>
      </c>
      <c r="K744" s="106">
        <v>28.587909090899998</v>
      </c>
    </row>
    <row r="745" spans="1:11" x14ac:dyDescent="0.2">
      <c r="A745" s="104" t="s">
        <v>1845</v>
      </c>
      <c r="B745" s="104" t="s">
        <v>1846</v>
      </c>
      <c r="C745" s="104" t="s">
        <v>1204</v>
      </c>
      <c r="D745" s="104" t="s">
        <v>406</v>
      </c>
      <c r="E745" s="104" t="s">
        <v>1902</v>
      </c>
      <c r="F745" s="126">
        <v>7.059087E-2</v>
      </c>
      <c r="G745" s="126">
        <v>2.0011099999999997E-2</v>
      </c>
      <c r="H745" s="127">
        <f t="shared" si="22"/>
        <v>2.5275856899420828</v>
      </c>
      <c r="I745" s="105">
        <f t="shared" si="23"/>
        <v>6.6462629126622505E-6</v>
      </c>
      <c r="J745" s="106">
        <v>4.7856687999999998</v>
      </c>
      <c r="K745" s="106">
        <v>114.8896818182</v>
      </c>
    </row>
    <row r="746" spans="1:11" x14ac:dyDescent="0.2">
      <c r="A746" s="104" t="s">
        <v>2153</v>
      </c>
      <c r="B746" s="104" t="s">
        <v>136</v>
      </c>
      <c r="C746" s="104" t="s">
        <v>1571</v>
      </c>
      <c r="D746" s="104" t="s">
        <v>406</v>
      </c>
      <c r="E746" s="104" t="s">
        <v>1902</v>
      </c>
      <c r="F746" s="126">
        <v>6.9687520000000003E-2</v>
      </c>
      <c r="G746" s="126">
        <v>0.67378245299999995</v>
      </c>
      <c r="H746" s="127">
        <f t="shared" si="22"/>
        <v>-0.89657267017014464</v>
      </c>
      <c r="I746" s="105">
        <f t="shared" si="23"/>
        <v>6.56121081453464E-6</v>
      </c>
      <c r="J746" s="106">
        <v>54.730331879999994</v>
      </c>
      <c r="K746" s="106">
        <v>18.2487727273</v>
      </c>
    </row>
    <row r="747" spans="1:11" x14ac:dyDescent="0.2">
      <c r="A747" s="104" t="s">
        <v>2409</v>
      </c>
      <c r="B747" s="104" t="s">
        <v>2410</v>
      </c>
      <c r="C747" s="104" t="s">
        <v>908</v>
      </c>
      <c r="D747" s="104" t="s">
        <v>406</v>
      </c>
      <c r="E747" s="104" t="s">
        <v>1902</v>
      </c>
      <c r="F747" s="126">
        <v>6.9204289999999988E-2</v>
      </c>
      <c r="G747" s="126">
        <v>9.8177000000000008E-4</v>
      </c>
      <c r="H747" s="127">
        <f t="shared" si="22"/>
        <v>69.489310123552343</v>
      </c>
      <c r="I747" s="105">
        <f t="shared" si="23"/>
        <v>6.5157138029907126E-6</v>
      </c>
      <c r="J747" s="106">
        <v>19.614902499999999</v>
      </c>
      <c r="K747" s="106">
        <v>84.350399999999993</v>
      </c>
    </row>
    <row r="748" spans="1:11" x14ac:dyDescent="0.2">
      <c r="A748" s="104" t="s">
        <v>219</v>
      </c>
      <c r="B748" s="104" t="s">
        <v>31</v>
      </c>
      <c r="C748" s="104" t="s">
        <v>1590</v>
      </c>
      <c r="D748" s="104" t="s">
        <v>1474</v>
      </c>
      <c r="E748" s="104" t="s">
        <v>1902</v>
      </c>
      <c r="F748" s="126">
        <v>6.8998509999999999E-2</v>
      </c>
      <c r="G748" s="126">
        <v>0.85374416000000009</v>
      </c>
      <c r="H748" s="127">
        <f t="shared" si="22"/>
        <v>-0.91918128025613666</v>
      </c>
      <c r="I748" s="105">
        <f t="shared" si="23"/>
        <v>6.496339229732619E-6</v>
      </c>
      <c r="J748" s="106">
        <v>90.719577180000002</v>
      </c>
      <c r="K748" s="106">
        <v>36.452545454499997</v>
      </c>
    </row>
    <row r="749" spans="1:11" x14ac:dyDescent="0.2">
      <c r="A749" s="104" t="s">
        <v>2128</v>
      </c>
      <c r="B749" s="104" t="s">
        <v>461</v>
      </c>
      <c r="C749" s="104" t="s">
        <v>1204</v>
      </c>
      <c r="D749" s="104" t="s">
        <v>406</v>
      </c>
      <c r="E749" s="104" t="s">
        <v>1902</v>
      </c>
      <c r="F749" s="126">
        <v>6.7010449999999999E-2</v>
      </c>
      <c r="G749" s="126">
        <v>1.8192759999999999E-2</v>
      </c>
      <c r="H749" s="127">
        <f t="shared" si="22"/>
        <v>2.6833581050923558</v>
      </c>
      <c r="I749" s="105">
        <f t="shared" si="23"/>
        <v>6.3091596490567141E-6</v>
      </c>
      <c r="J749" s="106">
        <v>5.6159999999999997</v>
      </c>
      <c r="K749" s="106">
        <v>57.194818181800002</v>
      </c>
    </row>
    <row r="750" spans="1:11" x14ac:dyDescent="0.2">
      <c r="A750" s="104" t="s">
        <v>1486</v>
      </c>
      <c r="B750" s="104" t="s">
        <v>1487</v>
      </c>
      <c r="C750" s="104" t="s">
        <v>305</v>
      </c>
      <c r="D750" s="104" t="s">
        <v>2794</v>
      </c>
      <c r="E750" s="104" t="s">
        <v>1902</v>
      </c>
      <c r="F750" s="126">
        <v>6.2774999999999997E-2</v>
      </c>
      <c r="G750" s="126">
        <v>2.95445</v>
      </c>
      <c r="H750" s="127">
        <f t="shared" si="22"/>
        <v>-0.9787523904618457</v>
      </c>
      <c r="I750" s="105">
        <f t="shared" si="23"/>
        <v>5.9103840814311079E-6</v>
      </c>
      <c r="J750" s="106">
        <v>9.2279999999999998</v>
      </c>
      <c r="K750" s="106">
        <v>77.003636363599995</v>
      </c>
    </row>
    <row r="751" spans="1:11" x14ac:dyDescent="0.2">
      <c r="A751" s="104" t="s">
        <v>206</v>
      </c>
      <c r="B751" s="104" t="s">
        <v>207</v>
      </c>
      <c r="C751" s="104" t="s">
        <v>1204</v>
      </c>
      <c r="D751" s="104" t="s">
        <v>406</v>
      </c>
      <c r="E751" s="104" t="s">
        <v>408</v>
      </c>
      <c r="F751" s="126">
        <v>6.1610110000000003E-2</v>
      </c>
      <c r="G751" s="126">
        <v>1.2067324129999999</v>
      </c>
      <c r="H751" s="127">
        <f t="shared" si="22"/>
        <v>-0.94894467958573014</v>
      </c>
      <c r="I751" s="105">
        <f t="shared" si="23"/>
        <v>5.8007075013814344E-6</v>
      </c>
      <c r="J751" s="106">
        <v>185.59294511155201</v>
      </c>
      <c r="K751" s="106">
        <v>50.694227272699997</v>
      </c>
    </row>
    <row r="752" spans="1:11" x14ac:dyDescent="0.2">
      <c r="A752" s="104" t="s">
        <v>296</v>
      </c>
      <c r="B752" s="104" t="s">
        <v>297</v>
      </c>
      <c r="C752" s="104" t="s">
        <v>305</v>
      </c>
      <c r="D752" s="104" t="s">
        <v>407</v>
      </c>
      <c r="E752" s="104" t="s">
        <v>1902</v>
      </c>
      <c r="F752" s="126">
        <v>6.0024000000000001E-2</v>
      </c>
      <c r="G752" s="126">
        <v>6.1112399999999996E-3</v>
      </c>
      <c r="H752" s="127">
        <f t="shared" si="22"/>
        <v>8.8219019380682155</v>
      </c>
      <c r="I752" s="105">
        <f t="shared" si="23"/>
        <v>5.651372267683327E-6</v>
      </c>
      <c r="J752" s="106">
        <v>15.8475</v>
      </c>
      <c r="K752" s="106">
        <v>68.391681818199999</v>
      </c>
    </row>
    <row r="753" spans="1:13" x14ac:dyDescent="0.2">
      <c r="A753" s="104" t="s">
        <v>1435</v>
      </c>
      <c r="B753" s="104" t="s">
        <v>1436</v>
      </c>
      <c r="C753" s="104" t="s">
        <v>1590</v>
      </c>
      <c r="D753" s="104" t="s">
        <v>1474</v>
      </c>
      <c r="E753" s="104" t="s">
        <v>1902</v>
      </c>
      <c r="F753" s="126">
        <v>5.9483419999999995E-2</v>
      </c>
      <c r="G753" s="126">
        <v>0.42019780000000001</v>
      </c>
      <c r="H753" s="127">
        <f t="shared" si="22"/>
        <v>-0.85843947778879381</v>
      </c>
      <c r="I753" s="105">
        <f t="shared" si="23"/>
        <v>5.6004756459909325E-6</v>
      </c>
      <c r="J753" s="106">
        <v>36.646564446249997</v>
      </c>
      <c r="K753" s="106">
        <v>41.8150909091</v>
      </c>
    </row>
    <row r="754" spans="1:13" x14ac:dyDescent="0.2">
      <c r="A754" s="104" t="s">
        <v>1597</v>
      </c>
      <c r="B754" s="104" t="s">
        <v>1598</v>
      </c>
      <c r="C754" s="104" t="s">
        <v>1204</v>
      </c>
      <c r="D754" s="104" t="s">
        <v>406</v>
      </c>
      <c r="E754" s="104" t="s">
        <v>1902</v>
      </c>
      <c r="F754" s="126">
        <v>5.8448599999999996E-2</v>
      </c>
      <c r="G754" s="126">
        <v>0.12360999</v>
      </c>
      <c r="H754" s="127">
        <f t="shared" si="22"/>
        <v>-0.52715310469647325</v>
      </c>
      <c r="I754" s="105">
        <f t="shared" si="23"/>
        <v>5.5030454005883593E-6</v>
      </c>
      <c r="J754" s="106">
        <v>7.3999750500000001</v>
      </c>
      <c r="K754" s="106">
        <v>308.10190476190002</v>
      </c>
    </row>
    <row r="755" spans="1:13" x14ac:dyDescent="0.2">
      <c r="A755" s="104" t="s">
        <v>1509</v>
      </c>
      <c r="B755" s="104" t="s">
        <v>1510</v>
      </c>
      <c r="C755" s="104" t="s">
        <v>305</v>
      </c>
      <c r="D755" s="104" t="s">
        <v>1474</v>
      </c>
      <c r="E755" s="104" t="s">
        <v>408</v>
      </c>
      <c r="F755" s="126">
        <v>5.7583500000000003E-2</v>
      </c>
      <c r="G755" s="126">
        <v>2.0063500000000001E-2</v>
      </c>
      <c r="H755" s="127">
        <f t="shared" si="22"/>
        <v>1.870062551399307</v>
      </c>
      <c r="I755" s="105">
        <f t="shared" si="23"/>
        <v>5.4215946117576777E-6</v>
      </c>
      <c r="J755" s="106">
        <v>16.407920000000001</v>
      </c>
      <c r="K755" s="106">
        <v>37.412318181800003</v>
      </c>
    </row>
    <row r="756" spans="1:13" x14ac:dyDescent="0.2">
      <c r="A756" s="104" t="s">
        <v>599</v>
      </c>
      <c r="B756" s="104" t="s">
        <v>600</v>
      </c>
      <c r="C756" s="104" t="s">
        <v>1572</v>
      </c>
      <c r="D756" s="104" t="s">
        <v>406</v>
      </c>
      <c r="E756" s="104" t="s">
        <v>1902</v>
      </c>
      <c r="F756" s="126">
        <v>5.6471E-2</v>
      </c>
      <c r="G756" s="126">
        <v>0</v>
      </c>
      <c r="H756" s="127" t="str">
        <f t="shared" si="22"/>
        <v/>
      </c>
      <c r="I756" s="105">
        <f t="shared" si="23"/>
        <v>5.3168506485463341E-6</v>
      </c>
      <c r="J756" s="106">
        <v>8.7770523399999991</v>
      </c>
      <c r="K756" s="106">
        <v>69.128863636399998</v>
      </c>
    </row>
    <row r="757" spans="1:13" x14ac:dyDescent="0.2">
      <c r="A757" s="104" t="s">
        <v>2027</v>
      </c>
      <c r="B757" s="104" t="s">
        <v>1793</v>
      </c>
      <c r="C757" s="104" t="s">
        <v>1571</v>
      </c>
      <c r="D757" s="104" t="s">
        <v>406</v>
      </c>
      <c r="E757" s="104" t="s">
        <v>1902</v>
      </c>
      <c r="F757" s="126">
        <v>5.6290222774071905E-2</v>
      </c>
      <c r="G757" s="126">
        <v>0.324373591021758</v>
      </c>
      <c r="H757" s="127">
        <f t="shared" si="22"/>
        <v>-0.82646484075118143</v>
      </c>
      <c r="I757" s="105">
        <f t="shared" si="23"/>
        <v>5.2998301333984142E-6</v>
      </c>
      <c r="J757" s="106">
        <v>35.139827882449993</v>
      </c>
      <c r="K757" s="106">
        <v>61.546454545499998</v>
      </c>
    </row>
    <row r="758" spans="1:13" x14ac:dyDescent="0.2">
      <c r="A758" s="104" t="s">
        <v>1863</v>
      </c>
      <c r="B758" s="104" t="s">
        <v>1884</v>
      </c>
      <c r="C758" s="104" t="s">
        <v>1204</v>
      </c>
      <c r="D758" s="104" t="s">
        <v>406</v>
      </c>
      <c r="E758" s="104" t="s">
        <v>1902</v>
      </c>
      <c r="F758" s="126">
        <v>5.4083400000000004E-2</v>
      </c>
      <c r="G758" s="126">
        <v>0.12788482000000001</v>
      </c>
      <c r="H758" s="127">
        <f t="shared" si="22"/>
        <v>-0.57709288717769636</v>
      </c>
      <c r="I758" s="105">
        <f t="shared" si="23"/>
        <v>5.0920536269163076E-6</v>
      </c>
      <c r="J758" s="106">
        <v>7.6223399559999994</v>
      </c>
      <c r="K758" s="106">
        <v>153.49886363639999</v>
      </c>
    </row>
    <row r="759" spans="1:13" x14ac:dyDescent="0.2">
      <c r="A759" s="104" t="s">
        <v>1867</v>
      </c>
      <c r="B759" s="104" t="s">
        <v>1888</v>
      </c>
      <c r="C759" s="104" t="s">
        <v>1204</v>
      </c>
      <c r="D759" s="104" t="s">
        <v>406</v>
      </c>
      <c r="E759" s="104" t="s">
        <v>1902</v>
      </c>
      <c r="F759" s="126">
        <v>5.1859724999999995E-2</v>
      </c>
      <c r="G759" s="126">
        <v>0.42211204999999996</v>
      </c>
      <c r="H759" s="127">
        <f t="shared" si="22"/>
        <v>-0.8771422777435518</v>
      </c>
      <c r="I759" s="105">
        <f t="shared" si="23"/>
        <v>4.8826904517307023E-6</v>
      </c>
      <c r="J759" s="106">
        <v>4.9183906859999995</v>
      </c>
      <c r="K759" s="106">
        <v>342.91922727270003</v>
      </c>
    </row>
    <row r="760" spans="1:13" x14ac:dyDescent="0.2">
      <c r="A760" s="104" t="s">
        <v>280</v>
      </c>
      <c r="B760" s="104" t="s">
        <v>281</v>
      </c>
      <c r="C760" s="104" t="s">
        <v>305</v>
      </c>
      <c r="D760" s="104" t="s">
        <v>2794</v>
      </c>
      <c r="E760" s="104" t="s">
        <v>1902</v>
      </c>
      <c r="F760" s="126">
        <v>5.1794900000000005E-2</v>
      </c>
      <c r="G760" s="126">
        <v>1.66176E-3</v>
      </c>
      <c r="H760" s="127">
        <f t="shared" si="22"/>
        <v>30.16870065472752</v>
      </c>
      <c r="I760" s="105">
        <f t="shared" si="23"/>
        <v>4.8765870563013325E-6</v>
      </c>
      <c r="J760" s="106">
        <v>7.4453492699999995</v>
      </c>
      <c r="K760" s="106">
        <v>109.9808461538</v>
      </c>
    </row>
    <row r="761" spans="1:13" x14ac:dyDescent="0.2">
      <c r="A761" s="104" t="s">
        <v>907</v>
      </c>
      <c r="B761" s="104" t="s">
        <v>141</v>
      </c>
      <c r="C761" s="104" t="s">
        <v>908</v>
      </c>
      <c r="D761" s="104" t="s">
        <v>406</v>
      </c>
      <c r="E761" s="104" t="s">
        <v>1902</v>
      </c>
      <c r="F761" s="126">
        <v>5.0657870000000001E-2</v>
      </c>
      <c r="G761" s="126">
        <v>1.44263E-2</v>
      </c>
      <c r="H761" s="127">
        <f t="shared" si="22"/>
        <v>2.511494284743836</v>
      </c>
      <c r="I761" s="105">
        <f t="shared" si="23"/>
        <v>4.7695335475461013E-6</v>
      </c>
      <c r="J761" s="106">
        <v>3.8657512200000004</v>
      </c>
      <c r="K761" s="106">
        <v>114.6770909091</v>
      </c>
    </row>
    <row r="762" spans="1:13" x14ac:dyDescent="0.2">
      <c r="A762" s="104" t="s">
        <v>763</v>
      </c>
      <c r="B762" s="104" t="s">
        <v>764</v>
      </c>
      <c r="C762" s="104" t="s">
        <v>1572</v>
      </c>
      <c r="D762" s="104" t="s">
        <v>406</v>
      </c>
      <c r="E762" s="104" t="s">
        <v>1902</v>
      </c>
      <c r="F762" s="126">
        <v>5.0317859999999999E-2</v>
      </c>
      <c r="G762" s="126">
        <v>4.7008629999999996E-2</v>
      </c>
      <c r="H762" s="127">
        <f t="shared" si="22"/>
        <v>7.0396222991395474E-2</v>
      </c>
      <c r="I762" s="105">
        <f t="shared" si="23"/>
        <v>4.7375209678324033E-6</v>
      </c>
      <c r="J762" s="106">
        <v>33.702015899999999</v>
      </c>
      <c r="K762" s="106">
        <v>11.9861818182</v>
      </c>
    </row>
    <row r="763" spans="1:13" x14ac:dyDescent="0.2">
      <c r="A763" s="104" t="s">
        <v>1841</v>
      </c>
      <c r="B763" s="104" t="s">
        <v>1842</v>
      </c>
      <c r="C763" s="104" t="s">
        <v>1204</v>
      </c>
      <c r="D763" s="104" t="s">
        <v>406</v>
      </c>
      <c r="E763" s="104" t="s">
        <v>1902</v>
      </c>
      <c r="F763" s="126">
        <v>5.0000995999999999E-2</v>
      </c>
      <c r="G763" s="126">
        <v>3.52325E-2</v>
      </c>
      <c r="H763" s="127">
        <f t="shared" si="22"/>
        <v>0.41917252536720362</v>
      </c>
      <c r="I763" s="105">
        <f t="shared" si="23"/>
        <v>4.7076876274647635E-6</v>
      </c>
      <c r="J763" s="106">
        <v>3.5016651999999997</v>
      </c>
      <c r="K763" s="106">
        <v>91.262181818200006</v>
      </c>
    </row>
    <row r="764" spans="1:13" x14ac:dyDescent="0.2">
      <c r="A764" s="104" t="s">
        <v>2097</v>
      </c>
      <c r="B764" s="104" t="s">
        <v>178</v>
      </c>
      <c r="C764" s="104" t="s">
        <v>1204</v>
      </c>
      <c r="D764" s="104" t="s">
        <v>406</v>
      </c>
      <c r="E764" s="104" t="s">
        <v>1902</v>
      </c>
      <c r="F764" s="126">
        <v>4.9726760000000002E-2</v>
      </c>
      <c r="G764" s="126">
        <v>0.65561345999999998</v>
      </c>
      <c r="H764" s="127">
        <f t="shared" si="22"/>
        <v>-0.9241523198745798</v>
      </c>
      <c r="I764" s="105">
        <f t="shared" si="23"/>
        <v>4.6818677933117517E-6</v>
      </c>
      <c r="J764" s="106">
        <v>8.0223145807999998</v>
      </c>
      <c r="K764" s="106">
        <v>12.4596363636</v>
      </c>
    </row>
    <row r="765" spans="1:13" x14ac:dyDescent="0.2">
      <c r="A765" s="104" t="s">
        <v>235</v>
      </c>
      <c r="B765" s="104" t="s">
        <v>25</v>
      </c>
      <c r="C765" s="104" t="s">
        <v>1590</v>
      </c>
      <c r="D765" s="104" t="s">
        <v>1474</v>
      </c>
      <c r="E765" s="104" t="s">
        <v>1902</v>
      </c>
      <c r="F765" s="126">
        <v>4.9242710000000002E-2</v>
      </c>
      <c r="G765" s="126">
        <v>0.24954678</v>
      </c>
      <c r="H765" s="127">
        <f t="shared" si="22"/>
        <v>-0.80267142697653715</v>
      </c>
      <c r="I765" s="105">
        <f t="shared" si="23"/>
        <v>4.6362935772286496E-6</v>
      </c>
      <c r="J765" s="106">
        <v>39.609145878223998</v>
      </c>
      <c r="K765" s="106">
        <v>55.8167272727</v>
      </c>
    </row>
    <row r="766" spans="1:13" x14ac:dyDescent="0.2">
      <c r="A766" s="104" t="s">
        <v>2901</v>
      </c>
      <c r="B766" s="104" t="s">
        <v>2902</v>
      </c>
      <c r="C766" s="104" t="s">
        <v>1204</v>
      </c>
      <c r="D766" s="104" t="s">
        <v>406</v>
      </c>
      <c r="E766" s="104" t="s">
        <v>1902</v>
      </c>
      <c r="F766" s="126">
        <v>4.8270014999999999E-2</v>
      </c>
      <c r="G766" s="126"/>
      <c r="H766" s="127" t="str">
        <f t="shared" si="22"/>
        <v/>
      </c>
      <c r="I766" s="105">
        <f t="shared" si="23"/>
        <v>4.5447125171874283E-6</v>
      </c>
      <c r="J766" s="106">
        <v>3.8853400299999996</v>
      </c>
      <c r="K766" s="106">
        <v>334.53300000000002</v>
      </c>
    </row>
    <row r="767" spans="1:13" x14ac:dyDescent="0.2">
      <c r="A767" s="104" t="s">
        <v>348</v>
      </c>
      <c r="B767" s="104" t="s">
        <v>142</v>
      </c>
      <c r="C767" s="104" t="s">
        <v>1579</v>
      </c>
      <c r="D767" s="104" t="s">
        <v>407</v>
      </c>
      <c r="E767" s="104" t="s">
        <v>408</v>
      </c>
      <c r="F767" s="126">
        <v>4.6856160000000001E-2</v>
      </c>
      <c r="G767" s="126">
        <v>7.1482854999999998E-2</v>
      </c>
      <c r="H767" s="127">
        <f t="shared" si="22"/>
        <v>-0.34451191128278236</v>
      </c>
      <c r="I767" s="105">
        <f t="shared" si="23"/>
        <v>4.4115954150695188E-6</v>
      </c>
      <c r="J767" s="106">
        <v>8.915406857999999</v>
      </c>
      <c r="K767" s="106">
        <v>66.832863636400006</v>
      </c>
    </row>
    <row r="768" spans="1:13" x14ac:dyDescent="0.2">
      <c r="A768" s="104" t="s">
        <v>2716</v>
      </c>
      <c r="B768" s="104" t="s">
        <v>884</v>
      </c>
      <c r="C768" s="104" t="s">
        <v>1571</v>
      </c>
      <c r="D768" s="104" t="s">
        <v>406</v>
      </c>
      <c r="E768" s="104" t="s">
        <v>1902</v>
      </c>
      <c r="F768" s="126">
        <v>4.5554959999999999E-2</v>
      </c>
      <c r="G768" s="126">
        <v>2.56997E-3</v>
      </c>
      <c r="H768" s="127">
        <f t="shared" si="22"/>
        <v>16.725872286446922</v>
      </c>
      <c r="I768" s="105">
        <f t="shared" si="23"/>
        <v>4.2890849926599902E-6</v>
      </c>
      <c r="J768" s="106">
        <v>88.401858210000015</v>
      </c>
      <c r="K768" s="106">
        <v>9.2296363635999992</v>
      </c>
      <c r="M768" s="90"/>
    </row>
    <row r="769" spans="1:11" x14ac:dyDescent="0.2">
      <c r="A769" s="104" t="s">
        <v>1809</v>
      </c>
      <c r="B769" s="104" t="s">
        <v>1810</v>
      </c>
      <c r="C769" s="104" t="s">
        <v>1808</v>
      </c>
      <c r="D769" s="104" t="s">
        <v>406</v>
      </c>
      <c r="E769" s="104" t="s">
        <v>1902</v>
      </c>
      <c r="F769" s="126">
        <v>4.5538300000000004E-2</v>
      </c>
      <c r="G769" s="126">
        <v>9.20026E-3</v>
      </c>
      <c r="H769" s="127">
        <f t="shared" si="22"/>
        <v>3.9496753352622651</v>
      </c>
      <c r="I769" s="105">
        <f t="shared" si="23"/>
        <v>4.2875164223884388E-6</v>
      </c>
      <c r="J769" s="106">
        <v>24.090783260000002</v>
      </c>
      <c r="K769" s="106">
        <v>24.220863636400001</v>
      </c>
    </row>
    <row r="770" spans="1:11" x14ac:dyDescent="0.2">
      <c r="A770" s="104" t="s">
        <v>2139</v>
      </c>
      <c r="B770" s="104" t="s">
        <v>372</v>
      </c>
      <c r="C770" s="104" t="s">
        <v>1571</v>
      </c>
      <c r="D770" s="104" t="s">
        <v>406</v>
      </c>
      <c r="E770" s="104" t="s">
        <v>1902</v>
      </c>
      <c r="F770" s="126">
        <v>4.5236140000000001E-2</v>
      </c>
      <c r="G770" s="126">
        <v>0</v>
      </c>
      <c r="H770" s="127" t="str">
        <f t="shared" si="22"/>
        <v/>
      </c>
      <c r="I770" s="105">
        <f t="shared" si="23"/>
        <v>4.2590674912208523E-6</v>
      </c>
      <c r="J770" s="106">
        <v>319.27556681999999</v>
      </c>
      <c r="K770" s="106">
        <v>25.166181818199998</v>
      </c>
    </row>
    <row r="771" spans="1:11" x14ac:dyDescent="0.2">
      <c r="A771" s="104" t="s">
        <v>1806</v>
      </c>
      <c r="B771" s="104" t="s">
        <v>1807</v>
      </c>
      <c r="C771" s="104" t="s">
        <v>1808</v>
      </c>
      <c r="D771" s="104" t="s">
        <v>406</v>
      </c>
      <c r="E771" s="104" t="s">
        <v>1902</v>
      </c>
      <c r="F771" s="126">
        <v>4.4678179999999998E-2</v>
      </c>
      <c r="G771" s="126">
        <v>1.7248220000000002E-2</v>
      </c>
      <c r="H771" s="127">
        <f t="shared" si="22"/>
        <v>1.5903067099097759</v>
      </c>
      <c r="I771" s="105">
        <f t="shared" si="23"/>
        <v>4.206534509905435E-6</v>
      </c>
      <c r="J771" s="106">
        <v>118.3338450990931</v>
      </c>
      <c r="K771" s="106">
        <v>31.155727272699998</v>
      </c>
    </row>
    <row r="772" spans="1:11" x14ac:dyDescent="0.2">
      <c r="A772" s="104" t="s">
        <v>2647</v>
      </c>
      <c r="B772" s="104" t="s">
        <v>2648</v>
      </c>
      <c r="C772" s="104" t="s">
        <v>1578</v>
      </c>
      <c r="D772" s="104" t="s">
        <v>406</v>
      </c>
      <c r="E772" s="104" t="s">
        <v>1902</v>
      </c>
      <c r="F772" s="126">
        <v>4.3968E-2</v>
      </c>
      <c r="G772" s="126">
        <v>5.0835200000000002E-3</v>
      </c>
      <c r="H772" s="127">
        <f t="shared" si="22"/>
        <v>7.6491250157371269</v>
      </c>
      <c r="I772" s="105">
        <f t="shared" si="23"/>
        <v>4.1396697298663954E-6</v>
      </c>
      <c r="J772" s="106">
        <v>17.040700000000001</v>
      </c>
      <c r="K772" s="106">
        <v>9.4281363636000002</v>
      </c>
    </row>
    <row r="773" spans="1:11" x14ac:dyDescent="0.2">
      <c r="A773" s="104" t="s">
        <v>2121</v>
      </c>
      <c r="B773" s="104" t="s">
        <v>795</v>
      </c>
      <c r="C773" s="104" t="s">
        <v>1204</v>
      </c>
      <c r="D773" s="104" t="s">
        <v>406</v>
      </c>
      <c r="E773" s="104" t="s">
        <v>1902</v>
      </c>
      <c r="F773" s="126">
        <v>4.3171359999999999E-2</v>
      </c>
      <c r="G773" s="126">
        <v>0.84347698999999998</v>
      </c>
      <c r="H773" s="127">
        <f t="shared" si="22"/>
        <v>-0.94881738267691218</v>
      </c>
      <c r="I773" s="105">
        <f t="shared" si="23"/>
        <v>4.0646645785381389E-6</v>
      </c>
      <c r="J773" s="106">
        <v>9.6957208032000004</v>
      </c>
      <c r="K773" s="106">
        <v>57.045909090899997</v>
      </c>
    </row>
    <row r="774" spans="1:11" x14ac:dyDescent="0.2">
      <c r="A774" s="104" t="s">
        <v>148</v>
      </c>
      <c r="B774" s="104" t="s">
        <v>149</v>
      </c>
      <c r="C774" s="104" t="s">
        <v>1579</v>
      </c>
      <c r="D774" s="104" t="s">
        <v>407</v>
      </c>
      <c r="E774" s="104" t="s">
        <v>408</v>
      </c>
      <c r="F774" s="126">
        <v>4.2006889999999998E-2</v>
      </c>
      <c r="G774" s="126">
        <v>1.011423E-2</v>
      </c>
      <c r="H774" s="127">
        <f t="shared" si="22"/>
        <v>3.1532464656231864</v>
      </c>
      <c r="I774" s="105">
        <f t="shared" si="23"/>
        <v>3.9550275422768235E-6</v>
      </c>
      <c r="J774" s="106">
        <v>5.4630091050000003</v>
      </c>
      <c r="K774" s="106">
        <v>46.8713181818</v>
      </c>
    </row>
    <row r="775" spans="1:11" x14ac:dyDescent="0.2">
      <c r="A775" s="104" t="s">
        <v>2494</v>
      </c>
      <c r="B775" s="104" t="s">
        <v>2495</v>
      </c>
      <c r="C775" s="104" t="s">
        <v>1204</v>
      </c>
      <c r="D775" s="104" t="s">
        <v>406</v>
      </c>
      <c r="E775" s="104" t="s">
        <v>1902</v>
      </c>
      <c r="F775" s="126">
        <v>4.15412E-2</v>
      </c>
      <c r="G775" s="126">
        <v>0.72077256999999995</v>
      </c>
      <c r="H775" s="127">
        <f t="shared" ref="H775:H838" si="24">IF(ISERROR(F775/G775-1),"",IF((F775/G775-1)&gt;10000%,"",F775/G775-1))</f>
        <v>-0.94236573125972312</v>
      </c>
      <c r="I775" s="105">
        <f t="shared" ref="I775:I838" si="25">F775/$F$1000</f>
        <v>3.9111819546562476E-6</v>
      </c>
      <c r="J775" s="106">
        <v>6.4725006499999997</v>
      </c>
      <c r="K775" s="106">
        <v>53.434045454500001</v>
      </c>
    </row>
    <row r="776" spans="1:11" x14ac:dyDescent="0.2">
      <c r="A776" s="104" t="s">
        <v>2837</v>
      </c>
      <c r="B776" s="104" t="s">
        <v>2838</v>
      </c>
      <c r="C776" s="104" t="s">
        <v>1801</v>
      </c>
      <c r="D776" s="104" t="s">
        <v>407</v>
      </c>
      <c r="E776" s="104" t="s">
        <v>408</v>
      </c>
      <c r="F776" s="126">
        <v>4.1322060000000001E-2</v>
      </c>
      <c r="G776" s="126">
        <v>0</v>
      </c>
      <c r="H776" s="127" t="str">
        <f t="shared" si="24"/>
        <v/>
      </c>
      <c r="I776" s="105">
        <f t="shared" si="25"/>
        <v>3.8905495123208462E-6</v>
      </c>
      <c r="J776" s="106">
        <v>2.1032220000000001</v>
      </c>
      <c r="K776" s="106">
        <v>28.915142857100001</v>
      </c>
    </row>
    <row r="777" spans="1:11" x14ac:dyDescent="0.2">
      <c r="A777" s="104" t="s">
        <v>243</v>
      </c>
      <c r="B777" s="104" t="s">
        <v>361</v>
      </c>
      <c r="C777" s="104" t="s">
        <v>1590</v>
      </c>
      <c r="D777" s="104" t="s">
        <v>407</v>
      </c>
      <c r="E777" s="104" t="s">
        <v>1902</v>
      </c>
      <c r="F777" s="126">
        <v>4.0914440000000003E-2</v>
      </c>
      <c r="G777" s="126">
        <v>2.0278716999999999</v>
      </c>
      <c r="H777" s="127">
        <f t="shared" si="24"/>
        <v>-0.97982395040080694</v>
      </c>
      <c r="I777" s="105">
        <f t="shared" si="25"/>
        <v>3.8521713242002105E-6</v>
      </c>
      <c r="J777" s="106">
        <v>168.97638870819998</v>
      </c>
      <c r="K777" s="106">
        <v>16.326090909099999</v>
      </c>
    </row>
    <row r="778" spans="1:11" x14ac:dyDescent="0.2">
      <c r="A778" s="104" t="s">
        <v>17</v>
      </c>
      <c r="B778" s="104" t="s">
        <v>18</v>
      </c>
      <c r="C778" s="104" t="s">
        <v>1801</v>
      </c>
      <c r="D778" s="104" t="s">
        <v>407</v>
      </c>
      <c r="E778" s="104" t="s">
        <v>408</v>
      </c>
      <c r="F778" s="126">
        <v>4.0450826000000002E-2</v>
      </c>
      <c r="G778" s="126">
        <v>1.24817165</v>
      </c>
      <c r="H778" s="127">
        <f t="shared" si="24"/>
        <v>-0.96759193657378773</v>
      </c>
      <c r="I778" s="105">
        <f t="shared" si="25"/>
        <v>3.8085211958763775E-6</v>
      </c>
      <c r="J778" s="106">
        <v>77.457509999999999</v>
      </c>
      <c r="K778" s="106">
        <v>63.024590909099999</v>
      </c>
    </row>
    <row r="779" spans="1:11" x14ac:dyDescent="0.2">
      <c r="A779" s="104" t="s">
        <v>1697</v>
      </c>
      <c r="B779" s="104" t="s">
        <v>702</v>
      </c>
      <c r="C779" s="104" t="s">
        <v>1575</v>
      </c>
      <c r="D779" s="104" t="s">
        <v>407</v>
      </c>
      <c r="E779" s="104" t="s">
        <v>408</v>
      </c>
      <c r="F779" s="126">
        <v>3.9572966000000001E-2</v>
      </c>
      <c r="G779" s="126">
        <v>0.24107528</v>
      </c>
      <c r="H779" s="127">
        <f t="shared" si="24"/>
        <v>-0.83584809690981177</v>
      </c>
      <c r="I779" s="105">
        <f t="shared" si="25"/>
        <v>3.7258690290946157E-6</v>
      </c>
      <c r="J779" s="106">
        <v>2.9326609599999998</v>
      </c>
      <c r="K779" s="106">
        <v>42.646181818199999</v>
      </c>
    </row>
    <row r="780" spans="1:11" x14ac:dyDescent="0.2">
      <c r="A780" s="104" t="s">
        <v>1431</v>
      </c>
      <c r="B780" s="104" t="s">
        <v>1432</v>
      </c>
      <c r="C780" s="104" t="s">
        <v>1590</v>
      </c>
      <c r="D780" s="104" t="s">
        <v>407</v>
      </c>
      <c r="E780" s="104" t="s">
        <v>1902</v>
      </c>
      <c r="F780" s="126">
        <v>3.7857470000000004E-2</v>
      </c>
      <c r="G780" s="126">
        <v>6.3354690000000005E-2</v>
      </c>
      <c r="H780" s="127">
        <f t="shared" si="24"/>
        <v>-0.40245197316883718</v>
      </c>
      <c r="I780" s="105">
        <f t="shared" si="25"/>
        <v>3.5643518606333058E-6</v>
      </c>
      <c r="J780" s="106">
        <v>16.419693809549997</v>
      </c>
      <c r="K780" s="106">
        <v>104.2352272727</v>
      </c>
    </row>
    <row r="781" spans="1:11" x14ac:dyDescent="0.2">
      <c r="A781" s="104" t="s">
        <v>934</v>
      </c>
      <c r="B781" s="104" t="s">
        <v>1072</v>
      </c>
      <c r="C781" s="104" t="s">
        <v>1578</v>
      </c>
      <c r="D781" s="104" t="s">
        <v>406</v>
      </c>
      <c r="E781" s="104" t="s">
        <v>1902</v>
      </c>
      <c r="F781" s="126">
        <v>3.7407199999999995E-2</v>
      </c>
      <c r="G781" s="126">
        <v>2.6079450000000001E-2</v>
      </c>
      <c r="H781" s="127">
        <f t="shared" si="24"/>
        <v>0.43435540243371684</v>
      </c>
      <c r="I781" s="105">
        <f t="shared" si="25"/>
        <v>3.5219580949567459E-6</v>
      </c>
      <c r="J781" s="106">
        <v>12.521186120000001</v>
      </c>
      <c r="K781" s="106">
        <v>87.976363636399995</v>
      </c>
    </row>
    <row r="782" spans="1:11" x14ac:dyDescent="0.2">
      <c r="A782" s="104" t="s">
        <v>396</v>
      </c>
      <c r="B782" s="104" t="s">
        <v>397</v>
      </c>
      <c r="C782" s="104" t="s">
        <v>1578</v>
      </c>
      <c r="D782" s="104" t="s">
        <v>406</v>
      </c>
      <c r="E782" s="104" t="s">
        <v>408</v>
      </c>
      <c r="F782" s="126">
        <v>3.74069E-2</v>
      </c>
      <c r="G782" s="126">
        <v>1.11187E-2</v>
      </c>
      <c r="H782" s="127">
        <f t="shared" si="24"/>
        <v>2.36432316727675</v>
      </c>
      <c r="I782" s="105">
        <f t="shared" si="25"/>
        <v>3.521929849393633E-6</v>
      </c>
      <c r="J782" s="106">
        <v>6.2834000000000003</v>
      </c>
      <c r="K782" s="106">
        <v>83.446909090899993</v>
      </c>
    </row>
    <row r="783" spans="1:11" x14ac:dyDescent="0.2">
      <c r="A783" s="104" t="s">
        <v>2044</v>
      </c>
      <c r="B783" s="104" t="s">
        <v>2048</v>
      </c>
      <c r="C783" s="104" t="s">
        <v>908</v>
      </c>
      <c r="D783" s="104" t="s">
        <v>406</v>
      </c>
      <c r="E783" s="104" t="s">
        <v>1902</v>
      </c>
      <c r="F783" s="126">
        <v>3.6802730000000006E-2</v>
      </c>
      <c r="G783" s="126">
        <v>6.9125829999999999E-2</v>
      </c>
      <c r="H783" s="127">
        <f t="shared" si="24"/>
        <v>-0.46759800207823898</v>
      </c>
      <c r="I783" s="105">
        <f t="shared" si="25"/>
        <v>3.465046109840018E-6</v>
      </c>
      <c r="J783" s="106">
        <v>17.899206</v>
      </c>
      <c r="K783" s="106">
        <v>206.5351363636</v>
      </c>
    </row>
    <row r="784" spans="1:11" x14ac:dyDescent="0.2">
      <c r="A784" s="104" t="s">
        <v>634</v>
      </c>
      <c r="B784" s="104" t="s">
        <v>635</v>
      </c>
      <c r="C784" s="104" t="s">
        <v>636</v>
      </c>
      <c r="D784" s="104" t="s">
        <v>406</v>
      </c>
      <c r="E784" s="104" t="s">
        <v>1902</v>
      </c>
      <c r="F784" s="126">
        <v>3.4866635E-2</v>
      </c>
      <c r="G784" s="126">
        <v>2.6921669999999998E-2</v>
      </c>
      <c r="H784" s="127">
        <f t="shared" si="24"/>
        <v>0.29511412182082331</v>
      </c>
      <c r="I784" s="105">
        <f t="shared" si="25"/>
        <v>3.282759131454699E-6</v>
      </c>
      <c r="J784" s="106">
        <v>28.475787960000002</v>
      </c>
      <c r="K784" s="106">
        <v>84.106681818200002</v>
      </c>
    </row>
    <row r="785" spans="1:11" x14ac:dyDescent="0.2">
      <c r="A785" s="104" t="s">
        <v>2133</v>
      </c>
      <c r="B785" s="104" t="s">
        <v>1791</v>
      </c>
      <c r="C785" s="104" t="s">
        <v>1571</v>
      </c>
      <c r="D785" s="104" t="s">
        <v>406</v>
      </c>
      <c r="E785" s="104" t="s">
        <v>1902</v>
      </c>
      <c r="F785" s="126">
        <v>3.4850638224484601E-2</v>
      </c>
      <c r="G785" s="126">
        <v>0</v>
      </c>
      <c r="H785" s="127" t="str">
        <f t="shared" si="24"/>
        <v/>
      </c>
      <c r="I785" s="105">
        <f t="shared" si="25"/>
        <v>3.2812530050132742E-6</v>
      </c>
      <c r="J785" s="106">
        <v>81.109166749999986</v>
      </c>
      <c r="K785" s="106">
        <v>52.8460454545</v>
      </c>
    </row>
    <row r="786" spans="1:11" x14ac:dyDescent="0.2">
      <c r="A786" s="104" t="s">
        <v>2140</v>
      </c>
      <c r="B786" s="104" t="s">
        <v>373</v>
      </c>
      <c r="C786" s="104" t="s">
        <v>1571</v>
      </c>
      <c r="D786" s="104" t="s">
        <v>406</v>
      </c>
      <c r="E786" s="104" t="s">
        <v>1902</v>
      </c>
      <c r="F786" s="126">
        <v>3.4349249999999998E-2</v>
      </c>
      <c r="G786" s="126">
        <v>0.15041293999999999</v>
      </c>
      <c r="H786" s="127">
        <f t="shared" si="24"/>
        <v>-0.77163367726207599</v>
      </c>
      <c r="I786" s="105">
        <f t="shared" si="25"/>
        <v>3.2340463625503382E-6</v>
      </c>
      <c r="J786" s="106">
        <v>32.15523254</v>
      </c>
      <c r="K786" s="106">
        <v>50.109772727299998</v>
      </c>
    </row>
    <row r="787" spans="1:11" x14ac:dyDescent="0.2">
      <c r="A787" s="104" t="s">
        <v>932</v>
      </c>
      <c r="B787" s="104" t="s">
        <v>981</v>
      </c>
      <c r="C787" s="104" t="s">
        <v>1577</v>
      </c>
      <c r="D787" s="104" t="s">
        <v>1474</v>
      </c>
      <c r="E787" s="104" t="s">
        <v>408</v>
      </c>
      <c r="F787" s="126">
        <v>3.3775400000000004E-2</v>
      </c>
      <c r="G787" s="126">
        <v>4.0812399999999999E-3</v>
      </c>
      <c r="H787" s="127">
        <f t="shared" si="24"/>
        <v>7.2757691289902109</v>
      </c>
      <c r="I787" s="105">
        <f t="shared" si="25"/>
        <v>3.1800173079086942E-6</v>
      </c>
      <c r="J787" s="106">
        <v>43.634284999999998</v>
      </c>
      <c r="K787" s="106">
        <v>67.320181818199998</v>
      </c>
    </row>
    <row r="788" spans="1:11" x14ac:dyDescent="0.2">
      <c r="A788" s="104" t="s">
        <v>2568</v>
      </c>
      <c r="B788" s="104" t="s">
        <v>2569</v>
      </c>
      <c r="C788" s="104" t="s">
        <v>305</v>
      </c>
      <c r="D788" s="104" t="s">
        <v>1474</v>
      </c>
      <c r="E788" s="104" t="s">
        <v>1902</v>
      </c>
      <c r="F788" s="126">
        <v>3.2755199999999998E-2</v>
      </c>
      <c r="G788" s="126">
        <v>0</v>
      </c>
      <c r="H788" s="127" t="str">
        <f t="shared" si="24"/>
        <v/>
      </c>
      <c r="I788" s="105">
        <f t="shared" si="25"/>
        <v>3.0839635629485022E-6</v>
      </c>
      <c r="J788" s="106">
        <v>7.4779999999999998</v>
      </c>
      <c r="K788" s="106">
        <v>29.624045454499999</v>
      </c>
    </row>
    <row r="789" spans="1:11" x14ac:dyDescent="0.2">
      <c r="A789" s="104" t="s">
        <v>2633</v>
      </c>
      <c r="B789" s="104" t="s">
        <v>2634</v>
      </c>
      <c r="C789" s="104" t="s">
        <v>1808</v>
      </c>
      <c r="D789" s="104" t="s">
        <v>406</v>
      </c>
      <c r="E789" s="104" t="s">
        <v>1902</v>
      </c>
      <c r="F789" s="126">
        <v>3.1851919999999999E-2</v>
      </c>
      <c r="G789" s="126">
        <v>5.6910530000000001E-2</v>
      </c>
      <c r="H789" s="127">
        <f t="shared" si="24"/>
        <v>-0.44031587827419638</v>
      </c>
      <c r="I789" s="105">
        <f t="shared" si="25"/>
        <v>2.998918055452284E-6</v>
      </c>
      <c r="J789" s="106">
        <v>26.961591359405546</v>
      </c>
      <c r="K789" s="106">
        <v>90.785090909100006</v>
      </c>
    </row>
    <row r="790" spans="1:11" x14ac:dyDescent="0.2">
      <c r="A790" s="104" t="s">
        <v>2649</v>
      </c>
      <c r="B790" s="104" t="s">
        <v>2650</v>
      </c>
      <c r="C790" s="104" t="s">
        <v>1573</v>
      </c>
      <c r="D790" s="104" t="s">
        <v>406</v>
      </c>
      <c r="E790" s="104" t="s">
        <v>1902</v>
      </c>
      <c r="F790" s="126">
        <v>3.1620849999999999E-2</v>
      </c>
      <c r="G790" s="126">
        <v>0.25623319999999999</v>
      </c>
      <c r="H790" s="127">
        <f t="shared" si="24"/>
        <v>-0.87659347032312751</v>
      </c>
      <c r="I790" s="105">
        <f t="shared" si="25"/>
        <v>2.9771623812237491E-6</v>
      </c>
      <c r="J790" s="106">
        <v>89.726627900000011</v>
      </c>
      <c r="K790" s="106">
        <v>17.185272727299999</v>
      </c>
    </row>
    <row r="791" spans="1:11" x14ac:dyDescent="0.2">
      <c r="A791" s="104" t="s">
        <v>46</v>
      </c>
      <c r="B791" s="104" t="s">
        <v>1014</v>
      </c>
      <c r="C791" s="104" t="s">
        <v>1576</v>
      </c>
      <c r="D791" s="104" t="s">
        <v>406</v>
      </c>
      <c r="E791" s="104" t="s">
        <v>1902</v>
      </c>
      <c r="F791" s="126">
        <v>3.0971919999999997E-2</v>
      </c>
      <c r="G791" s="126">
        <v>1.7043904999999998E-2</v>
      </c>
      <c r="H791" s="127">
        <f t="shared" si="24"/>
        <v>0.8171845008523575</v>
      </c>
      <c r="I791" s="105">
        <f t="shared" si="25"/>
        <v>2.9160644036536478E-6</v>
      </c>
      <c r="J791" s="106">
        <v>6.8851832000000002</v>
      </c>
      <c r="K791" s="106">
        <v>102.3367272727</v>
      </c>
    </row>
    <row r="792" spans="1:11" x14ac:dyDescent="0.2">
      <c r="A792" s="104" t="s">
        <v>2488</v>
      </c>
      <c r="B792" s="104" t="s">
        <v>2489</v>
      </c>
      <c r="C792" s="104" t="s">
        <v>1578</v>
      </c>
      <c r="D792" s="104" t="s">
        <v>406</v>
      </c>
      <c r="E792" s="104" t="s">
        <v>1902</v>
      </c>
      <c r="F792" s="126">
        <v>2.9983099999999999E-2</v>
      </c>
      <c r="G792" s="126">
        <v>0.11795916000000001</v>
      </c>
      <c r="H792" s="127">
        <f t="shared" si="24"/>
        <v>-0.74581795936831019</v>
      </c>
      <c r="I792" s="105">
        <f t="shared" si="25"/>
        <v>2.8229651445950945E-6</v>
      </c>
      <c r="J792" s="106">
        <v>5.2872000000000003</v>
      </c>
      <c r="K792" s="106">
        <v>200.03827272730001</v>
      </c>
    </row>
    <row r="793" spans="1:11" x14ac:dyDescent="0.2">
      <c r="A793" s="104" t="s">
        <v>430</v>
      </c>
      <c r="B793" s="104" t="s">
        <v>432</v>
      </c>
      <c r="C793" s="104" t="s">
        <v>1204</v>
      </c>
      <c r="D793" s="104" t="s">
        <v>406</v>
      </c>
      <c r="E793" s="104" t="s">
        <v>1902</v>
      </c>
      <c r="F793" s="126">
        <v>2.7066569999999998E-2</v>
      </c>
      <c r="G793" s="126">
        <v>0.1091506</v>
      </c>
      <c r="H793" s="127">
        <f t="shared" si="24"/>
        <v>-0.75202545840334367</v>
      </c>
      <c r="I793" s="105">
        <f t="shared" si="25"/>
        <v>2.5483683706402356E-6</v>
      </c>
      <c r="J793" s="106">
        <v>4.4153497751220003</v>
      </c>
      <c r="K793" s="106">
        <v>77.024818181800001</v>
      </c>
    </row>
    <row r="794" spans="1:11" x14ac:dyDescent="0.2">
      <c r="A794" s="104" t="s">
        <v>1850</v>
      </c>
      <c r="B794" s="104" t="s">
        <v>1851</v>
      </c>
      <c r="C794" s="104" t="s">
        <v>1801</v>
      </c>
      <c r="D794" s="104" t="s">
        <v>406</v>
      </c>
      <c r="E794" s="104" t="s">
        <v>1902</v>
      </c>
      <c r="F794" s="126">
        <v>2.62601399280743E-2</v>
      </c>
      <c r="G794" s="126">
        <v>0</v>
      </c>
      <c r="H794" s="127" t="str">
        <f t="shared" si="24"/>
        <v/>
      </c>
      <c r="I794" s="105">
        <f t="shared" si="25"/>
        <v>2.4724414656637801E-6</v>
      </c>
      <c r="J794" s="106">
        <v>798.86466219249996</v>
      </c>
      <c r="K794" s="106">
        <v>53.524045454499998</v>
      </c>
    </row>
    <row r="795" spans="1:11" x14ac:dyDescent="0.2">
      <c r="A795" s="104" t="s">
        <v>284</v>
      </c>
      <c r="B795" s="104" t="s">
        <v>285</v>
      </c>
      <c r="C795" s="104" t="s">
        <v>305</v>
      </c>
      <c r="D795" s="104" t="s">
        <v>407</v>
      </c>
      <c r="E795" s="104" t="s">
        <v>1902</v>
      </c>
      <c r="F795" s="126">
        <v>2.6187930000000002E-2</v>
      </c>
      <c r="G795" s="126">
        <v>0.13614357500000002</v>
      </c>
      <c r="H795" s="127">
        <f t="shared" si="24"/>
        <v>-0.80764476032012533</v>
      </c>
      <c r="I795" s="105">
        <f t="shared" si="25"/>
        <v>2.4656427653943796E-6</v>
      </c>
      <c r="J795" s="106">
        <v>35.441249999999997</v>
      </c>
      <c r="K795" s="106">
        <v>55.805</v>
      </c>
    </row>
    <row r="796" spans="1:11" x14ac:dyDescent="0.2">
      <c r="A796" s="104" t="s">
        <v>1769</v>
      </c>
      <c r="B796" s="104" t="s">
        <v>1770</v>
      </c>
      <c r="C796" s="104" t="s">
        <v>1573</v>
      </c>
      <c r="D796" s="104" t="s">
        <v>406</v>
      </c>
      <c r="E796" s="104" t="s">
        <v>1902</v>
      </c>
      <c r="F796" s="126">
        <v>2.5139140000000001E-2</v>
      </c>
      <c r="G796" s="126">
        <v>5.2586359999999999E-2</v>
      </c>
      <c r="H796" s="127">
        <f t="shared" si="24"/>
        <v>-0.52194561479440671</v>
      </c>
      <c r="I796" s="105">
        <f t="shared" si="25"/>
        <v>2.3668972182695026E-6</v>
      </c>
      <c r="J796" s="106">
        <v>4.4565208700000003</v>
      </c>
      <c r="K796" s="106">
        <v>58.4905909091</v>
      </c>
    </row>
    <row r="797" spans="1:11" x14ac:dyDescent="0.2">
      <c r="A797" s="104" t="s">
        <v>1696</v>
      </c>
      <c r="B797" s="104" t="s">
        <v>701</v>
      </c>
      <c r="C797" s="104" t="s">
        <v>1575</v>
      </c>
      <c r="D797" s="104" t="s">
        <v>407</v>
      </c>
      <c r="E797" s="104" t="s">
        <v>408</v>
      </c>
      <c r="F797" s="126">
        <v>2.5098599999999999E-2</v>
      </c>
      <c r="G797" s="126">
        <v>2.7228499999999999E-2</v>
      </c>
      <c r="H797" s="127">
        <f t="shared" si="24"/>
        <v>-7.822318526543881E-2</v>
      </c>
      <c r="I797" s="105">
        <f t="shared" si="25"/>
        <v>2.3630803011741427E-6</v>
      </c>
      <c r="J797" s="106">
        <v>3.2012347700000001</v>
      </c>
      <c r="K797" s="106">
        <v>40.409045454500003</v>
      </c>
    </row>
    <row r="798" spans="1:11" x14ac:dyDescent="0.2">
      <c r="A798" s="104" t="s">
        <v>784</v>
      </c>
      <c r="B798" s="104" t="s">
        <v>250</v>
      </c>
      <c r="C798" s="104" t="s">
        <v>1204</v>
      </c>
      <c r="D798" s="104" t="s">
        <v>406</v>
      </c>
      <c r="E798" s="104" t="s">
        <v>1902</v>
      </c>
      <c r="F798" s="126">
        <v>2.4550490000000001E-2</v>
      </c>
      <c r="G798" s="126">
        <v>1.9492016999999999</v>
      </c>
      <c r="H798" s="127">
        <f t="shared" si="24"/>
        <v>-0.98740484886710289</v>
      </c>
      <c r="I798" s="105">
        <f t="shared" si="25"/>
        <v>2.3114747158476086E-6</v>
      </c>
      <c r="J798" s="106">
        <v>15.401259732000002</v>
      </c>
      <c r="K798" s="106">
        <v>42.1935</v>
      </c>
    </row>
    <row r="799" spans="1:11" x14ac:dyDescent="0.2">
      <c r="A799" s="104" t="s">
        <v>485</v>
      </c>
      <c r="B799" s="104" t="s">
        <v>1775</v>
      </c>
      <c r="C799" s="104" t="s">
        <v>1572</v>
      </c>
      <c r="D799" s="104" t="s">
        <v>406</v>
      </c>
      <c r="E799" s="104" t="s">
        <v>1902</v>
      </c>
      <c r="F799" s="126">
        <v>2.4106799999999998E-2</v>
      </c>
      <c r="G799" s="126">
        <v>0</v>
      </c>
      <c r="H799" s="127" t="str">
        <f t="shared" si="24"/>
        <v/>
      </c>
      <c r="I799" s="105">
        <f t="shared" si="25"/>
        <v>2.269700469521998E-6</v>
      </c>
      <c r="J799" s="106">
        <v>17.534397629999997</v>
      </c>
      <c r="K799" s="106">
        <v>19.701863636399999</v>
      </c>
    </row>
    <row r="800" spans="1:11" x14ac:dyDescent="0.2">
      <c r="A800" s="104" t="s">
        <v>1865</v>
      </c>
      <c r="B800" s="104" t="s">
        <v>1886</v>
      </c>
      <c r="C800" s="104" t="s">
        <v>1204</v>
      </c>
      <c r="D800" s="104" t="s">
        <v>406</v>
      </c>
      <c r="E800" s="104" t="s">
        <v>1902</v>
      </c>
      <c r="F800" s="126">
        <v>2.4081305000000001E-2</v>
      </c>
      <c r="G800" s="126">
        <v>0.122490245</v>
      </c>
      <c r="H800" s="127">
        <f t="shared" si="24"/>
        <v>-0.80340226276794535</v>
      </c>
      <c r="I800" s="105">
        <f t="shared" si="25"/>
        <v>2.2673000674167642E-6</v>
      </c>
      <c r="J800" s="106">
        <v>10.564275149999999</v>
      </c>
      <c r="K800" s="106">
        <v>431.52199999999999</v>
      </c>
    </row>
    <row r="801" spans="1:11" x14ac:dyDescent="0.2">
      <c r="A801" s="104" t="s">
        <v>2719</v>
      </c>
      <c r="B801" s="104" t="s">
        <v>1774</v>
      </c>
      <c r="C801" s="104" t="s">
        <v>1571</v>
      </c>
      <c r="D801" s="104" t="s">
        <v>406</v>
      </c>
      <c r="E801" s="104" t="s">
        <v>1902</v>
      </c>
      <c r="F801" s="126">
        <v>2.3332470000000001E-2</v>
      </c>
      <c r="G801" s="126">
        <v>0.82366595999999992</v>
      </c>
      <c r="H801" s="127">
        <f t="shared" si="24"/>
        <v>-0.97167241195690546</v>
      </c>
      <c r="I801" s="105">
        <f t="shared" si="25"/>
        <v>2.1967958465705917E-6</v>
      </c>
      <c r="J801" s="106">
        <v>4.9120982399999997</v>
      </c>
      <c r="K801" s="106">
        <v>27.317909090899999</v>
      </c>
    </row>
    <row r="802" spans="1:11" x14ac:dyDescent="0.2">
      <c r="A802" s="104" t="s">
        <v>1868</v>
      </c>
      <c r="B802" s="104" t="s">
        <v>1889</v>
      </c>
      <c r="C802" s="104" t="s">
        <v>1204</v>
      </c>
      <c r="D802" s="104" t="s">
        <v>406</v>
      </c>
      <c r="E802" s="104" t="s">
        <v>1902</v>
      </c>
      <c r="F802" s="126">
        <v>2.3005814999999999E-2</v>
      </c>
      <c r="G802" s="126">
        <v>0.29794623999999997</v>
      </c>
      <c r="H802" s="127">
        <f t="shared" si="24"/>
        <v>-0.92278534879312457</v>
      </c>
      <c r="I802" s="105">
        <f t="shared" si="25"/>
        <v>2.166040665174815E-6</v>
      </c>
      <c r="J802" s="106">
        <v>8.8069712500000001</v>
      </c>
      <c r="K802" s="106">
        <v>145.18204545450001</v>
      </c>
    </row>
    <row r="803" spans="1:11" x14ac:dyDescent="0.2">
      <c r="A803" s="104" t="s">
        <v>773</v>
      </c>
      <c r="B803" s="104" t="s">
        <v>774</v>
      </c>
      <c r="C803" s="104" t="s">
        <v>1572</v>
      </c>
      <c r="D803" s="104" t="s">
        <v>406</v>
      </c>
      <c r="E803" s="104" t="s">
        <v>1902</v>
      </c>
      <c r="F803" s="126">
        <v>2.2877705000000002E-2</v>
      </c>
      <c r="G803" s="126">
        <v>5.1929300000000001E-3</v>
      </c>
      <c r="H803" s="127">
        <f t="shared" si="24"/>
        <v>3.4055485053717272</v>
      </c>
      <c r="I803" s="105">
        <f t="shared" si="25"/>
        <v>2.1539788682067206E-6</v>
      </c>
      <c r="J803" s="106">
        <v>32.762125230000002</v>
      </c>
      <c r="K803" s="106">
        <v>3.6055909091</v>
      </c>
    </row>
    <row r="804" spans="1:11" x14ac:dyDescent="0.2">
      <c r="A804" s="104" t="s">
        <v>150</v>
      </c>
      <c r="B804" s="104" t="s">
        <v>151</v>
      </c>
      <c r="C804" s="104" t="s">
        <v>1579</v>
      </c>
      <c r="D804" s="104" t="s">
        <v>407</v>
      </c>
      <c r="E804" s="104" t="s">
        <v>408</v>
      </c>
      <c r="F804" s="126">
        <v>2.2281749999999999E-2</v>
      </c>
      <c r="G804" s="126">
        <v>0</v>
      </c>
      <c r="H804" s="127" t="str">
        <f t="shared" si="24"/>
        <v/>
      </c>
      <c r="I804" s="105">
        <f t="shared" si="25"/>
        <v>2.0978685863230203E-6</v>
      </c>
      <c r="J804" s="106">
        <v>4.9068081780000004</v>
      </c>
      <c r="K804" s="106">
        <v>51.0258095238</v>
      </c>
    </row>
    <row r="805" spans="1:11" x14ac:dyDescent="0.2">
      <c r="A805" s="104" t="s">
        <v>144</v>
      </c>
      <c r="B805" s="104" t="s">
        <v>145</v>
      </c>
      <c r="C805" s="104" t="s">
        <v>1579</v>
      </c>
      <c r="D805" s="104" t="s">
        <v>407</v>
      </c>
      <c r="E805" s="104" t="s">
        <v>408</v>
      </c>
      <c r="F805" s="126">
        <v>2.210515E-2</v>
      </c>
      <c r="G805" s="126">
        <v>0</v>
      </c>
      <c r="H805" s="127" t="str">
        <f t="shared" si="24"/>
        <v/>
      </c>
      <c r="I805" s="105">
        <f t="shared" si="25"/>
        <v>2.081241364837067E-6</v>
      </c>
      <c r="J805" s="106">
        <v>10.133207238000001</v>
      </c>
      <c r="K805" s="106">
        <v>49.5666190476</v>
      </c>
    </row>
    <row r="806" spans="1:11" x14ac:dyDescent="0.2">
      <c r="A806" s="104" t="s">
        <v>156</v>
      </c>
      <c r="B806" s="104" t="s">
        <v>157</v>
      </c>
      <c r="C806" s="104" t="s">
        <v>1579</v>
      </c>
      <c r="D806" s="104" t="s">
        <v>407</v>
      </c>
      <c r="E806" s="104" t="s">
        <v>408</v>
      </c>
      <c r="F806" s="126">
        <v>2.1574184E-2</v>
      </c>
      <c r="G806" s="126">
        <v>6.7427749999999995E-3</v>
      </c>
      <c r="H806" s="127">
        <f t="shared" si="24"/>
        <v>2.1996001646206498</v>
      </c>
      <c r="I806" s="105">
        <f t="shared" si="25"/>
        <v>2.031249919290573E-6</v>
      </c>
      <c r="J806" s="106">
        <v>3.7660026900000001</v>
      </c>
      <c r="K806" s="106">
        <v>45.7395</v>
      </c>
    </row>
    <row r="807" spans="1:11" x14ac:dyDescent="0.2">
      <c r="A807" s="104" t="s">
        <v>1847</v>
      </c>
      <c r="B807" s="104" t="s">
        <v>1848</v>
      </c>
      <c r="C807" s="104" t="s">
        <v>1204</v>
      </c>
      <c r="D807" s="104" t="s">
        <v>406</v>
      </c>
      <c r="E807" s="104" t="s">
        <v>1902</v>
      </c>
      <c r="F807" s="126">
        <v>2.1435948E-2</v>
      </c>
      <c r="G807" s="126">
        <v>0.23487348000000002</v>
      </c>
      <c r="H807" s="127">
        <f t="shared" si="24"/>
        <v>-0.90873406397350609</v>
      </c>
      <c r="I807" s="105">
        <f t="shared" si="25"/>
        <v>2.0182347404155317E-6</v>
      </c>
      <c r="J807" s="106">
        <v>3.4478597999999998</v>
      </c>
      <c r="K807" s="106">
        <v>89.458454545500004</v>
      </c>
    </row>
    <row r="808" spans="1:11" x14ac:dyDescent="0.2">
      <c r="A808" s="104" t="s">
        <v>685</v>
      </c>
      <c r="B808" s="104" t="s">
        <v>686</v>
      </c>
      <c r="C808" s="104" t="s">
        <v>1204</v>
      </c>
      <c r="D808" s="104" t="s">
        <v>406</v>
      </c>
      <c r="E808" s="104" t="s">
        <v>408</v>
      </c>
      <c r="F808" s="126">
        <v>2.085246E-2</v>
      </c>
      <c r="G808" s="126">
        <v>0.31744102000000002</v>
      </c>
      <c r="H808" s="127">
        <f t="shared" si="24"/>
        <v>-0.93431075794804341</v>
      </c>
      <c r="I808" s="105">
        <f t="shared" si="25"/>
        <v>1.9632982499829379E-6</v>
      </c>
      <c r="J808" s="106">
        <v>19.212080051999997</v>
      </c>
      <c r="K808" s="106">
        <v>45.915318181799996</v>
      </c>
    </row>
    <row r="809" spans="1:11" x14ac:dyDescent="0.2">
      <c r="A809" s="104" t="s">
        <v>1970</v>
      </c>
      <c r="B809" s="104" t="s">
        <v>1960</v>
      </c>
      <c r="C809" s="104" t="s">
        <v>1801</v>
      </c>
      <c r="D809" s="104" t="s">
        <v>407</v>
      </c>
      <c r="E809" s="104" t="s">
        <v>408</v>
      </c>
      <c r="F809" s="126">
        <v>2.0750749999999998E-2</v>
      </c>
      <c r="G809" s="126">
        <v>1.00854E-2</v>
      </c>
      <c r="H809" s="127">
        <f t="shared" si="24"/>
        <v>1.0575039165526405</v>
      </c>
      <c r="I809" s="105">
        <f t="shared" si="25"/>
        <v>1.9537220625688023E-6</v>
      </c>
      <c r="J809" s="106">
        <v>0.90380000000000005</v>
      </c>
      <c r="K809" s="106">
        <v>46.5678181818</v>
      </c>
    </row>
    <row r="810" spans="1:11" x14ac:dyDescent="0.2">
      <c r="A810" s="104" t="s">
        <v>1503</v>
      </c>
      <c r="B810" s="104" t="s">
        <v>1504</v>
      </c>
      <c r="C810" s="104" t="s">
        <v>305</v>
      </c>
      <c r="D810" s="104" t="s">
        <v>2794</v>
      </c>
      <c r="E810" s="104" t="s">
        <v>1902</v>
      </c>
      <c r="F810" s="126">
        <v>2.0639999999999999E-2</v>
      </c>
      <c r="G810" s="126">
        <v>7.7110799999999995E-3</v>
      </c>
      <c r="H810" s="127">
        <f t="shared" si="24"/>
        <v>1.6766678597550539</v>
      </c>
      <c r="I810" s="105">
        <f t="shared" si="25"/>
        <v>1.94329474218619E-6</v>
      </c>
      <c r="J810" s="106">
        <v>21.12</v>
      </c>
      <c r="K810" s="106">
        <v>66.3054090909</v>
      </c>
    </row>
    <row r="811" spans="1:11" x14ac:dyDescent="0.2">
      <c r="A811" s="104" t="s">
        <v>2897</v>
      </c>
      <c r="B811" s="104" t="s">
        <v>2898</v>
      </c>
      <c r="C811" s="104" t="s">
        <v>1577</v>
      </c>
      <c r="D811" s="104" t="s">
        <v>1474</v>
      </c>
      <c r="E811" s="104" t="s">
        <v>408</v>
      </c>
      <c r="F811" s="126">
        <v>2.04931E-2</v>
      </c>
      <c r="G811" s="126"/>
      <c r="H811" s="127" t="str">
        <f t="shared" si="24"/>
        <v/>
      </c>
      <c r="I811" s="105">
        <f t="shared" si="25"/>
        <v>1.9294638314484405E-6</v>
      </c>
      <c r="J811" s="106">
        <v>2.3934000000000002</v>
      </c>
      <c r="K811" s="106">
        <v>40.257571428600002</v>
      </c>
    </row>
    <row r="812" spans="1:11" x14ac:dyDescent="0.2">
      <c r="A812" s="104" t="s">
        <v>2776</v>
      </c>
      <c r="B812" s="104" t="s">
        <v>2777</v>
      </c>
      <c r="C812" s="104" t="s">
        <v>1204</v>
      </c>
      <c r="D812" s="104" t="s">
        <v>406</v>
      </c>
      <c r="E812" s="104" t="s">
        <v>1902</v>
      </c>
      <c r="F812" s="126">
        <v>2.0021150000000001E-2</v>
      </c>
      <c r="G812" s="126">
        <v>0</v>
      </c>
      <c r="H812" s="127" t="str">
        <f t="shared" si="24"/>
        <v/>
      </c>
      <c r="I812" s="105">
        <f t="shared" si="25"/>
        <v>1.8850288530775697E-6</v>
      </c>
      <c r="J812" s="106">
        <v>3.5659165559999999</v>
      </c>
      <c r="K812" s="106">
        <v>84.399772727300004</v>
      </c>
    </row>
    <row r="813" spans="1:11" x14ac:dyDescent="0.2">
      <c r="A813" s="104" t="s">
        <v>2560</v>
      </c>
      <c r="B813" s="104" t="s">
        <v>2561</v>
      </c>
      <c r="C813" s="104" t="s">
        <v>1801</v>
      </c>
      <c r="D813" s="104" t="s">
        <v>407</v>
      </c>
      <c r="E813" s="104" t="s">
        <v>408</v>
      </c>
      <c r="F813" s="126">
        <v>1.9982099999999999E-2</v>
      </c>
      <c r="G813" s="126">
        <v>1.871321</v>
      </c>
      <c r="H813" s="127">
        <f t="shared" si="24"/>
        <v>-0.98932192819938425</v>
      </c>
      <c r="I813" s="105">
        <f t="shared" si="25"/>
        <v>1.881352222279005E-6</v>
      </c>
      <c r="J813" s="106">
        <v>9.3699999999999992</v>
      </c>
      <c r="K813" s="106">
        <v>25.791909090899999</v>
      </c>
    </row>
    <row r="814" spans="1:11" x14ac:dyDescent="0.2">
      <c r="A814" s="104" t="s">
        <v>637</v>
      </c>
      <c r="B814" s="104" t="s">
        <v>638</v>
      </c>
      <c r="C814" s="104" t="s">
        <v>1578</v>
      </c>
      <c r="D814" s="104" t="s">
        <v>406</v>
      </c>
      <c r="E814" s="104" t="s">
        <v>1902</v>
      </c>
      <c r="F814" s="126">
        <v>1.9549799999999999E-2</v>
      </c>
      <c r="G814" s="126">
        <v>4.2658000000000001E-3</v>
      </c>
      <c r="H814" s="127">
        <f t="shared" si="24"/>
        <v>3.5829152796661816</v>
      </c>
      <c r="I814" s="105">
        <f t="shared" si="25"/>
        <v>1.840650365832925E-6</v>
      </c>
      <c r="J814" s="106">
        <v>2.4148299999999998</v>
      </c>
      <c r="K814" s="106">
        <v>61.077318181800003</v>
      </c>
    </row>
    <row r="815" spans="1:11" x14ac:dyDescent="0.2">
      <c r="A815" s="104" t="s">
        <v>1495</v>
      </c>
      <c r="B815" s="104" t="s">
        <v>1496</v>
      </c>
      <c r="C815" s="104" t="s">
        <v>305</v>
      </c>
      <c r="D815" s="104" t="s">
        <v>2794</v>
      </c>
      <c r="E815" s="104" t="s">
        <v>1902</v>
      </c>
      <c r="F815" s="126">
        <v>1.9016020000000002E-2</v>
      </c>
      <c r="G815" s="126">
        <v>1.3532600000000001E-2</v>
      </c>
      <c r="H815" s="127">
        <f t="shared" si="24"/>
        <v>0.40520077442620051</v>
      </c>
      <c r="I815" s="105">
        <f t="shared" si="25"/>
        <v>1.79039397690443E-6</v>
      </c>
      <c r="J815" s="106">
        <v>14.712</v>
      </c>
      <c r="K815" s="106">
        <v>165.6039090909</v>
      </c>
    </row>
    <row r="816" spans="1:11" x14ac:dyDescent="0.2">
      <c r="A816" s="104" t="s">
        <v>2486</v>
      </c>
      <c r="B816" s="104" t="s">
        <v>2487</v>
      </c>
      <c r="C816" s="104" t="s">
        <v>1578</v>
      </c>
      <c r="D816" s="104" t="s">
        <v>406</v>
      </c>
      <c r="E816" s="104" t="s">
        <v>1902</v>
      </c>
      <c r="F816" s="126">
        <v>1.8308270000000001E-2</v>
      </c>
      <c r="G816" s="126">
        <v>2.3066679999999999E-2</v>
      </c>
      <c r="H816" s="127">
        <f t="shared" si="24"/>
        <v>-0.20628933162466367</v>
      </c>
      <c r="I816" s="105">
        <f t="shared" si="25"/>
        <v>1.7237579859266065E-6</v>
      </c>
      <c r="J816" s="106">
        <v>7.3259550000000004</v>
      </c>
      <c r="K816" s="106">
        <v>88.516272727300006</v>
      </c>
    </row>
    <row r="817" spans="1:11" x14ac:dyDescent="0.2">
      <c r="A817" s="104" t="s">
        <v>2474</v>
      </c>
      <c r="B817" s="104" t="s">
        <v>2475</v>
      </c>
      <c r="C817" s="104" t="s">
        <v>1578</v>
      </c>
      <c r="D817" s="104" t="s">
        <v>406</v>
      </c>
      <c r="E817" s="104" t="s">
        <v>1902</v>
      </c>
      <c r="F817" s="126">
        <v>1.80985E-2</v>
      </c>
      <c r="G817" s="126">
        <v>0</v>
      </c>
      <c r="H817" s="127" t="str">
        <f t="shared" si="24"/>
        <v/>
      </c>
      <c r="I817" s="105">
        <f t="shared" si="25"/>
        <v>1.7040077466791066E-6</v>
      </c>
      <c r="J817" s="106">
        <v>3.616816</v>
      </c>
      <c r="K817" s="106">
        <v>139.35277272729999</v>
      </c>
    </row>
    <row r="818" spans="1:11" x14ac:dyDescent="0.2">
      <c r="A818" s="104" t="s">
        <v>411</v>
      </c>
      <c r="B818" s="104" t="s">
        <v>412</v>
      </c>
      <c r="C818" s="104" t="s">
        <v>1572</v>
      </c>
      <c r="D818" s="104" t="s">
        <v>406</v>
      </c>
      <c r="E818" s="104" t="s">
        <v>1902</v>
      </c>
      <c r="F818" s="126">
        <v>1.7928965000000002E-2</v>
      </c>
      <c r="G818" s="126">
        <v>9.3615345000000003E-2</v>
      </c>
      <c r="H818" s="127">
        <f t="shared" si="24"/>
        <v>-0.80848262643266444</v>
      </c>
      <c r="I818" s="105">
        <f t="shared" si="25"/>
        <v>1.6880457082044684E-6</v>
      </c>
      <c r="J818" s="106">
        <v>32.660789940000001</v>
      </c>
      <c r="K818" s="106">
        <v>53.534590909099997</v>
      </c>
    </row>
    <row r="819" spans="1:11" x14ac:dyDescent="0.2">
      <c r="A819" s="104" t="s">
        <v>2536</v>
      </c>
      <c r="B819" s="104" t="s">
        <v>2537</v>
      </c>
      <c r="C819" s="104" t="s">
        <v>1801</v>
      </c>
      <c r="D819" s="104" t="s">
        <v>407</v>
      </c>
      <c r="E819" s="104" t="s">
        <v>408</v>
      </c>
      <c r="F819" s="126">
        <v>1.758442E-2</v>
      </c>
      <c r="G819" s="126">
        <v>3.0525999999999999E-3</v>
      </c>
      <c r="H819" s="127">
        <f t="shared" si="24"/>
        <v>4.7604730393762695</v>
      </c>
      <c r="I819" s="105">
        <f t="shared" si="25"/>
        <v>1.6556061497283762E-6</v>
      </c>
      <c r="J819" s="106">
        <v>2.1816</v>
      </c>
      <c r="K819" s="106">
        <v>49.984952380999999</v>
      </c>
    </row>
    <row r="820" spans="1:11" x14ac:dyDescent="0.2">
      <c r="A820" s="104" t="s">
        <v>1951</v>
      </c>
      <c r="B820" s="104" t="s">
        <v>570</v>
      </c>
      <c r="C820" s="104" t="s">
        <v>1573</v>
      </c>
      <c r="D820" s="104" t="s">
        <v>406</v>
      </c>
      <c r="E820" s="104" t="s">
        <v>1902</v>
      </c>
      <c r="F820" s="126">
        <v>1.7161599999999999E-2</v>
      </c>
      <c r="G820" s="126">
        <v>2.5404999999999998E-3</v>
      </c>
      <c r="H820" s="127">
        <f t="shared" si="24"/>
        <v>5.7552056681755559</v>
      </c>
      <c r="I820" s="105">
        <f t="shared" si="25"/>
        <v>1.6157968530766723E-6</v>
      </c>
      <c r="J820" s="106">
        <v>4.93551143</v>
      </c>
      <c r="K820" s="106">
        <v>81.012863636399999</v>
      </c>
    </row>
    <row r="821" spans="1:11" x14ac:dyDescent="0.2">
      <c r="A821" s="104" t="s">
        <v>292</v>
      </c>
      <c r="B821" s="104" t="s">
        <v>293</v>
      </c>
      <c r="C821" s="104" t="s">
        <v>305</v>
      </c>
      <c r="D821" s="104" t="s">
        <v>407</v>
      </c>
      <c r="E821" s="104" t="s">
        <v>1902</v>
      </c>
      <c r="F821" s="126">
        <v>1.6899999999999998E-2</v>
      </c>
      <c r="G821" s="126">
        <v>2.6345599999999998E-3</v>
      </c>
      <c r="H821" s="127">
        <f t="shared" si="24"/>
        <v>5.4147333900157903</v>
      </c>
      <c r="I821" s="105">
        <f t="shared" si="25"/>
        <v>1.5911667220419869E-6</v>
      </c>
      <c r="J821" s="106">
        <v>10.86</v>
      </c>
      <c r="K821" s="106">
        <v>57.058727272699997</v>
      </c>
    </row>
    <row r="822" spans="1:11" x14ac:dyDescent="0.2">
      <c r="A822" s="104" t="s">
        <v>2047</v>
      </c>
      <c r="B822" s="104" t="s">
        <v>2050</v>
      </c>
      <c r="C822" s="104" t="s">
        <v>908</v>
      </c>
      <c r="D822" s="104" t="s">
        <v>406</v>
      </c>
      <c r="E822" s="104" t="s">
        <v>1902</v>
      </c>
      <c r="F822" s="126">
        <v>1.6881799999999999E-2</v>
      </c>
      <c r="G822" s="126">
        <v>1.6503400000000001E-2</v>
      </c>
      <c r="H822" s="127">
        <f t="shared" si="24"/>
        <v>2.2928608650338633E-2</v>
      </c>
      <c r="I822" s="105">
        <f t="shared" si="25"/>
        <v>1.5894531578797877E-6</v>
      </c>
      <c r="J822" s="106">
        <v>3.5082457200000001</v>
      </c>
      <c r="K822" s="106">
        <v>90.759363636399996</v>
      </c>
    </row>
    <row r="823" spans="1:11" x14ac:dyDescent="0.2">
      <c r="A823" s="104" t="s">
        <v>1870</v>
      </c>
      <c r="B823" s="104" t="s">
        <v>1891</v>
      </c>
      <c r="C823" s="104" t="s">
        <v>1204</v>
      </c>
      <c r="D823" s="104" t="s">
        <v>406</v>
      </c>
      <c r="E823" s="104" t="s">
        <v>1902</v>
      </c>
      <c r="F823" s="126">
        <v>1.6777719999999999E-2</v>
      </c>
      <c r="G823" s="126">
        <v>0.28621271999999998</v>
      </c>
      <c r="H823" s="127">
        <f t="shared" si="24"/>
        <v>-0.94138024333789216</v>
      </c>
      <c r="I823" s="105">
        <f t="shared" si="25"/>
        <v>1.5796538305170582E-6</v>
      </c>
      <c r="J823" s="106">
        <v>14.501685131999999</v>
      </c>
      <c r="K823" s="106">
        <v>141.3137142857</v>
      </c>
    </row>
    <row r="824" spans="1:11" x14ac:dyDescent="0.2">
      <c r="A824" s="104" t="s">
        <v>1464</v>
      </c>
      <c r="B824" s="104" t="s">
        <v>1465</v>
      </c>
      <c r="C824" s="104" t="s">
        <v>908</v>
      </c>
      <c r="D824" s="104" t="s">
        <v>406</v>
      </c>
      <c r="E824" s="104" t="s">
        <v>1902</v>
      </c>
      <c r="F824" s="126">
        <v>1.5654000000000001E-2</v>
      </c>
      <c r="G824" s="126">
        <v>9.8348000000000012E-4</v>
      </c>
      <c r="H824" s="127">
        <f t="shared" si="24"/>
        <v>14.916947980640176</v>
      </c>
      <c r="I824" s="105">
        <f t="shared" si="25"/>
        <v>1.473853483245282E-6</v>
      </c>
      <c r="J824" s="106">
        <v>5.9380492800000004</v>
      </c>
      <c r="K824" s="106">
        <v>76.8204090909</v>
      </c>
    </row>
    <row r="825" spans="1:11" x14ac:dyDescent="0.2">
      <c r="A825" s="104" t="s">
        <v>1711</v>
      </c>
      <c r="B825" s="104" t="s">
        <v>755</v>
      </c>
      <c r="C825" s="104" t="s">
        <v>1577</v>
      </c>
      <c r="D825" s="104" t="s">
        <v>407</v>
      </c>
      <c r="E825" s="104" t="s">
        <v>408</v>
      </c>
      <c r="F825" s="126">
        <v>1.5200139999999999E-2</v>
      </c>
      <c r="G825" s="126">
        <v>0.31335900999999999</v>
      </c>
      <c r="H825" s="127">
        <f t="shared" si="24"/>
        <v>-0.95149288989648007</v>
      </c>
      <c r="I825" s="105">
        <f t="shared" si="25"/>
        <v>1.4311217123301353E-6</v>
      </c>
      <c r="J825" s="106">
        <v>10.387</v>
      </c>
      <c r="K825" s="106">
        <v>16.7798181818</v>
      </c>
    </row>
    <row r="826" spans="1:11" x14ac:dyDescent="0.2">
      <c r="A826" s="104" t="s">
        <v>234</v>
      </c>
      <c r="B826" s="104" t="s">
        <v>24</v>
      </c>
      <c r="C826" s="104" t="s">
        <v>1590</v>
      </c>
      <c r="D826" s="104" t="s">
        <v>407</v>
      </c>
      <c r="E826" s="104" t="s">
        <v>1902</v>
      </c>
      <c r="F826" s="126">
        <v>1.5174399999999999E-2</v>
      </c>
      <c r="G826" s="126">
        <v>1.0872460800000001</v>
      </c>
      <c r="H826" s="127">
        <f t="shared" si="24"/>
        <v>-0.98604326998355329</v>
      </c>
      <c r="I826" s="105">
        <f t="shared" si="25"/>
        <v>1.4286982430150252E-6</v>
      </c>
      <c r="J826" s="106">
        <v>30.913031142967998</v>
      </c>
      <c r="K826" s="106">
        <v>40.607818181799999</v>
      </c>
    </row>
    <row r="827" spans="1:11" x14ac:dyDescent="0.2">
      <c r="A827" s="104" t="s">
        <v>90</v>
      </c>
      <c r="B827" s="104" t="s">
        <v>91</v>
      </c>
      <c r="C827" s="104" t="s">
        <v>1575</v>
      </c>
      <c r="D827" s="104" t="s">
        <v>407</v>
      </c>
      <c r="E827" s="104" t="s">
        <v>408</v>
      </c>
      <c r="F827" s="126">
        <v>1.4846750000000001E-2</v>
      </c>
      <c r="G827" s="126">
        <v>0.11270361</v>
      </c>
      <c r="H827" s="127">
        <f t="shared" si="24"/>
        <v>-0.86826730749795855</v>
      </c>
      <c r="I827" s="105">
        <f t="shared" si="25"/>
        <v>1.39784938050159E-6</v>
      </c>
      <c r="J827" s="106">
        <v>5.7791291399999993</v>
      </c>
      <c r="K827" s="106">
        <v>39.7613181818</v>
      </c>
    </row>
    <row r="828" spans="1:11" x14ac:dyDescent="0.2">
      <c r="A828" s="104" t="s">
        <v>2195</v>
      </c>
      <c r="B828" s="104" t="s">
        <v>2194</v>
      </c>
      <c r="C828" s="104" t="s">
        <v>1801</v>
      </c>
      <c r="D828" s="104" t="s">
        <v>407</v>
      </c>
      <c r="E828" s="104" t="s">
        <v>408</v>
      </c>
      <c r="F828" s="126">
        <v>1.4790389999999999E-2</v>
      </c>
      <c r="G828" s="126">
        <v>0</v>
      </c>
      <c r="H828" s="127" t="str">
        <f t="shared" si="24"/>
        <v/>
      </c>
      <c r="I828" s="105">
        <f t="shared" si="25"/>
        <v>1.3925429807113953E-6</v>
      </c>
      <c r="J828" s="106">
        <v>0.60388299999999995</v>
      </c>
      <c r="K828" s="106">
        <v>69.513727272699995</v>
      </c>
    </row>
    <row r="829" spans="1:11" x14ac:dyDescent="0.2">
      <c r="A829" s="104" t="s">
        <v>2870</v>
      </c>
      <c r="B829" s="104" t="s">
        <v>2857</v>
      </c>
      <c r="C829" s="104" t="s">
        <v>1801</v>
      </c>
      <c r="D829" s="104" t="s">
        <v>406</v>
      </c>
      <c r="E829" s="104" t="s">
        <v>1902</v>
      </c>
      <c r="F829" s="126">
        <v>1.4225441487064899E-2</v>
      </c>
      <c r="G829" s="126">
        <v>0</v>
      </c>
      <c r="H829" s="127" t="str">
        <f t="shared" si="24"/>
        <v/>
      </c>
      <c r="I829" s="105">
        <f t="shared" si="25"/>
        <v>1.339352017785393E-6</v>
      </c>
      <c r="J829" s="106">
        <v>524.81010022400005</v>
      </c>
      <c r="K829" s="106">
        <v>87.389772727299999</v>
      </c>
    </row>
    <row r="830" spans="1:11" x14ac:dyDescent="0.2">
      <c r="A830" s="104" t="s">
        <v>1593</v>
      </c>
      <c r="B830" s="104" t="s">
        <v>1594</v>
      </c>
      <c r="C830" s="104" t="s">
        <v>1204</v>
      </c>
      <c r="D830" s="104" t="s">
        <v>406</v>
      </c>
      <c r="E830" s="104" t="s">
        <v>1902</v>
      </c>
      <c r="F830" s="126">
        <v>1.3780530000000001E-2</v>
      </c>
      <c r="G830" s="126">
        <v>1.132229E-2</v>
      </c>
      <c r="H830" s="127">
        <f t="shared" si="24"/>
        <v>0.21711508890869258</v>
      </c>
      <c r="I830" s="105">
        <f t="shared" si="25"/>
        <v>1.2974627661598382E-6</v>
      </c>
      <c r="J830" s="106">
        <v>1.7637400000000001</v>
      </c>
      <c r="K830" s="106">
        <v>367.49934999999999</v>
      </c>
    </row>
    <row r="831" spans="1:11" x14ac:dyDescent="0.2">
      <c r="A831" s="104" t="s">
        <v>152</v>
      </c>
      <c r="B831" s="104" t="s">
        <v>153</v>
      </c>
      <c r="C831" s="104" t="s">
        <v>1579</v>
      </c>
      <c r="D831" s="104" t="s">
        <v>407</v>
      </c>
      <c r="E831" s="104" t="s">
        <v>408</v>
      </c>
      <c r="F831" s="126">
        <v>1.3357808000000001E-2</v>
      </c>
      <c r="G831" s="126">
        <v>2.0474880000000001E-3</v>
      </c>
      <c r="H831" s="127">
        <f t="shared" si="24"/>
        <v>5.5239981870467618</v>
      </c>
      <c r="I831" s="105">
        <f t="shared" si="25"/>
        <v>1.2576626963920846E-6</v>
      </c>
      <c r="J831" s="106">
        <v>7.0950064500000005</v>
      </c>
      <c r="K831" s="106">
        <v>28.322545454499998</v>
      </c>
    </row>
    <row r="832" spans="1:11" x14ac:dyDescent="0.2">
      <c r="A832" s="104" t="s">
        <v>2150</v>
      </c>
      <c r="B832" s="104" t="s">
        <v>1777</v>
      </c>
      <c r="C832" s="104" t="s">
        <v>1571</v>
      </c>
      <c r="D832" s="104" t="s">
        <v>406</v>
      </c>
      <c r="E832" s="104" t="s">
        <v>1902</v>
      </c>
      <c r="F832" s="126">
        <v>1.247855E-2</v>
      </c>
      <c r="G832" s="126">
        <v>3.6780400000000005E-2</v>
      </c>
      <c r="H832" s="127">
        <f t="shared" si="24"/>
        <v>-0.66072826831682097</v>
      </c>
      <c r="I832" s="105">
        <f t="shared" si="25"/>
        <v>1.1748789052862152E-6</v>
      </c>
      <c r="J832" s="106">
        <v>78.419202270000014</v>
      </c>
      <c r="K832" s="106">
        <v>22.892090909099998</v>
      </c>
    </row>
    <row r="833" spans="1:13" x14ac:dyDescent="0.2">
      <c r="A833" s="104" t="s">
        <v>1606</v>
      </c>
      <c r="B833" s="104" t="s">
        <v>1607</v>
      </c>
      <c r="C833" s="104" t="s">
        <v>1576</v>
      </c>
      <c r="D833" s="104" t="s">
        <v>406</v>
      </c>
      <c r="E833" s="104" t="s">
        <v>408</v>
      </c>
      <c r="F833" s="126">
        <v>1.2160200000000001E-2</v>
      </c>
      <c r="G833" s="126">
        <v>1.0144E-2</v>
      </c>
      <c r="H833" s="127">
        <f t="shared" si="24"/>
        <v>0.19875788643533143</v>
      </c>
      <c r="I833" s="105">
        <f t="shared" si="25"/>
        <v>1.1449056552292883E-6</v>
      </c>
      <c r="J833" s="106">
        <v>3.5461401149064002</v>
      </c>
      <c r="K833" s="106">
        <v>91.823454545499999</v>
      </c>
    </row>
    <row r="834" spans="1:13" x14ac:dyDescent="0.2">
      <c r="A834" s="104" t="s">
        <v>59</v>
      </c>
      <c r="B834" s="104" t="s">
        <v>60</v>
      </c>
      <c r="C834" s="104" t="s">
        <v>1577</v>
      </c>
      <c r="D834" s="104" t="s">
        <v>1474</v>
      </c>
      <c r="E834" s="104" t="s">
        <v>408</v>
      </c>
      <c r="F834" s="126">
        <v>1.157101E-2</v>
      </c>
      <c r="G834" s="126">
        <v>0.18591655499999998</v>
      </c>
      <c r="H834" s="127">
        <f t="shared" si="24"/>
        <v>-0.93776234719925833</v>
      </c>
      <c r="I834" s="105">
        <f t="shared" si="25"/>
        <v>1.0894323107937899E-6</v>
      </c>
      <c r="J834" s="106">
        <v>5.1418350000000004</v>
      </c>
      <c r="K834" s="106">
        <v>199.77600000000001</v>
      </c>
    </row>
    <row r="835" spans="1:13" x14ac:dyDescent="0.2">
      <c r="A835" s="104" t="s">
        <v>1507</v>
      </c>
      <c r="B835" s="104" t="s">
        <v>1508</v>
      </c>
      <c r="C835" s="104" t="s">
        <v>305</v>
      </c>
      <c r="D835" s="104" t="s">
        <v>1474</v>
      </c>
      <c r="E835" s="104" t="s">
        <v>408</v>
      </c>
      <c r="F835" s="126">
        <v>1.0922399999999999E-2</v>
      </c>
      <c r="G835" s="126">
        <v>0</v>
      </c>
      <c r="H835" s="127" t="str">
        <f t="shared" si="24"/>
        <v/>
      </c>
      <c r="I835" s="105">
        <f t="shared" si="25"/>
        <v>1.028364461824343E-6</v>
      </c>
      <c r="J835" s="106">
        <v>10.754286870000001</v>
      </c>
      <c r="K835" s="106">
        <v>29.5689090909</v>
      </c>
    </row>
    <row r="836" spans="1:13" x14ac:dyDescent="0.2">
      <c r="A836" s="104" t="s">
        <v>506</v>
      </c>
      <c r="B836" s="104" t="s">
        <v>874</v>
      </c>
      <c r="C836" s="104" t="s">
        <v>1572</v>
      </c>
      <c r="D836" s="104" t="s">
        <v>406</v>
      </c>
      <c r="E836" s="104" t="s">
        <v>1902</v>
      </c>
      <c r="F836" s="126">
        <v>1.0672093999999998E-2</v>
      </c>
      <c r="G836" s="126">
        <v>9.8557360000000004E-3</v>
      </c>
      <c r="H836" s="127">
        <f t="shared" si="24"/>
        <v>8.2830749524946512E-2</v>
      </c>
      <c r="I836" s="105">
        <f t="shared" si="25"/>
        <v>1.0047976820889914E-6</v>
      </c>
      <c r="J836" s="106">
        <v>16.32375613</v>
      </c>
      <c r="K836" s="106">
        <v>31.737909090900001</v>
      </c>
    </row>
    <row r="837" spans="1:13" x14ac:dyDescent="0.2">
      <c r="A837" s="104" t="s">
        <v>1032</v>
      </c>
      <c r="B837" s="104" t="s">
        <v>1033</v>
      </c>
      <c r="C837" s="104" t="s">
        <v>1572</v>
      </c>
      <c r="D837" s="104" t="s">
        <v>406</v>
      </c>
      <c r="E837" s="104" t="s">
        <v>1902</v>
      </c>
      <c r="F837" s="126">
        <v>1.064389E-2</v>
      </c>
      <c r="G837" s="126">
        <v>2.7781999999999998E-3</v>
      </c>
      <c r="H837" s="127">
        <f t="shared" si="24"/>
        <v>2.831218054855662</v>
      </c>
      <c r="I837" s="105">
        <f t="shared" si="25"/>
        <v>1.0021422225488451E-6</v>
      </c>
      <c r="J837" s="106">
        <v>15.175317489999999</v>
      </c>
      <c r="K837" s="106">
        <v>115.9299545455</v>
      </c>
    </row>
    <row r="838" spans="1:13" x14ac:dyDescent="0.2">
      <c r="A838" s="104" t="s">
        <v>2657</v>
      </c>
      <c r="B838" s="104" t="s">
        <v>2658</v>
      </c>
      <c r="C838" s="104" t="s">
        <v>1578</v>
      </c>
      <c r="D838" s="104" t="s">
        <v>406</v>
      </c>
      <c r="E838" s="104" t="s">
        <v>1902</v>
      </c>
      <c r="F838" s="126">
        <v>9.2682000000000007E-3</v>
      </c>
      <c r="G838" s="126">
        <v>1.0969E-2</v>
      </c>
      <c r="H838" s="127">
        <f t="shared" si="24"/>
        <v>-0.15505515543805259</v>
      </c>
      <c r="I838" s="105">
        <f t="shared" si="25"/>
        <v>8.7261842681831625E-7</v>
      </c>
      <c r="J838" s="106">
        <v>1.1031899999999999</v>
      </c>
      <c r="K838" s="106">
        <v>57.965863636400002</v>
      </c>
    </row>
    <row r="839" spans="1:13" x14ac:dyDescent="0.2">
      <c r="A839" s="104" t="s">
        <v>269</v>
      </c>
      <c r="B839" s="104" t="s">
        <v>277</v>
      </c>
      <c r="C839" s="104" t="s">
        <v>1204</v>
      </c>
      <c r="D839" s="104" t="s">
        <v>407</v>
      </c>
      <c r="E839" s="104" t="s">
        <v>408</v>
      </c>
      <c r="F839" s="126">
        <v>9.2396450000000012E-3</v>
      </c>
      <c r="G839" s="126">
        <v>2.3414999999999999E-5</v>
      </c>
      <c r="H839" s="127" t="str">
        <f t="shared" ref="H839:H902" si="26">IF(ISERROR(F839/G839-1),"",IF((F839/G839-1)&gt;10000%,"",F839/G839-1))</f>
        <v/>
      </c>
      <c r="I839" s="105">
        <f t="shared" ref="I839:I902" si="27">F839/$F$1000</f>
        <v>8.699299199693276E-7</v>
      </c>
      <c r="J839" s="106">
        <v>3.9636101999999998</v>
      </c>
      <c r="K839" s="106">
        <v>37.150045454500003</v>
      </c>
    </row>
    <row r="840" spans="1:13" x14ac:dyDescent="0.2">
      <c r="A840" s="104" t="s">
        <v>1969</v>
      </c>
      <c r="B840" s="104" t="s">
        <v>1959</v>
      </c>
      <c r="C840" s="104" t="s">
        <v>1801</v>
      </c>
      <c r="D840" s="104" t="s">
        <v>407</v>
      </c>
      <c r="E840" s="104" t="s">
        <v>408</v>
      </c>
      <c r="F840" s="126">
        <v>9.0905699999999992E-3</v>
      </c>
      <c r="G840" s="126">
        <v>0.17061000000000001</v>
      </c>
      <c r="H840" s="127">
        <f t="shared" si="26"/>
        <v>-0.94671724986812023</v>
      </c>
      <c r="I840" s="105">
        <f t="shared" si="27"/>
        <v>8.5589422889900737E-7</v>
      </c>
      <c r="J840" s="106">
        <v>1.835534</v>
      </c>
      <c r="K840" s="106">
        <v>124.3722727273</v>
      </c>
    </row>
    <row r="841" spans="1:13" x14ac:dyDescent="0.2">
      <c r="A841" s="104" t="s">
        <v>2031</v>
      </c>
      <c r="B841" s="104" t="s">
        <v>1797</v>
      </c>
      <c r="C841" s="104" t="s">
        <v>1571</v>
      </c>
      <c r="D841" s="104" t="s">
        <v>406</v>
      </c>
      <c r="E841" s="104" t="s">
        <v>1902</v>
      </c>
      <c r="F841" s="126">
        <v>8.9665000000000005E-3</v>
      </c>
      <c r="G841" s="126">
        <v>0</v>
      </c>
      <c r="H841" s="127" t="str">
        <f t="shared" si="26"/>
        <v/>
      </c>
      <c r="I841" s="105">
        <f t="shared" si="27"/>
        <v>8.4421280551417025E-7</v>
      </c>
      <c r="J841" s="106">
        <v>32.419396479999996</v>
      </c>
      <c r="K841" s="106">
        <v>30.329000000000001</v>
      </c>
    </row>
    <row r="842" spans="1:13" x14ac:dyDescent="0.2">
      <c r="A842" s="104" t="s">
        <v>1869</v>
      </c>
      <c r="B842" s="104" t="s">
        <v>1890</v>
      </c>
      <c r="C842" s="104" t="s">
        <v>1204</v>
      </c>
      <c r="D842" s="104" t="s">
        <v>406</v>
      </c>
      <c r="E842" s="104" t="s">
        <v>1902</v>
      </c>
      <c r="F842" s="126">
        <v>8.6940000000000003E-3</v>
      </c>
      <c r="G842" s="126">
        <v>0.10310203999999999</v>
      </c>
      <c r="H842" s="127">
        <f t="shared" si="26"/>
        <v>-0.91567577130384614</v>
      </c>
      <c r="I842" s="105">
        <f t="shared" si="27"/>
        <v>8.1855641901970619E-7</v>
      </c>
      <c r="J842" s="106">
        <v>3.7226580599999997</v>
      </c>
      <c r="K842" s="106">
        <v>220.721</v>
      </c>
    </row>
    <row r="843" spans="1:13" x14ac:dyDescent="0.2">
      <c r="A843" s="104" t="s">
        <v>2335</v>
      </c>
      <c r="B843" s="104" t="s">
        <v>2336</v>
      </c>
      <c r="C843" s="104" t="s">
        <v>1571</v>
      </c>
      <c r="D843" s="104" t="s">
        <v>406</v>
      </c>
      <c r="E843" s="104" t="s">
        <v>408</v>
      </c>
      <c r="F843" s="126">
        <v>8.5105000000000007E-3</v>
      </c>
      <c r="G843" s="126">
        <v>5.0160000000000005E-4</v>
      </c>
      <c r="H843" s="127">
        <f t="shared" si="26"/>
        <v>15.966706539074959</v>
      </c>
      <c r="I843" s="105">
        <f t="shared" si="27"/>
        <v>8.0127954958214975E-7</v>
      </c>
      <c r="J843" s="106">
        <v>20.706017850000002</v>
      </c>
      <c r="K843" s="106">
        <v>48.481409090900002</v>
      </c>
      <c r="M843" s="90"/>
    </row>
    <row r="844" spans="1:13" x14ac:dyDescent="0.2">
      <c r="A844" s="104" t="s">
        <v>1835</v>
      </c>
      <c r="B844" s="104" t="s">
        <v>1836</v>
      </c>
      <c r="C844" s="104" t="s">
        <v>1204</v>
      </c>
      <c r="D844" s="104" t="s">
        <v>406</v>
      </c>
      <c r="E844" s="104" t="s">
        <v>1902</v>
      </c>
      <c r="F844" s="126">
        <v>8.2571200000000015E-3</v>
      </c>
      <c r="G844" s="126">
        <v>0.16752</v>
      </c>
      <c r="H844" s="127">
        <f t="shared" si="26"/>
        <v>-0.95070964660936008</v>
      </c>
      <c r="I844" s="105">
        <f t="shared" si="27"/>
        <v>7.774233469767653E-7</v>
      </c>
      <c r="J844" s="106">
        <v>2.9636925999999995</v>
      </c>
      <c r="K844" s="106">
        <v>89.985545454499999</v>
      </c>
    </row>
    <row r="845" spans="1:13" x14ac:dyDescent="0.2">
      <c r="A845" s="104" t="s">
        <v>236</v>
      </c>
      <c r="B845" s="104" t="s">
        <v>365</v>
      </c>
      <c r="C845" s="104" t="s">
        <v>1590</v>
      </c>
      <c r="D845" s="104" t="s">
        <v>407</v>
      </c>
      <c r="E845" s="104" t="s">
        <v>1902</v>
      </c>
      <c r="F845" s="126">
        <v>8.1082299999999993E-3</v>
      </c>
      <c r="G845" s="126">
        <v>1.14332575</v>
      </c>
      <c r="H845" s="127">
        <f t="shared" si="26"/>
        <v>-0.9929082066069097</v>
      </c>
      <c r="I845" s="105">
        <f t="shared" si="27"/>
        <v>7.634050740036981E-7</v>
      </c>
      <c r="J845" s="106">
        <v>38.251176324199996</v>
      </c>
      <c r="K845" s="106">
        <v>34.8090909091</v>
      </c>
    </row>
    <row r="846" spans="1:13" x14ac:dyDescent="0.2">
      <c r="A846" s="104" t="s">
        <v>2011</v>
      </c>
      <c r="B846" s="104" t="s">
        <v>386</v>
      </c>
      <c r="C846" s="104" t="s">
        <v>1571</v>
      </c>
      <c r="D846" s="104" t="s">
        <v>406</v>
      </c>
      <c r="E846" s="104" t="s">
        <v>1902</v>
      </c>
      <c r="F846" s="126">
        <v>7.7515200000000005E-3</v>
      </c>
      <c r="G846" s="126">
        <v>5.5328E-3</v>
      </c>
      <c r="H846" s="127">
        <f t="shared" si="26"/>
        <v>0.40101214574898791</v>
      </c>
      <c r="I846" s="105">
        <f t="shared" si="27"/>
        <v>7.2982015794336711E-7</v>
      </c>
      <c r="J846" s="106">
        <v>32.841990780000003</v>
      </c>
      <c r="K846" s="106">
        <v>18.139409090899999</v>
      </c>
    </row>
    <row r="847" spans="1:13" x14ac:dyDescent="0.2">
      <c r="A847" s="104" t="s">
        <v>228</v>
      </c>
      <c r="B847" s="104" t="s">
        <v>33</v>
      </c>
      <c r="C847" s="104" t="s">
        <v>1590</v>
      </c>
      <c r="D847" s="104" t="s">
        <v>407</v>
      </c>
      <c r="E847" s="104" t="s">
        <v>1902</v>
      </c>
      <c r="F847" s="126">
        <v>7.7014876573483996E-3</v>
      </c>
      <c r="G847" s="126">
        <v>4.4893071686023196E-2</v>
      </c>
      <c r="H847" s="127">
        <f t="shared" si="26"/>
        <v>-0.82844819104356038</v>
      </c>
      <c r="I847" s="105">
        <f t="shared" si="27"/>
        <v>7.2510951896981499E-7</v>
      </c>
      <c r="J847" s="106">
        <v>48.258513279949995</v>
      </c>
      <c r="K847" s="106">
        <v>66.303681818200005</v>
      </c>
    </row>
    <row r="848" spans="1:13" x14ac:dyDescent="0.2">
      <c r="A848" s="104" t="s">
        <v>646</v>
      </c>
      <c r="B848" s="104" t="s">
        <v>659</v>
      </c>
      <c r="C848" s="104" t="s">
        <v>1578</v>
      </c>
      <c r="D848" s="104" t="s">
        <v>406</v>
      </c>
      <c r="E848" s="104" t="s">
        <v>1902</v>
      </c>
      <c r="F848" s="126">
        <v>7.2995000000000004E-3</v>
      </c>
      <c r="G848" s="126">
        <v>1.4609147900000001</v>
      </c>
      <c r="H848" s="127">
        <f t="shared" si="26"/>
        <v>-0.99500347313206405</v>
      </c>
      <c r="I848" s="105">
        <f t="shared" si="27"/>
        <v>6.8726162648198133E-7</v>
      </c>
      <c r="J848" s="106">
        <v>3.9767000000000001</v>
      </c>
      <c r="K848" s="106">
        <v>62.113363636400003</v>
      </c>
    </row>
    <row r="849" spans="1:11" x14ac:dyDescent="0.2">
      <c r="A849" s="104" t="s">
        <v>890</v>
      </c>
      <c r="B849" s="104" t="s">
        <v>891</v>
      </c>
      <c r="C849" s="104" t="s">
        <v>1204</v>
      </c>
      <c r="D849" s="104" t="s">
        <v>407</v>
      </c>
      <c r="E849" s="104" t="s">
        <v>408</v>
      </c>
      <c r="F849" s="126">
        <v>6.7733999999999997E-3</v>
      </c>
      <c r="G849" s="126">
        <v>3.5339299999999998E-3</v>
      </c>
      <c r="H849" s="127">
        <f t="shared" si="26"/>
        <v>0.91667633484534217</v>
      </c>
      <c r="I849" s="105">
        <f t="shared" si="27"/>
        <v>6.3772832396918302E-7</v>
      </c>
      <c r="J849" s="106">
        <v>5.1045248814999997</v>
      </c>
      <c r="K849" s="106">
        <v>103.7388636364</v>
      </c>
    </row>
    <row r="850" spans="1:11" x14ac:dyDescent="0.2">
      <c r="A850" s="104" t="s">
        <v>1582</v>
      </c>
      <c r="B850" s="104" t="s">
        <v>1583</v>
      </c>
      <c r="C850" s="104" t="s">
        <v>1572</v>
      </c>
      <c r="D850" s="104" t="s">
        <v>406</v>
      </c>
      <c r="E850" s="104" t="s">
        <v>1902</v>
      </c>
      <c r="F850" s="126">
        <v>6.6925500000000002E-3</v>
      </c>
      <c r="G850" s="126">
        <v>5.9858750000000002E-2</v>
      </c>
      <c r="H850" s="127">
        <f t="shared" si="26"/>
        <v>-0.88819429072608436</v>
      </c>
      <c r="I850" s="105">
        <f t="shared" si="27"/>
        <v>6.3011614471018347E-7</v>
      </c>
      <c r="J850" s="106">
        <v>6.7154626799999999</v>
      </c>
      <c r="K850" s="106">
        <v>63.528863636399997</v>
      </c>
    </row>
    <row r="851" spans="1:11" x14ac:dyDescent="0.2">
      <c r="A851" s="104" t="s">
        <v>1427</v>
      </c>
      <c r="B851" s="104" t="s">
        <v>1428</v>
      </c>
      <c r="C851" s="104" t="s">
        <v>1590</v>
      </c>
      <c r="D851" s="104" t="s">
        <v>406</v>
      </c>
      <c r="E851" s="104" t="s">
        <v>1902</v>
      </c>
      <c r="F851" s="126">
        <v>5.63811E-3</v>
      </c>
      <c r="G851" s="126">
        <v>3.5259699999999998E-2</v>
      </c>
      <c r="H851" s="127">
        <f t="shared" si="26"/>
        <v>-0.84009761852766762</v>
      </c>
      <c r="I851" s="105">
        <f t="shared" si="27"/>
        <v>5.3083863948000875E-7</v>
      </c>
      <c r="J851" s="106">
        <v>4.1517239695999999</v>
      </c>
      <c r="K851" s="106">
        <v>8.3187272727000003</v>
      </c>
    </row>
    <row r="852" spans="1:11" x14ac:dyDescent="0.2">
      <c r="A852" s="104" t="s">
        <v>1051</v>
      </c>
      <c r="B852" s="104" t="s">
        <v>1052</v>
      </c>
      <c r="C852" s="104" t="s">
        <v>1572</v>
      </c>
      <c r="D852" s="104" t="s">
        <v>406</v>
      </c>
      <c r="E852" s="104" t="s">
        <v>1902</v>
      </c>
      <c r="F852" s="126">
        <v>5.4447580000000001E-3</v>
      </c>
      <c r="G852" s="126">
        <v>9.2752500000000005E-3</v>
      </c>
      <c r="H852" s="127">
        <f t="shared" si="26"/>
        <v>-0.41297991967871484</v>
      </c>
      <c r="I852" s="105">
        <f t="shared" si="27"/>
        <v>5.1263418574981569E-7</v>
      </c>
      <c r="J852" s="106">
        <v>22.3839936</v>
      </c>
      <c r="K852" s="106">
        <v>29.7024545455</v>
      </c>
    </row>
    <row r="853" spans="1:11" x14ac:dyDescent="0.2">
      <c r="A853" s="104" t="s">
        <v>94</v>
      </c>
      <c r="B853" s="104" t="s">
        <v>95</v>
      </c>
      <c r="C853" s="104" t="s">
        <v>1575</v>
      </c>
      <c r="D853" s="104" t="s">
        <v>407</v>
      </c>
      <c r="E853" s="104" t="s">
        <v>408</v>
      </c>
      <c r="F853" s="126">
        <v>4.8320000000000004E-3</v>
      </c>
      <c r="G853" s="126">
        <v>0.249865</v>
      </c>
      <c r="H853" s="127">
        <f t="shared" si="26"/>
        <v>-0.98066155724091009</v>
      </c>
      <c r="I853" s="105">
        <f t="shared" si="27"/>
        <v>4.5494186987614682E-7</v>
      </c>
      <c r="J853" s="106">
        <v>1.064480191570224</v>
      </c>
      <c r="K853" s="106">
        <v>27.733454545499999</v>
      </c>
    </row>
    <row r="854" spans="1:11" x14ac:dyDescent="0.2">
      <c r="A854" s="104" t="s">
        <v>1702</v>
      </c>
      <c r="B854" s="104" t="s">
        <v>582</v>
      </c>
      <c r="C854" s="104" t="s">
        <v>1204</v>
      </c>
      <c r="D854" s="104" t="s">
        <v>406</v>
      </c>
      <c r="E854" s="104" t="s">
        <v>1902</v>
      </c>
      <c r="F854" s="126">
        <v>4.8195E-3</v>
      </c>
      <c r="G854" s="126">
        <v>0.11187191</v>
      </c>
      <c r="H854" s="127">
        <f t="shared" si="26"/>
        <v>-0.95691948050229947</v>
      </c>
      <c r="I854" s="105">
        <f t="shared" si="27"/>
        <v>4.5376497141309801E-7</v>
      </c>
      <c r="J854" s="106">
        <v>16.0363620396</v>
      </c>
      <c r="K854" s="106">
        <v>34.2025263158</v>
      </c>
    </row>
    <row r="855" spans="1:11" x14ac:dyDescent="0.2">
      <c r="A855" s="104" t="s">
        <v>337</v>
      </c>
      <c r="B855" s="104" t="s">
        <v>143</v>
      </c>
      <c r="C855" s="104" t="s">
        <v>1579</v>
      </c>
      <c r="D855" s="104" t="s">
        <v>407</v>
      </c>
      <c r="E855" s="104" t="s">
        <v>408</v>
      </c>
      <c r="F855" s="126">
        <v>4.8061000000000006E-3</v>
      </c>
      <c r="G855" s="126">
        <v>3.3958200000000003E-3</v>
      </c>
      <c r="H855" s="127">
        <f t="shared" si="26"/>
        <v>0.41529880853519918</v>
      </c>
      <c r="I855" s="105">
        <f t="shared" si="27"/>
        <v>4.5250333626070974E-7</v>
      </c>
      <c r="J855" s="106">
        <v>5.1030056699999999</v>
      </c>
      <c r="K855" s="106">
        <v>47.337545454500003</v>
      </c>
    </row>
    <row r="856" spans="1:11" x14ac:dyDescent="0.2">
      <c r="A856" s="104" t="s">
        <v>492</v>
      </c>
      <c r="B856" s="104" t="s">
        <v>831</v>
      </c>
      <c r="C856" s="104" t="s">
        <v>1572</v>
      </c>
      <c r="D856" s="104" t="s">
        <v>406</v>
      </c>
      <c r="E856" s="104" t="s">
        <v>1902</v>
      </c>
      <c r="F856" s="126">
        <v>4.6763209999999998E-3</v>
      </c>
      <c r="G856" s="126">
        <v>9.4410559999999998E-3</v>
      </c>
      <c r="H856" s="127">
        <f t="shared" si="26"/>
        <v>-0.50468242111899353</v>
      </c>
      <c r="I856" s="105">
        <f t="shared" si="27"/>
        <v>4.4028439980982876E-7</v>
      </c>
      <c r="J856" s="106">
        <v>21.457167350000002</v>
      </c>
      <c r="K856" s="106">
        <v>29.455136363600001</v>
      </c>
    </row>
    <row r="857" spans="1:11" x14ac:dyDescent="0.2">
      <c r="A857" s="104" t="s">
        <v>2554</v>
      </c>
      <c r="B857" s="104" t="s">
        <v>2555</v>
      </c>
      <c r="C857" s="104" t="s">
        <v>1801</v>
      </c>
      <c r="D857" s="104" t="s">
        <v>407</v>
      </c>
      <c r="E857" s="104" t="s">
        <v>408</v>
      </c>
      <c r="F857" s="126">
        <v>4.6474999999999997E-3</v>
      </c>
      <c r="G857" s="126">
        <v>0</v>
      </c>
      <c r="H857" s="127" t="str">
        <f t="shared" si="26"/>
        <v/>
      </c>
      <c r="I857" s="105">
        <f t="shared" si="27"/>
        <v>4.3757084856154639E-7</v>
      </c>
      <c r="J857" s="106">
        <v>0.92779999999999996</v>
      </c>
      <c r="K857" s="106">
        <v>5.9375</v>
      </c>
    </row>
    <row r="858" spans="1:11" x14ac:dyDescent="0.2">
      <c r="A858" s="104" t="s">
        <v>1049</v>
      </c>
      <c r="B858" s="104" t="s">
        <v>1050</v>
      </c>
      <c r="C858" s="104" t="s">
        <v>1572</v>
      </c>
      <c r="D858" s="104" t="s">
        <v>406</v>
      </c>
      <c r="E858" s="104" t="s">
        <v>1902</v>
      </c>
      <c r="F858" s="126">
        <v>4.6419499999999997E-3</v>
      </c>
      <c r="G858" s="126">
        <v>6.4002279999999995E-2</v>
      </c>
      <c r="H858" s="127">
        <f t="shared" si="26"/>
        <v>-0.9274721150559011</v>
      </c>
      <c r="I858" s="105">
        <f t="shared" si="27"/>
        <v>4.3704830564395273E-7</v>
      </c>
      <c r="J858" s="106">
        <v>17.534779589999999</v>
      </c>
      <c r="K858" s="106">
        <v>19.9265909091</v>
      </c>
    </row>
    <row r="859" spans="1:11" x14ac:dyDescent="0.2">
      <c r="A859" s="104" t="s">
        <v>2476</v>
      </c>
      <c r="B859" s="104" t="s">
        <v>2477</v>
      </c>
      <c r="C859" s="104" t="s">
        <v>1578</v>
      </c>
      <c r="D859" s="104" t="s">
        <v>406</v>
      </c>
      <c r="E859" s="104" t="s">
        <v>1902</v>
      </c>
      <c r="F859" s="126">
        <v>4.5960000000000003E-3</v>
      </c>
      <c r="G859" s="126">
        <v>0.28522391999999996</v>
      </c>
      <c r="H859" s="127">
        <f t="shared" si="26"/>
        <v>-0.98388634445526169</v>
      </c>
      <c r="I859" s="105">
        <f t="shared" si="27"/>
        <v>4.3272202689378537E-7</v>
      </c>
      <c r="J859" s="106">
        <v>1.1814979999999999</v>
      </c>
      <c r="K859" s="106">
        <v>90.735090909099995</v>
      </c>
    </row>
    <row r="860" spans="1:11" x14ac:dyDescent="0.2">
      <c r="A860" s="104" t="s">
        <v>2472</v>
      </c>
      <c r="B860" s="104" t="s">
        <v>2473</v>
      </c>
      <c r="C860" s="104" t="s">
        <v>1578</v>
      </c>
      <c r="D860" s="104" t="s">
        <v>406</v>
      </c>
      <c r="E860" s="104" t="s">
        <v>1902</v>
      </c>
      <c r="F860" s="126">
        <v>4.2503999999999997E-3</v>
      </c>
      <c r="G860" s="126">
        <v>0.91218838999999996</v>
      </c>
      <c r="H860" s="127">
        <f t="shared" si="26"/>
        <v>-0.99534043620090362</v>
      </c>
      <c r="I860" s="105">
        <f t="shared" si="27"/>
        <v>4.0018313818741189E-7</v>
      </c>
      <c r="J860" s="106">
        <v>1.0108079999999999</v>
      </c>
      <c r="K860" s="106">
        <v>139.74418181819999</v>
      </c>
    </row>
    <row r="861" spans="1:11" x14ac:dyDescent="0.2">
      <c r="A861" s="104" t="s">
        <v>2770</v>
      </c>
      <c r="B861" s="104" t="s">
        <v>2771</v>
      </c>
      <c r="C861" s="104" t="s">
        <v>1578</v>
      </c>
      <c r="D861" s="104" t="s">
        <v>406</v>
      </c>
      <c r="E861" s="104" t="s">
        <v>1902</v>
      </c>
      <c r="F861" s="126">
        <v>3.7946999999999998E-3</v>
      </c>
      <c r="G861" s="126">
        <v>0.26346249999999999</v>
      </c>
      <c r="H861" s="127">
        <f t="shared" si="26"/>
        <v>-0.98559681169046831</v>
      </c>
      <c r="I861" s="105">
        <f t="shared" si="27"/>
        <v>3.5727812781850458E-7</v>
      </c>
      <c r="J861" s="106">
        <v>1.67415</v>
      </c>
      <c r="K861" s="106">
        <v>168.36127272729999</v>
      </c>
    </row>
    <row r="862" spans="1:11" x14ac:dyDescent="0.2">
      <c r="A862" s="104" t="s">
        <v>1816</v>
      </c>
      <c r="B862" s="104" t="s">
        <v>1817</v>
      </c>
      <c r="C862" s="104" t="s">
        <v>305</v>
      </c>
      <c r="D862" s="104" t="s">
        <v>1474</v>
      </c>
      <c r="E862" s="104" t="s">
        <v>408</v>
      </c>
      <c r="F862" s="126">
        <v>3.7763969999999999E-3</v>
      </c>
      <c r="G862" s="126">
        <v>4.548982E-2</v>
      </c>
      <c r="H862" s="127">
        <f t="shared" si="26"/>
        <v>-0.91698368997723012</v>
      </c>
      <c r="I862" s="105">
        <f t="shared" si="27"/>
        <v>3.5555486601297003E-7</v>
      </c>
      <c r="J862" s="106">
        <v>9.1093600000000006</v>
      </c>
      <c r="K862" s="106">
        <v>25.9065909091</v>
      </c>
    </row>
    <row r="863" spans="1:11" x14ac:dyDescent="0.2">
      <c r="A863" s="104" t="s">
        <v>615</v>
      </c>
      <c r="B863" s="104" t="s">
        <v>616</v>
      </c>
      <c r="C863" s="104" t="s">
        <v>1590</v>
      </c>
      <c r="D863" s="104" t="s">
        <v>407</v>
      </c>
      <c r="E863" s="104" t="s">
        <v>1902</v>
      </c>
      <c r="F863" s="126">
        <v>3.58457E-3</v>
      </c>
      <c r="G863" s="126">
        <v>0.81899635999999998</v>
      </c>
      <c r="H863" s="127">
        <f t="shared" si="26"/>
        <v>-0.99562321620086325</v>
      </c>
      <c r="I863" s="105">
        <f t="shared" si="27"/>
        <v>3.3749399389526895E-7</v>
      </c>
      <c r="J863" s="106">
        <v>16.102588507649997</v>
      </c>
      <c r="K863" s="106">
        <v>58.789272727300002</v>
      </c>
    </row>
    <row r="864" spans="1:11" x14ac:dyDescent="0.2">
      <c r="A864" s="104" t="s">
        <v>1772</v>
      </c>
      <c r="B864" s="104" t="s">
        <v>1773</v>
      </c>
      <c r="C864" s="104" t="s">
        <v>1204</v>
      </c>
      <c r="D864" s="104" t="s">
        <v>406</v>
      </c>
      <c r="E864" s="104" t="s">
        <v>1902</v>
      </c>
      <c r="F864" s="126">
        <v>3.5674000000000001E-3</v>
      </c>
      <c r="G864" s="126">
        <v>6.2028999999999999E-3</v>
      </c>
      <c r="H864" s="127">
        <f t="shared" si="26"/>
        <v>-0.42488191007432008</v>
      </c>
      <c r="I864" s="105">
        <f t="shared" si="27"/>
        <v>3.3587740616642511E-7</v>
      </c>
      <c r="J864" s="106">
        <v>2.1286323199999999</v>
      </c>
      <c r="K864" s="106">
        <v>182.21922727270001</v>
      </c>
    </row>
    <row r="865" spans="1:11" x14ac:dyDescent="0.2">
      <c r="A865" s="104" t="s">
        <v>298</v>
      </c>
      <c r="B865" s="104" t="s">
        <v>299</v>
      </c>
      <c r="C865" s="104" t="s">
        <v>305</v>
      </c>
      <c r="D865" s="104" t="s">
        <v>407</v>
      </c>
      <c r="E865" s="104" t="s">
        <v>1902</v>
      </c>
      <c r="F865" s="126">
        <v>3.4911999999999999E-3</v>
      </c>
      <c r="G865" s="126">
        <v>7.6950000000000005E-2</v>
      </c>
      <c r="H865" s="127">
        <f t="shared" si="26"/>
        <v>-0.95463027940220924</v>
      </c>
      <c r="I865" s="105">
        <f t="shared" si="27"/>
        <v>3.2870303313567955E-7</v>
      </c>
      <c r="J865" s="106">
        <v>5.5125000000000002</v>
      </c>
      <c r="K865" s="106">
        <v>51.061727272699997</v>
      </c>
    </row>
    <row r="866" spans="1:11" x14ac:dyDescent="0.2">
      <c r="A866" s="104" t="s">
        <v>2741</v>
      </c>
      <c r="B866" s="104" t="s">
        <v>198</v>
      </c>
      <c r="C866" s="104" t="s">
        <v>1204</v>
      </c>
      <c r="D866" s="104" t="s">
        <v>406</v>
      </c>
      <c r="E866" s="104" t="s">
        <v>1902</v>
      </c>
      <c r="F866" s="126">
        <v>2.86221E-3</v>
      </c>
      <c r="G866" s="126">
        <v>0.39170336</v>
      </c>
      <c r="H866" s="127">
        <f t="shared" si="26"/>
        <v>-0.99269291435233031</v>
      </c>
      <c r="I866" s="105">
        <f t="shared" si="27"/>
        <v>2.6948244399383405E-7</v>
      </c>
      <c r="J866" s="106">
        <v>2.8456877129999998</v>
      </c>
      <c r="K866" s="106">
        <v>31.791863636399999</v>
      </c>
    </row>
    <row r="867" spans="1:11" x14ac:dyDescent="0.2">
      <c r="A867" s="104" t="s">
        <v>2492</v>
      </c>
      <c r="B867" s="104" t="s">
        <v>2493</v>
      </c>
      <c r="C867" s="104" t="s">
        <v>1204</v>
      </c>
      <c r="D867" s="104" t="s">
        <v>406</v>
      </c>
      <c r="E867" s="104" t="s">
        <v>1902</v>
      </c>
      <c r="F867" s="126">
        <v>2.7629999999999998E-3</v>
      </c>
      <c r="G867" s="126">
        <v>0</v>
      </c>
      <c r="H867" s="127" t="str">
        <f t="shared" si="26"/>
        <v/>
      </c>
      <c r="I867" s="105">
        <f t="shared" si="27"/>
        <v>2.6014163627230829E-7</v>
      </c>
      <c r="J867" s="106">
        <v>11.464919999999999</v>
      </c>
      <c r="K867" s="106">
        <v>118.771</v>
      </c>
    </row>
    <row r="868" spans="1:11" x14ac:dyDescent="0.2">
      <c r="A868" s="104" t="s">
        <v>286</v>
      </c>
      <c r="B868" s="104" t="s">
        <v>287</v>
      </c>
      <c r="C868" s="104" t="s">
        <v>305</v>
      </c>
      <c r="D868" s="104" t="s">
        <v>407</v>
      </c>
      <c r="E868" s="104" t="s">
        <v>1902</v>
      </c>
      <c r="F868" s="126">
        <v>2.5812500000000002E-3</v>
      </c>
      <c r="G868" s="126">
        <v>0</v>
      </c>
      <c r="H868" s="127" t="str">
        <f t="shared" si="26"/>
        <v/>
      </c>
      <c r="I868" s="105">
        <f t="shared" si="27"/>
        <v>2.4302953261957863E-7</v>
      </c>
      <c r="J868" s="106">
        <v>23.123249999999999</v>
      </c>
      <c r="K868" s="106">
        <v>68.4661363636</v>
      </c>
    </row>
    <row r="869" spans="1:11" x14ac:dyDescent="0.2">
      <c r="A869" s="104" t="s">
        <v>2718</v>
      </c>
      <c r="B869" s="104" t="s">
        <v>1788</v>
      </c>
      <c r="C869" s="104" t="s">
        <v>1571</v>
      </c>
      <c r="D869" s="104" t="s">
        <v>406</v>
      </c>
      <c r="E869" s="104" t="s">
        <v>1902</v>
      </c>
      <c r="F869" s="126">
        <v>2.5339499999999997E-3</v>
      </c>
      <c r="G869" s="126">
        <v>0</v>
      </c>
      <c r="H869" s="127" t="str">
        <f t="shared" si="26"/>
        <v/>
      </c>
      <c r="I869" s="105">
        <f t="shared" si="27"/>
        <v>2.3857614883540193E-7</v>
      </c>
      <c r="J869" s="106">
        <v>10.484104840000001</v>
      </c>
      <c r="K869" s="106">
        <v>30.697909090900001</v>
      </c>
    </row>
    <row r="870" spans="1:11" x14ac:dyDescent="0.2">
      <c r="A870" s="104" t="s">
        <v>2478</v>
      </c>
      <c r="B870" s="104" t="s">
        <v>2479</v>
      </c>
      <c r="C870" s="104" t="s">
        <v>1578</v>
      </c>
      <c r="D870" s="104" t="s">
        <v>406</v>
      </c>
      <c r="E870" s="104" t="s">
        <v>1902</v>
      </c>
      <c r="F870" s="126">
        <v>2.5281599999999998E-3</v>
      </c>
      <c r="G870" s="126">
        <v>0</v>
      </c>
      <c r="H870" s="127" t="str">
        <f t="shared" si="26"/>
        <v/>
      </c>
      <c r="I870" s="105">
        <f t="shared" si="27"/>
        <v>2.3803100946731771E-7</v>
      </c>
      <c r="J870" s="106">
        <v>3.113845</v>
      </c>
      <c r="K870" s="106">
        <v>90.726727272700003</v>
      </c>
    </row>
    <row r="871" spans="1:11" x14ac:dyDescent="0.2">
      <c r="A871" s="104" t="s">
        <v>2723</v>
      </c>
      <c r="B871" s="104" t="s">
        <v>1782</v>
      </c>
      <c r="C871" s="104" t="s">
        <v>1571</v>
      </c>
      <c r="D871" s="104" t="s">
        <v>406</v>
      </c>
      <c r="E871" s="104" t="s">
        <v>1902</v>
      </c>
      <c r="F871" s="126">
        <v>2.19689E-3</v>
      </c>
      <c r="G871" s="126">
        <v>0.57441584999999995</v>
      </c>
      <c r="H871" s="127">
        <f t="shared" si="26"/>
        <v>-0.99617543631499728</v>
      </c>
      <c r="I871" s="105">
        <f t="shared" si="27"/>
        <v>2.0684131715898346E-7</v>
      </c>
      <c r="J871" s="106">
        <v>5.9742995699999994</v>
      </c>
      <c r="K871" s="106">
        <v>13.2019545455</v>
      </c>
    </row>
    <row r="872" spans="1:11" x14ac:dyDescent="0.2">
      <c r="A872" s="104" t="s">
        <v>1451</v>
      </c>
      <c r="B872" s="104" t="s">
        <v>1452</v>
      </c>
      <c r="C872" s="104" t="s">
        <v>908</v>
      </c>
      <c r="D872" s="104" t="s">
        <v>406</v>
      </c>
      <c r="E872" s="104" t="s">
        <v>1902</v>
      </c>
      <c r="F872" s="126">
        <v>2.1120000000000002E-3</v>
      </c>
      <c r="G872" s="126">
        <v>9.5527960000000009E-2</v>
      </c>
      <c r="H872" s="127">
        <f t="shared" si="26"/>
        <v>-0.97789128962871186</v>
      </c>
      <c r="I872" s="105">
        <f t="shared" si="27"/>
        <v>1.9884876431672642E-7</v>
      </c>
      <c r="J872" s="106">
        <v>6.0073195500000001</v>
      </c>
      <c r="K872" s="106">
        <v>59.9927727273</v>
      </c>
    </row>
    <row r="873" spans="1:11" x14ac:dyDescent="0.2">
      <c r="A873" s="104" t="s">
        <v>1839</v>
      </c>
      <c r="B873" s="104" t="s">
        <v>1840</v>
      </c>
      <c r="C873" s="104" t="s">
        <v>1204</v>
      </c>
      <c r="D873" s="104" t="s">
        <v>406</v>
      </c>
      <c r="E873" s="104" t="s">
        <v>1902</v>
      </c>
      <c r="F873" s="126">
        <v>1.9719999999999998E-3</v>
      </c>
      <c r="G873" s="126">
        <v>1.0637120000000001E-3</v>
      </c>
      <c r="H873" s="127">
        <f t="shared" si="26"/>
        <v>0.85388526217622784</v>
      </c>
      <c r="I873" s="105">
        <f t="shared" si="27"/>
        <v>1.8566750153057975E-7</v>
      </c>
      <c r="J873" s="106">
        <v>2.7100501999999995</v>
      </c>
      <c r="K873" s="106">
        <v>90.234409090900002</v>
      </c>
    </row>
    <row r="874" spans="1:11" x14ac:dyDescent="0.2">
      <c r="A874" s="104" t="s">
        <v>1829</v>
      </c>
      <c r="B874" s="104" t="s">
        <v>1830</v>
      </c>
      <c r="C874" s="104" t="s">
        <v>1204</v>
      </c>
      <c r="D874" s="104" t="s">
        <v>406</v>
      </c>
      <c r="E874" s="104" t="s">
        <v>1902</v>
      </c>
      <c r="F874" s="126">
        <v>1.9067400000000001E-3</v>
      </c>
      <c r="G874" s="126">
        <v>4.0194889999999997E-2</v>
      </c>
      <c r="H874" s="127">
        <f t="shared" si="26"/>
        <v>-0.95256262674185699</v>
      </c>
      <c r="I874" s="105">
        <f t="shared" si="27"/>
        <v>1.7952315003469458E-7</v>
      </c>
      <c r="J874" s="106">
        <v>3.2541278</v>
      </c>
      <c r="K874" s="106">
        <v>90.057681818199995</v>
      </c>
    </row>
    <row r="875" spans="1:11" x14ac:dyDescent="0.2">
      <c r="A875" s="104" t="s">
        <v>2484</v>
      </c>
      <c r="B875" s="104" t="s">
        <v>2485</v>
      </c>
      <c r="C875" s="104" t="s">
        <v>1578</v>
      </c>
      <c r="D875" s="104" t="s">
        <v>406</v>
      </c>
      <c r="E875" s="104" t="s">
        <v>1902</v>
      </c>
      <c r="F875" s="126">
        <v>1.9002000000000001E-3</v>
      </c>
      <c r="G875" s="126">
        <v>4.8096499999999995E-3</v>
      </c>
      <c r="H875" s="127">
        <f t="shared" si="26"/>
        <v>-0.60491927687045832</v>
      </c>
      <c r="I875" s="105">
        <f t="shared" si="27"/>
        <v>1.7890739675882744E-7</v>
      </c>
      <c r="J875" s="106">
        <v>3.1375000000000002</v>
      </c>
      <c r="K875" s="106">
        <v>140.81204545450001</v>
      </c>
    </row>
    <row r="876" spans="1:11" x14ac:dyDescent="0.2">
      <c r="A876" s="104" t="s">
        <v>2035</v>
      </c>
      <c r="B876" s="104" t="s">
        <v>1811</v>
      </c>
      <c r="C876" s="104" t="s">
        <v>1571</v>
      </c>
      <c r="D876" s="104" t="s">
        <v>406</v>
      </c>
      <c r="E876" s="104" t="s">
        <v>408</v>
      </c>
      <c r="F876" s="126">
        <v>1.725E-3</v>
      </c>
      <c r="G876" s="126">
        <v>1.3834000000000001E-4</v>
      </c>
      <c r="H876" s="127">
        <f t="shared" si="26"/>
        <v>11.469278588983663</v>
      </c>
      <c r="I876" s="105">
        <f t="shared" si="27"/>
        <v>1.6241198790073536E-7</v>
      </c>
      <c r="J876" s="106">
        <v>9.2583685800000008</v>
      </c>
      <c r="K876" s="106">
        <v>19.451909090899999</v>
      </c>
    </row>
    <row r="877" spans="1:11" x14ac:dyDescent="0.2">
      <c r="A877" s="104" t="s">
        <v>158</v>
      </c>
      <c r="B877" s="104" t="s">
        <v>159</v>
      </c>
      <c r="C877" s="104" t="s">
        <v>1579</v>
      </c>
      <c r="D877" s="104" t="s">
        <v>407</v>
      </c>
      <c r="E877" s="104" t="s">
        <v>408</v>
      </c>
      <c r="F877" s="126">
        <v>1.7076350000000001E-3</v>
      </c>
      <c r="G877" s="126">
        <v>0</v>
      </c>
      <c r="H877" s="127" t="str">
        <f t="shared" si="26"/>
        <v/>
      </c>
      <c r="I877" s="105">
        <f t="shared" si="27"/>
        <v>1.6077704055586796E-7</v>
      </c>
      <c r="J877" s="106">
        <v>21.312005759999998</v>
      </c>
      <c r="K877" s="106">
        <v>63.383000000000003</v>
      </c>
    </row>
    <row r="878" spans="1:11" x14ac:dyDescent="0.2">
      <c r="A878" s="104" t="s">
        <v>2013</v>
      </c>
      <c r="B878" s="104" t="s">
        <v>388</v>
      </c>
      <c r="C878" s="104" t="s">
        <v>1571</v>
      </c>
      <c r="D878" s="104" t="s">
        <v>406</v>
      </c>
      <c r="E878" s="104" t="s">
        <v>1902</v>
      </c>
      <c r="F878" s="126">
        <v>1.56E-3</v>
      </c>
      <c r="G878" s="126">
        <v>4.5849999999999997E-3</v>
      </c>
      <c r="H878" s="127">
        <f t="shared" si="26"/>
        <v>-0.65976008724100321</v>
      </c>
      <c r="I878" s="105">
        <f t="shared" si="27"/>
        <v>1.4687692818849109E-7</v>
      </c>
      <c r="J878" s="106">
        <v>18.574050199999999</v>
      </c>
      <c r="K878" s="106">
        <v>17.168090909099998</v>
      </c>
    </row>
    <row r="879" spans="1:11" x14ac:dyDescent="0.2">
      <c r="A879" s="104" t="s">
        <v>892</v>
      </c>
      <c r="B879" s="104" t="s">
        <v>893</v>
      </c>
      <c r="C879" s="104" t="s">
        <v>1204</v>
      </c>
      <c r="D879" s="104" t="s">
        <v>407</v>
      </c>
      <c r="E879" s="104" t="s">
        <v>408</v>
      </c>
      <c r="F879" s="126">
        <v>1.5104999999999999E-3</v>
      </c>
      <c r="G879" s="126">
        <v>0</v>
      </c>
      <c r="H879" s="127" t="str">
        <f t="shared" si="26"/>
        <v/>
      </c>
      <c r="I879" s="105">
        <f t="shared" si="27"/>
        <v>1.4221641027481781E-7</v>
      </c>
      <c r="J879" s="106">
        <v>5.1256105935000003</v>
      </c>
      <c r="K879" s="106">
        <v>85.1151818182</v>
      </c>
    </row>
    <row r="880" spans="1:11" x14ac:dyDescent="0.2">
      <c r="A880" s="104" t="s">
        <v>1779</v>
      </c>
      <c r="B880" s="104" t="s">
        <v>1780</v>
      </c>
      <c r="C880" s="104" t="s">
        <v>1573</v>
      </c>
      <c r="D880" s="104" t="s">
        <v>406</v>
      </c>
      <c r="E880" s="104" t="s">
        <v>1902</v>
      </c>
      <c r="F880" s="126">
        <v>1.5095999999999998E-3</v>
      </c>
      <c r="G880" s="126">
        <v>0</v>
      </c>
      <c r="H880" s="127" t="str">
        <f t="shared" si="26"/>
        <v/>
      </c>
      <c r="I880" s="105">
        <f t="shared" si="27"/>
        <v>1.421316735854783E-7</v>
      </c>
      <c r="J880" s="106">
        <v>2.04064354</v>
      </c>
      <c r="K880" s="106">
        <v>46.759863636399999</v>
      </c>
    </row>
    <row r="881" spans="1:11" x14ac:dyDescent="0.2">
      <c r="A881" s="104" t="s">
        <v>771</v>
      </c>
      <c r="B881" s="104" t="s">
        <v>772</v>
      </c>
      <c r="C881" s="104" t="s">
        <v>1572</v>
      </c>
      <c r="D881" s="104" t="s">
        <v>406</v>
      </c>
      <c r="E881" s="104" t="s">
        <v>1902</v>
      </c>
      <c r="F881" s="126">
        <v>1.1046510000000001E-3</v>
      </c>
      <c r="G881" s="126">
        <v>0</v>
      </c>
      <c r="H881" s="127" t="str">
        <f t="shared" si="26"/>
        <v/>
      </c>
      <c r="I881" s="105">
        <f t="shared" si="27"/>
        <v>1.0400496512842622E-7</v>
      </c>
      <c r="J881" s="106">
        <v>11.28113093</v>
      </c>
      <c r="K881" s="106">
        <v>31.859000000000002</v>
      </c>
    </row>
    <row r="882" spans="1:11" x14ac:dyDescent="0.2">
      <c r="A882" s="104" t="s">
        <v>487</v>
      </c>
      <c r="B882" s="104" t="s">
        <v>1147</v>
      </c>
      <c r="C882" s="104" t="s">
        <v>1572</v>
      </c>
      <c r="D882" s="104" t="s">
        <v>406</v>
      </c>
      <c r="E882" s="104" t="s">
        <v>1902</v>
      </c>
      <c r="F882" s="126">
        <v>9.3618E-4</v>
      </c>
      <c r="G882" s="126">
        <v>7.4675999999999996E-4</v>
      </c>
      <c r="H882" s="127">
        <f t="shared" si="26"/>
        <v>0.25365579302587182</v>
      </c>
      <c r="I882" s="105">
        <f t="shared" si="27"/>
        <v>8.8143104250962565E-8</v>
      </c>
      <c r="J882" s="106">
        <v>10.883690269999999</v>
      </c>
      <c r="K882" s="106">
        <v>27.692272727300001</v>
      </c>
    </row>
    <row r="883" spans="1:11" x14ac:dyDescent="0.2">
      <c r="A883" s="104" t="s">
        <v>2333</v>
      </c>
      <c r="B883" s="104" t="s">
        <v>2334</v>
      </c>
      <c r="C883" s="104" t="s">
        <v>1571</v>
      </c>
      <c r="D883" s="104" t="s">
        <v>406</v>
      </c>
      <c r="E883" s="104" t="s">
        <v>408</v>
      </c>
      <c r="F883" s="126">
        <v>4.1460000000000005E-4</v>
      </c>
      <c r="G883" s="126">
        <v>0</v>
      </c>
      <c r="H883" s="127" t="str">
        <f t="shared" si="26"/>
        <v/>
      </c>
      <c r="I883" s="105">
        <f t="shared" si="27"/>
        <v>3.903536822240283E-8</v>
      </c>
      <c r="J883" s="106">
        <v>24.286414119999996</v>
      </c>
      <c r="K883" s="106">
        <v>61.403909090900001</v>
      </c>
    </row>
    <row r="884" spans="1:11" x14ac:dyDescent="0.2">
      <c r="A884" s="104" t="s">
        <v>601</v>
      </c>
      <c r="B884" s="104" t="s">
        <v>602</v>
      </c>
      <c r="C884" s="104" t="s">
        <v>1572</v>
      </c>
      <c r="D884" s="104" t="s">
        <v>406</v>
      </c>
      <c r="E884" s="104" t="s">
        <v>1902</v>
      </c>
      <c r="F884" s="126">
        <v>3.7830000000000003E-4</v>
      </c>
      <c r="G884" s="126">
        <v>0.3299338</v>
      </c>
      <c r="H884" s="127">
        <f t="shared" si="26"/>
        <v>-0.99885340635000108</v>
      </c>
      <c r="I884" s="105">
        <f t="shared" si="27"/>
        <v>3.5617655085709094E-8</v>
      </c>
      <c r="J884" s="106">
        <v>11.950139869999999</v>
      </c>
      <c r="K884" s="106">
        <v>52.101090909100002</v>
      </c>
    </row>
    <row r="885" spans="1:11" x14ac:dyDescent="0.2">
      <c r="A885" s="104" t="s">
        <v>1875</v>
      </c>
      <c r="B885" s="104" t="s">
        <v>1896</v>
      </c>
      <c r="C885" s="104" t="s">
        <v>1204</v>
      </c>
      <c r="D885" s="104" t="s">
        <v>406</v>
      </c>
      <c r="E885" s="104" t="s">
        <v>1902</v>
      </c>
      <c r="F885" s="126">
        <v>3.4380000000000001E-4</v>
      </c>
      <c r="G885" s="126">
        <v>5.041375E-2</v>
      </c>
      <c r="H885" s="127">
        <f t="shared" si="26"/>
        <v>-0.99318043192581384</v>
      </c>
      <c r="I885" s="105">
        <f t="shared" si="27"/>
        <v>3.2369415327694389E-8</v>
      </c>
      <c r="J885" s="106">
        <v>2.8792400999999996</v>
      </c>
      <c r="K885" s="106">
        <v>91.981545454499994</v>
      </c>
    </row>
    <row r="886" spans="1:11" x14ac:dyDescent="0.2">
      <c r="A886" s="104" t="s">
        <v>1653</v>
      </c>
      <c r="B886" s="104" t="s">
        <v>1002</v>
      </c>
      <c r="C886" s="104" t="s">
        <v>1577</v>
      </c>
      <c r="D886" s="104" t="s">
        <v>407</v>
      </c>
      <c r="E886" s="104" t="s">
        <v>408</v>
      </c>
      <c r="F886" s="126">
        <v>3.0135000000000003E-4</v>
      </c>
      <c r="G886" s="126">
        <v>0.62337036000000001</v>
      </c>
      <c r="H886" s="127">
        <f t="shared" si="26"/>
        <v>-0.99951657951783268</v>
      </c>
      <c r="I886" s="105">
        <f t="shared" si="27"/>
        <v>2.8372668147180639E-8</v>
      </c>
      <c r="J886" s="106">
        <v>3.0609999999999999</v>
      </c>
      <c r="K886" s="106">
        <v>40.420999999999999</v>
      </c>
    </row>
    <row r="887" spans="1:11" x14ac:dyDescent="0.2">
      <c r="A887" s="104" t="s">
        <v>643</v>
      </c>
      <c r="B887" s="104" t="s">
        <v>655</v>
      </c>
      <c r="C887" s="104" t="s">
        <v>1572</v>
      </c>
      <c r="D887" s="104" t="s">
        <v>406</v>
      </c>
      <c r="E887" s="104" t="s">
        <v>1902</v>
      </c>
      <c r="F887" s="126">
        <v>1.0394E-4</v>
      </c>
      <c r="G887" s="126">
        <v>3.02638E-3</v>
      </c>
      <c r="H887" s="127">
        <f t="shared" si="26"/>
        <v>-0.96565533739979781</v>
      </c>
      <c r="I887" s="105">
        <f t="shared" si="27"/>
        <v>9.7861460999434384E-9</v>
      </c>
      <c r="J887" s="106">
        <v>11.71242531</v>
      </c>
      <c r="K887" s="106">
        <v>47.6885909091</v>
      </c>
    </row>
    <row r="888" spans="1:11" x14ac:dyDescent="0.2">
      <c r="A888" s="104" t="s">
        <v>642</v>
      </c>
      <c r="B888" s="104" t="s">
        <v>654</v>
      </c>
      <c r="C888" s="104" t="s">
        <v>1572</v>
      </c>
      <c r="D888" s="104" t="s">
        <v>406</v>
      </c>
      <c r="E888" s="104" t="s">
        <v>1902</v>
      </c>
      <c r="F888" s="126">
        <v>8.9220000000000003E-5</v>
      </c>
      <c r="G888" s="126">
        <v>8.2959999999999992E-5</v>
      </c>
      <c r="H888" s="127">
        <f t="shared" si="26"/>
        <v>7.5458052073288373E-2</v>
      </c>
      <c r="I888" s="105">
        <f t="shared" si="27"/>
        <v>8.4002304698571644E-9</v>
      </c>
      <c r="J888" s="106">
        <v>12.09291501</v>
      </c>
      <c r="K888" s="106">
        <v>46.126681818199998</v>
      </c>
    </row>
    <row r="889" spans="1:11" x14ac:dyDescent="0.2">
      <c r="A889" s="104" t="s">
        <v>2045</v>
      </c>
      <c r="B889" s="104" t="s">
        <v>2339</v>
      </c>
      <c r="C889" s="104" t="s">
        <v>908</v>
      </c>
      <c r="D889" s="104" t="s">
        <v>406</v>
      </c>
      <c r="E889" s="104" t="s">
        <v>1902</v>
      </c>
      <c r="F889" s="126">
        <v>4.4149999999999996E-5</v>
      </c>
      <c r="G889" s="126">
        <v>0</v>
      </c>
      <c r="H889" s="127" t="str">
        <f t="shared" si="26"/>
        <v/>
      </c>
      <c r="I889" s="105">
        <f t="shared" si="27"/>
        <v>4.1568053714883859E-9</v>
      </c>
      <c r="J889" s="106">
        <v>4.0600665600000001</v>
      </c>
      <c r="K889" s="106">
        <v>201.18577272729999</v>
      </c>
    </row>
    <row r="890" spans="1:11" x14ac:dyDescent="0.2">
      <c r="A890" s="104" t="s">
        <v>2118</v>
      </c>
      <c r="B890" s="104" t="s">
        <v>261</v>
      </c>
      <c r="C890" s="104" t="s">
        <v>1204</v>
      </c>
      <c r="D890" s="104" t="s">
        <v>406</v>
      </c>
      <c r="E890" s="104" t="s">
        <v>1902</v>
      </c>
      <c r="F890" s="126">
        <v>0</v>
      </c>
      <c r="G890" s="126">
        <v>7.5908E-3</v>
      </c>
      <c r="H890" s="127">
        <f t="shared" si="26"/>
        <v>-1</v>
      </c>
      <c r="I890" s="105">
        <f t="shared" si="27"/>
        <v>0</v>
      </c>
      <c r="J890" s="106">
        <v>6.5349355344000006</v>
      </c>
      <c r="K890" s="106">
        <v>14.889590909100001</v>
      </c>
    </row>
    <row r="891" spans="1:11" x14ac:dyDescent="0.2">
      <c r="A891" s="104" t="s">
        <v>1919</v>
      </c>
      <c r="B891" s="104" t="s">
        <v>978</v>
      </c>
      <c r="C891" s="104" t="s">
        <v>1577</v>
      </c>
      <c r="D891" s="104" t="s">
        <v>407</v>
      </c>
      <c r="E891" s="104" t="s">
        <v>408</v>
      </c>
      <c r="F891" s="126">
        <v>0</v>
      </c>
      <c r="G891" s="126">
        <v>0.31630246000000001</v>
      </c>
      <c r="H891" s="127">
        <f t="shared" si="26"/>
        <v>-1</v>
      </c>
      <c r="I891" s="105">
        <f t="shared" si="27"/>
        <v>0</v>
      </c>
      <c r="J891" s="106">
        <v>16.962594999999997</v>
      </c>
      <c r="K891" s="106">
        <v>48.8133181818</v>
      </c>
    </row>
    <row r="892" spans="1:11" x14ac:dyDescent="0.2">
      <c r="A892" s="104" t="s">
        <v>464</v>
      </c>
      <c r="B892" s="104" t="s">
        <v>465</v>
      </c>
      <c r="C892" s="104" t="s">
        <v>1204</v>
      </c>
      <c r="D892" s="104" t="s">
        <v>406</v>
      </c>
      <c r="E892" s="104" t="s">
        <v>1902</v>
      </c>
      <c r="F892" s="126">
        <v>0</v>
      </c>
      <c r="G892" s="126">
        <v>0.2587488</v>
      </c>
      <c r="H892" s="127">
        <f t="shared" si="26"/>
        <v>-1</v>
      </c>
      <c r="I892" s="105">
        <f t="shared" si="27"/>
        <v>0</v>
      </c>
      <c r="J892" s="106">
        <v>2.4396764369999997</v>
      </c>
      <c r="K892" s="106">
        <v>70.100999999999999</v>
      </c>
    </row>
    <row r="893" spans="1:11" x14ac:dyDescent="0.2">
      <c r="A893" s="104" t="s">
        <v>2119</v>
      </c>
      <c r="B893" s="104" t="s">
        <v>790</v>
      </c>
      <c r="C893" s="104" t="s">
        <v>1204</v>
      </c>
      <c r="D893" s="104" t="s">
        <v>406</v>
      </c>
      <c r="E893" s="104" t="s">
        <v>1902</v>
      </c>
      <c r="F893" s="126">
        <v>0</v>
      </c>
      <c r="G893" s="126">
        <v>0</v>
      </c>
      <c r="H893" s="127" t="str">
        <f t="shared" si="26"/>
        <v/>
      </c>
      <c r="I893" s="105">
        <f t="shared" si="27"/>
        <v>0</v>
      </c>
      <c r="J893" s="106">
        <v>6.1589516741999999</v>
      </c>
      <c r="K893" s="106">
        <v>25.1785454545</v>
      </c>
    </row>
    <row r="894" spans="1:11" x14ac:dyDescent="0.2">
      <c r="A894" s="104" t="s">
        <v>1907</v>
      </c>
      <c r="B894" s="104" t="s">
        <v>322</v>
      </c>
      <c r="C894" s="104" t="s">
        <v>1204</v>
      </c>
      <c r="D894" s="104" t="s">
        <v>406</v>
      </c>
      <c r="E894" s="104" t="s">
        <v>1902</v>
      </c>
      <c r="F894" s="126">
        <v>0</v>
      </c>
      <c r="G894" s="126">
        <v>1.9726E-2</v>
      </c>
      <c r="H894" s="127">
        <f t="shared" si="26"/>
        <v>-1</v>
      </c>
      <c r="I894" s="105">
        <f t="shared" si="27"/>
        <v>0</v>
      </c>
      <c r="J894" s="106">
        <v>6.4064315619999999</v>
      </c>
      <c r="K894" s="106">
        <v>41.694000000000003</v>
      </c>
    </row>
    <row r="895" spans="1:11" x14ac:dyDescent="0.2">
      <c r="A895" s="104" t="s">
        <v>2106</v>
      </c>
      <c r="B895" s="104" t="s">
        <v>567</v>
      </c>
      <c r="C895" s="104" t="s">
        <v>1204</v>
      </c>
      <c r="D895" s="104" t="s">
        <v>406</v>
      </c>
      <c r="E895" s="104" t="s">
        <v>1902</v>
      </c>
      <c r="F895" s="126">
        <v>0</v>
      </c>
      <c r="G895" s="126">
        <v>0</v>
      </c>
      <c r="H895" s="127" t="str">
        <f t="shared" si="26"/>
        <v/>
      </c>
      <c r="I895" s="105">
        <f t="shared" si="27"/>
        <v>0</v>
      </c>
      <c r="J895" s="106">
        <v>6.1573755750000005</v>
      </c>
      <c r="K895" s="106">
        <v>40.965904761899999</v>
      </c>
    </row>
    <row r="896" spans="1:11" x14ac:dyDescent="0.2">
      <c r="A896" s="104" t="s">
        <v>1950</v>
      </c>
      <c r="B896" s="104" t="s">
        <v>579</v>
      </c>
      <c r="C896" s="104" t="s">
        <v>1573</v>
      </c>
      <c r="D896" s="104" t="s">
        <v>406</v>
      </c>
      <c r="E896" s="104" t="s">
        <v>1902</v>
      </c>
      <c r="F896" s="126">
        <v>0</v>
      </c>
      <c r="G896" s="126">
        <v>0</v>
      </c>
      <c r="H896" s="127" t="str">
        <f t="shared" si="26"/>
        <v/>
      </c>
      <c r="I896" s="105">
        <f t="shared" si="27"/>
        <v>0</v>
      </c>
      <c r="J896" s="106">
        <v>50.75657709</v>
      </c>
      <c r="K896" s="106">
        <v>47.073727272699998</v>
      </c>
    </row>
    <row r="897" spans="1:11" x14ac:dyDescent="0.2">
      <c r="A897" s="104" t="s">
        <v>765</v>
      </c>
      <c r="B897" s="104" t="s">
        <v>766</v>
      </c>
      <c r="C897" s="104" t="s">
        <v>1572</v>
      </c>
      <c r="D897" s="104" t="s">
        <v>406</v>
      </c>
      <c r="E897" s="104" t="s">
        <v>1902</v>
      </c>
      <c r="F897" s="126">
        <v>0</v>
      </c>
      <c r="G897" s="126">
        <v>0</v>
      </c>
      <c r="H897" s="127" t="str">
        <f t="shared" si="26"/>
        <v/>
      </c>
      <c r="I897" s="105">
        <f t="shared" si="27"/>
        <v>0</v>
      </c>
      <c r="J897" s="106">
        <v>17.07143275</v>
      </c>
      <c r="K897" s="106">
        <v>16.5902727273</v>
      </c>
    </row>
    <row r="898" spans="1:11" x14ac:dyDescent="0.2">
      <c r="A898" s="104" t="s">
        <v>767</v>
      </c>
      <c r="B898" s="104" t="s">
        <v>768</v>
      </c>
      <c r="C898" s="104" t="s">
        <v>1572</v>
      </c>
      <c r="D898" s="104" t="s">
        <v>406</v>
      </c>
      <c r="E898" s="104" t="s">
        <v>1902</v>
      </c>
      <c r="F898" s="126">
        <v>0</v>
      </c>
      <c r="G898" s="126">
        <v>0</v>
      </c>
      <c r="H898" s="127" t="str">
        <f t="shared" si="26"/>
        <v/>
      </c>
      <c r="I898" s="105">
        <f t="shared" si="27"/>
        <v>0</v>
      </c>
      <c r="J898" s="106">
        <v>10.729901210000001</v>
      </c>
      <c r="K898" s="106">
        <v>24.0328181818</v>
      </c>
    </row>
    <row r="899" spans="1:11" x14ac:dyDescent="0.2">
      <c r="A899" s="104" t="s">
        <v>7</v>
      </c>
      <c r="B899" s="104" t="s">
        <v>8</v>
      </c>
      <c r="C899" s="104" t="s">
        <v>1801</v>
      </c>
      <c r="D899" s="104" t="s">
        <v>407</v>
      </c>
      <c r="E899" s="104" t="s">
        <v>408</v>
      </c>
      <c r="F899" s="126">
        <v>0</v>
      </c>
      <c r="G899" s="126">
        <v>0</v>
      </c>
      <c r="H899" s="127" t="str">
        <f t="shared" si="26"/>
        <v/>
      </c>
      <c r="I899" s="105">
        <f t="shared" si="27"/>
        <v>0</v>
      </c>
      <c r="J899" s="106">
        <v>181.10866965</v>
      </c>
      <c r="K899" s="106">
        <v>48.276272727299997</v>
      </c>
    </row>
    <row r="900" spans="1:11" x14ac:dyDescent="0.2">
      <c r="A900" s="104" t="s">
        <v>11</v>
      </c>
      <c r="B900" s="104" t="s">
        <v>12</v>
      </c>
      <c r="C900" s="104" t="s">
        <v>1801</v>
      </c>
      <c r="D900" s="104" t="s">
        <v>407</v>
      </c>
      <c r="E900" s="104" t="s">
        <v>408</v>
      </c>
      <c r="F900" s="126">
        <v>0</v>
      </c>
      <c r="G900" s="126">
        <v>3.71405E-2</v>
      </c>
      <c r="H900" s="127">
        <f t="shared" si="26"/>
        <v>-1</v>
      </c>
      <c r="I900" s="105">
        <f t="shared" si="27"/>
        <v>0</v>
      </c>
      <c r="J900" s="106">
        <v>14.702999999999999</v>
      </c>
      <c r="K900" s="106">
        <v>35.379181818200003</v>
      </c>
    </row>
    <row r="901" spans="1:11" x14ac:dyDescent="0.2">
      <c r="A901" s="104" t="s">
        <v>332</v>
      </c>
      <c r="B901" s="104" t="s">
        <v>19</v>
      </c>
      <c r="C901" s="104" t="s">
        <v>1801</v>
      </c>
      <c r="D901" s="104" t="s">
        <v>407</v>
      </c>
      <c r="E901" s="104" t="s">
        <v>408</v>
      </c>
      <c r="F901" s="126">
        <v>0</v>
      </c>
      <c r="G901" s="126">
        <v>0.16954464999999999</v>
      </c>
      <c r="H901" s="127">
        <f t="shared" si="26"/>
        <v>-1</v>
      </c>
      <c r="I901" s="105">
        <f t="shared" si="27"/>
        <v>0</v>
      </c>
      <c r="J901" s="106">
        <v>5.3879999999999999</v>
      </c>
      <c r="K901" s="106">
        <v>40.896409090900001</v>
      </c>
    </row>
    <row r="902" spans="1:11" x14ac:dyDescent="0.2">
      <c r="A902" s="104" t="s">
        <v>238</v>
      </c>
      <c r="B902" s="104" t="s">
        <v>20</v>
      </c>
      <c r="C902" s="104" t="s">
        <v>1590</v>
      </c>
      <c r="D902" s="104" t="s">
        <v>407</v>
      </c>
      <c r="E902" s="104" t="s">
        <v>1902</v>
      </c>
      <c r="F902" s="126">
        <v>0</v>
      </c>
      <c r="G902" s="126">
        <v>3.9048618999999998</v>
      </c>
      <c r="H902" s="127">
        <f t="shared" si="26"/>
        <v>-1</v>
      </c>
      <c r="I902" s="105">
        <f t="shared" si="27"/>
        <v>0</v>
      </c>
      <c r="J902" s="106">
        <v>62.598223936000004</v>
      </c>
      <c r="K902" s="106">
        <v>46.5102272727</v>
      </c>
    </row>
    <row r="903" spans="1:11" x14ac:dyDescent="0.2">
      <c r="A903" s="104" t="s">
        <v>225</v>
      </c>
      <c r="B903" s="104" t="s">
        <v>27</v>
      </c>
      <c r="C903" s="104" t="s">
        <v>1590</v>
      </c>
      <c r="D903" s="104" t="s">
        <v>407</v>
      </c>
      <c r="E903" s="104" t="s">
        <v>1902</v>
      </c>
      <c r="F903" s="126">
        <v>0</v>
      </c>
      <c r="G903" s="126">
        <v>0</v>
      </c>
      <c r="H903" s="127" t="str">
        <f t="shared" ref="H903:H966" si="28">IF(ISERROR(F903/G903-1),"",IF((F903/G903-1)&gt;10000%,"",F903/G903-1))</f>
        <v/>
      </c>
      <c r="I903" s="105">
        <f t="shared" ref="I903:I966" si="29">F903/$F$1000</f>
        <v>0</v>
      </c>
      <c r="J903" s="106">
        <v>44.130550790199997</v>
      </c>
      <c r="K903" s="106">
        <v>17.404863636399998</v>
      </c>
    </row>
    <row r="904" spans="1:11" x14ac:dyDescent="0.2">
      <c r="A904" s="104" t="s">
        <v>227</v>
      </c>
      <c r="B904" s="104" t="s">
        <v>29</v>
      </c>
      <c r="C904" s="104" t="s">
        <v>1590</v>
      </c>
      <c r="D904" s="104" t="s">
        <v>1474</v>
      </c>
      <c r="E904" s="104" t="s">
        <v>1902</v>
      </c>
      <c r="F904" s="126">
        <v>0</v>
      </c>
      <c r="G904" s="126">
        <v>0</v>
      </c>
      <c r="H904" s="127" t="str">
        <f t="shared" si="28"/>
        <v/>
      </c>
      <c r="I904" s="105">
        <f t="shared" si="29"/>
        <v>0</v>
      </c>
      <c r="J904" s="106">
        <v>10.752550926299998</v>
      </c>
      <c r="K904" s="106">
        <v>21.054681818199999</v>
      </c>
    </row>
    <row r="905" spans="1:11" x14ac:dyDescent="0.2">
      <c r="A905" s="104" t="s">
        <v>220</v>
      </c>
      <c r="B905" s="104" t="s">
        <v>32</v>
      </c>
      <c r="C905" s="104" t="s">
        <v>1590</v>
      </c>
      <c r="D905" s="104" t="s">
        <v>1474</v>
      </c>
      <c r="E905" s="104" t="s">
        <v>1902</v>
      </c>
      <c r="F905" s="126">
        <v>0</v>
      </c>
      <c r="G905" s="126">
        <v>6.2620300000000004E-2</v>
      </c>
      <c r="H905" s="127">
        <f t="shared" si="28"/>
        <v>-1</v>
      </c>
      <c r="I905" s="105">
        <f t="shared" si="29"/>
        <v>0</v>
      </c>
      <c r="J905" s="106">
        <v>17.46523852</v>
      </c>
      <c r="K905" s="106">
        <v>40.8773181818</v>
      </c>
    </row>
    <row r="906" spans="1:11" x14ac:dyDescent="0.2">
      <c r="A906" s="104" t="s">
        <v>333</v>
      </c>
      <c r="B906" s="104" t="s">
        <v>334</v>
      </c>
      <c r="C906" s="104" t="s">
        <v>1801</v>
      </c>
      <c r="D906" s="104" t="s">
        <v>407</v>
      </c>
      <c r="E906" s="104" t="s">
        <v>408</v>
      </c>
      <c r="F906" s="126">
        <v>0</v>
      </c>
      <c r="G906" s="126">
        <v>0</v>
      </c>
      <c r="H906" s="127" t="str">
        <f t="shared" si="28"/>
        <v/>
      </c>
      <c r="I906" s="105">
        <f t="shared" si="29"/>
        <v>0</v>
      </c>
      <c r="J906" s="106">
        <v>100.65151825</v>
      </c>
      <c r="K906" s="106">
        <v>37.607181818199997</v>
      </c>
    </row>
    <row r="907" spans="1:11" x14ac:dyDescent="0.2">
      <c r="A907" s="104" t="s">
        <v>335</v>
      </c>
      <c r="B907" s="104" t="s">
        <v>336</v>
      </c>
      <c r="C907" s="104" t="s">
        <v>1801</v>
      </c>
      <c r="D907" s="104" t="s">
        <v>407</v>
      </c>
      <c r="E907" s="104" t="s">
        <v>408</v>
      </c>
      <c r="F907" s="126">
        <v>0</v>
      </c>
      <c r="G907" s="126">
        <v>0.24887500099999998</v>
      </c>
      <c r="H907" s="127">
        <f t="shared" si="28"/>
        <v>-1</v>
      </c>
      <c r="I907" s="105">
        <f t="shared" si="29"/>
        <v>0</v>
      </c>
      <c r="J907" s="106">
        <v>48.520204110000002</v>
      </c>
      <c r="K907" s="106">
        <v>47.9010454545</v>
      </c>
    </row>
    <row r="908" spans="1:11" x14ac:dyDescent="0.2">
      <c r="A908" s="104" t="s">
        <v>2709</v>
      </c>
      <c r="B908" s="104" t="s">
        <v>374</v>
      </c>
      <c r="C908" s="104" t="s">
        <v>1571</v>
      </c>
      <c r="D908" s="104" t="s">
        <v>406</v>
      </c>
      <c r="E908" s="104" t="s">
        <v>1902</v>
      </c>
      <c r="F908" s="126">
        <v>0</v>
      </c>
      <c r="G908" s="126">
        <v>2.5230800000000002</v>
      </c>
      <c r="H908" s="127">
        <f t="shared" si="28"/>
        <v>-1</v>
      </c>
      <c r="I908" s="105">
        <f t="shared" si="29"/>
        <v>0</v>
      </c>
      <c r="J908" s="106">
        <v>156.93289059</v>
      </c>
      <c r="K908" s="106">
        <v>12.2963181818</v>
      </c>
    </row>
    <row r="909" spans="1:11" x14ac:dyDescent="0.2">
      <c r="A909" s="104" t="s">
        <v>2710</v>
      </c>
      <c r="B909" s="104" t="s">
        <v>375</v>
      </c>
      <c r="C909" s="104" t="s">
        <v>1571</v>
      </c>
      <c r="D909" s="104" t="s">
        <v>406</v>
      </c>
      <c r="E909" s="104" t="s">
        <v>1902</v>
      </c>
      <c r="F909" s="126">
        <v>0</v>
      </c>
      <c r="G909" s="126">
        <v>0</v>
      </c>
      <c r="H909" s="127" t="str">
        <f t="shared" si="28"/>
        <v/>
      </c>
      <c r="I909" s="105">
        <f t="shared" si="29"/>
        <v>0</v>
      </c>
      <c r="J909" s="106">
        <v>7.3974314699999999</v>
      </c>
      <c r="K909" s="106">
        <v>29.549772727299999</v>
      </c>
    </row>
    <row r="910" spans="1:11" x14ac:dyDescent="0.2">
      <c r="A910" s="104" t="s">
        <v>2711</v>
      </c>
      <c r="B910" s="104" t="s">
        <v>376</v>
      </c>
      <c r="C910" s="104" t="s">
        <v>1571</v>
      </c>
      <c r="D910" s="104" t="s">
        <v>406</v>
      </c>
      <c r="E910" s="104" t="s">
        <v>1902</v>
      </c>
      <c r="F910" s="126">
        <v>0</v>
      </c>
      <c r="G910" s="126">
        <v>0.12739200000000001</v>
      </c>
      <c r="H910" s="127">
        <f t="shared" si="28"/>
        <v>-1</v>
      </c>
      <c r="I910" s="105">
        <f t="shared" si="29"/>
        <v>0</v>
      </c>
      <c r="J910" s="106">
        <v>184.11592024000001</v>
      </c>
      <c r="K910" s="106">
        <v>8.7605454545000008</v>
      </c>
    </row>
    <row r="911" spans="1:11" x14ac:dyDescent="0.2">
      <c r="A911" s="104" t="s">
        <v>2712</v>
      </c>
      <c r="B911" s="104" t="s">
        <v>377</v>
      </c>
      <c r="C911" s="104" t="s">
        <v>1571</v>
      </c>
      <c r="D911" s="104" t="s">
        <v>406</v>
      </c>
      <c r="E911" s="104" t="s">
        <v>1902</v>
      </c>
      <c r="F911" s="126">
        <v>0</v>
      </c>
      <c r="G911" s="126">
        <v>0</v>
      </c>
      <c r="H911" s="127" t="str">
        <f t="shared" si="28"/>
        <v/>
      </c>
      <c r="I911" s="105">
        <f t="shared" si="29"/>
        <v>0</v>
      </c>
      <c r="J911" s="106">
        <v>56.080175250000003</v>
      </c>
      <c r="K911" s="106">
        <v>9.7683636364000002</v>
      </c>
    </row>
    <row r="912" spans="1:11" x14ac:dyDescent="0.2">
      <c r="A912" s="104" t="s">
        <v>2713</v>
      </c>
      <c r="B912" s="104" t="s">
        <v>378</v>
      </c>
      <c r="C912" s="104" t="s">
        <v>1571</v>
      </c>
      <c r="D912" s="104" t="s">
        <v>406</v>
      </c>
      <c r="E912" s="104" t="s">
        <v>1902</v>
      </c>
      <c r="F912" s="126">
        <v>0</v>
      </c>
      <c r="G912" s="126">
        <v>0</v>
      </c>
      <c r="H912" s="127" t="str">
        <f t="shared" si="28"/>
        <v/>
      </c>
      <c r="I912" s="105">
        <f t="shared" si="29"/>
        <v>0</v>
      </c>
      <c r="J912" s="106">
        <v>5.5467112700000003</v>
      </c>
      <c r="K912" s="106">
        <v>11.785500000000001</v>
      </c>
    </row>
    <row r="913" spans="1:11" x14ac:dyDescent="0.2">
      <c r="A913" s="104" t="s">
        <v>2714</v>
      </c>
      <c r="B913" s="104" t="s">
        <v>379</v>
      </c>
      <c r="C913" s="104" t="s">
        <v>1571</v>
      </c>
      <c r="D913" s="104" t="s">
        <v>406</v>
      </c>
      <c r="E913" s="104" t="s">
        <v>1902</v>
      </c>
      <c r="F913" s="126">
        <v>0</v>
      </c>
      <c r="G913" s="126">
        <v>4.6489999999999997E-2</v>
      </c>
      <c r="H913" s="127">
        <f t="shared" si="28"/>
        <v>-1</v>
      </c>
      <c r="I913" s="105">
        <f t="shared" si="29"/>
        <v>0</v>
      </c>
      <c r="J913" s="106">
        <v>33.592183560000002</v>
      </c>
      <c r="K913" s="106">
        <v>15.301909090900001</v>
      </c>
    </row>
    <row r="914" spans="1:11" x14ac:dyDescent="0.2">
      <c r="A914" s="104" t="s">
        <v>2012</v>
      </c>
      <c r="B914" s="104" t="s">
        <v>387</v>
      </c>
      <c r="C914" s="104" t="s">
        <v>1571</v>
      </c>
      <c r="D914" s="104" t="s">
        <v>406</v>
      </c>
      <c r="E914" s="104" t="s">
        <v>1902</v>
      </c>
      <c r="F914" s="126">
        <v>0</v>
      </c>
      <c r="G914" s="126">
        <v>0</v>
      </c>
      <c r="H914" s="127" t="str">
        <f t="shared" si="28"/>
        <v/>
      </c>
      <c r="I914" s="105">
        <f t="shared" si="29"/>
        <v>0</v>
      </c>
      <c r="J914" s="106">
        <v>33.822639539999997</v>
      </c>
      <c r="K914" s="106">
        <v>13.765681818199999</v>
      </c>
    </row>
    <row r="915" spans="1:11" x14ac:dyDescent="0.2">
      <c r="A915" s="104" t="s">
        <v>2023</v>
      </c>
      <c r="B915" s="104" t="s">
        <v>390</v>
      </c>
      <c r="C915" s="104" t="s">
        <v>1571</v>
      </c>
      <c r="D915" s="104" t="s">
        <v>406</v>
      </c>
      <c r="E915" s="104" t="s">
        <v>1902</v>
      </c>
      <c r="F915" s="126">
        <v>0</v>
      </c>
      <c r="G915" s="126">
        <v>0.76968000000000003</v>
      </c>
      <c r="H915" s="127">
        <f t="shared" si="28"/>
        <v>-1</v>
      </c>
      <c r="I915" s="105">
        <f t="shared" si="29"/>
        <v>0</v>
      </c>
      <c r="J915" s="106">
        <v>11.87873757</v>
      </c>
      <c r="K915" s="106">
        <v>13.810909090899999</v>
      </c>
    </row>
    <row r="916" spans="1:11" x14ac:dyDescent="0.2">
      <c r="A916" s="104" t="s">
        <v>2025</v>
      </c>
      <c r="B916" s="104" t="s">
        <v>392</v>
      </c>
      <c r="C916" s="104" t="s">
        <v>1571</v>
      </c>
      <c r="D916" s="104" t="s">
        <v>406</v>
      </c>
      <c r="E916" s="104" t="s">
        <v>1902</v>
      </c>
      <c r="F916" s="126">
        <v>0</v>
      </c>
      <c r="G916" s="126">
        <v>2.4320000000000001E-2</v>
      </c>
      <c r="H916" s="127">
        <f t="shared" si="28"/>
        <v>-1</v>
      </c>
      <c r="I916" s="105">
        <f t="shared" si="29"/>
        <v>0</v>
      </c>
      <c r="J916" s="106">
        <v>19.15266518</v>
      </c>
      <c r="K916" s="106">
        <v>14.2034545455</v>
      </c>
    </row>
    <row r="917" spans="1:11" x14ac:dyDescent="0.2">
      <c r="A917" s="104" t="s">
        <v>513</v>
      </c>
      <c r="B917" s="104" t="s">
        <v>393</v>
      </c>
      <c r="C917" s="104" t="s">
        <v>1204</v>
      </c>
      <c r="D917" s="104" t="s">
        <v>406</v>
      </c>
      <c r="E917" s="104" t="s">
        <v>1902</v>
      </c>
      <c r="F917" s="126">
        <v>0</v>
      </c>
      <c r="G917" s="126">
        <v>5.4145625000000003E-2</v>
      </c>
      <c r="H917" s="127">
        <f t="shared" si="28"/>
        <v>-1</v>
      </c>
      <c r="I917" s="105">
        <f t="shared" si="29"/>
        <v>0</v>
      </c>
      <c r="J917" s="106">
        <v>9.2567227400000007</v>
      </c>
      <c r="K917" s="106">
        <v>208.0486363636</v>
      </c>
    </row>
    <row r="918" spans="1:11" x14ac:dyDescent="0.2">
      <c r="A918" s="104" t="s">
        <v>1786</v>
      </c>
      <c r="B918" s="104" t="s">
        <v>1787</v>
      </c>
      <c r="C918" s="104" t="s">
        <v>1573</v>
      </c>
      <c r="D918" s="104" t="s">
        <v>406</v>
      </c>
      <c r="E918" s="104" t="s">
        <v>1902</v>
      </c>
      <c r="F918" s="126">
        <v>0</v>
      </c>
      <c r="G918" s="126">
        <v>0.1653125</v>
      </c>
      <c r="H918" s="127">
        <f t="shared" si="28"/>
        <v>-1</v>
      </c>
      <c r="I918" s="105">
        <f t="shared" si="29"/>
        <v>0</v>
      </c>
      <c r="J918" s="106">
        <v>2.1113569500000002</v>
      </c>
      <c r="K918" s="106">
        <v>57.180227272700002</v>
      </c>
    </row>
    <row r="919" spans="1:11" x14ac:dyDescent="0.2">
      <c r="A919" s="104" t="s">
        <v>1784</v>
      </c>
      <c r="B919" s="104" t="s">
        <v>1785</v>
      </c>
      <c r="C919" s="104" t="s">
        <v>1573</v>
      </c>
      <c r="D919" s="104" t="s">
        <v>406</v>
      </c>
      <c r="E919" s="104" t="s">
        <v>1902</v>
      </c>
      <c r="F919" s="126">
        <v>0</v>
      </c>
      <c r="G919" s="126">
        <v>0</v>
      </c>
      <c r="H919" s="127" t="str">
        <f t="shared" si="28"/>
        <v/>
      </c>
      <c r="I919" s="105">
        <f t="shared" si="29"/>
        <v>0</v>
      </c>
      <c r="J919" s="106">
        <v>2.0436761200000002</v>
      </c>
      <c r="K919" s="106">
        <v>58.402000000000001</v>
      </c>
    </row>
    <row r="920" spans="1:11" x14ac:dyDescent="0.2">
      <c r="A920" s="104" t="s">
        <v>2132</v>
      </c>
      <c r="B920" s="104" t="s">
        <v>1790</v>
      </c>
      <c r="C920" s="104" t="s">
        <v>1571</v>
      </c>
      <c r="D920" s="104" t="s">
        <v>406</v>
      </c>
      <c r="E920" s="104" t="s">
        <v>1902</v>
      </c>
      <c r="F920" s="126">
        <v>0</v>
      </c>
      <c r="G920" s="126">
        <v>0</v>
      </c>
      <c r="H920" s="127" t="str">
        <f t="shared" si="28"/>
        <v/>
      </c>
      <c r="I920" s="105">
        <f t="shared" si="29"/>
        <v>0</v>
      </c>
      <c r="J920" s="106">
        <v>17.663169</v>
      </c>
      <c r="K920" s="106">
        <v>46.5810454545</v>
      </c>
    </row>
    <row r="921" spans="1:11" x14ac:dyDescent="0.2">
      <c r="A921" s="104" t="s">
        <v>2134</v>
      </c>
      <c r="B921" s="104" t="s">
        <v>1789</v>
      </c>
      <c r="C921" s="104" t="s">
        <v>1571</v>
      </c>
      <c r="D921" s="104" t="s">
        <v>406</v>
      </c>
      <c r="E921" s="104" t="s">
        <v>1902</v>
      </c>
      <c r="F921" s="126">
        <v>0</v>
      </c>
      <c r="G921" s="126">
        <v>0</v>
      </c>
      <c r="H921" s="127" t="str">
        <f t="shared" si="28"/>
        <v/>
      </c>
      <c r="I921" s="105">
        <f t="shared" si="29"/>
        <v>0</v>
      </c>
      <c r="J921" s="106">
        <v>39.582284299999998</v>
      </c>
      <c r="K921" s="106">
        <v>44.460227272700003</v>
      </c>
    </row>
    <row r="922" spans="1:11" x14ac:dyDescent="0.2">
      <c r="A922" s="104" t="s">
        <v>2135</v>
      </c>
      <c r="B922" s="104" t="s">
        <v>1792</v>
      </c>
      <c r="C922" s="104" t="s">
        <v>1571</v>
      </c>
      <c r="D922" s="104" t="s">
        <v>406</v>
      </c>
      <c r="E922" s="104" t="s">
        <v>1902</v>
      </c>
      <c r="F922" s="126">
        <v>0</v>
      </c>
      <c r="G922" s="126">
        <v>0</v>
      </c>
      <c r="H922" s="127" t="str">
        <f t="shared" si="28"/>
        <v/>
      </c>
      <c r="I922" s="105">
        <f t="shared" si="29"/>
        <v>0</v>
      </c>
      <c r="J922" s="106">
        <v>6.7550459999999992</v>
      </c>
      <c r="K922" s="106">
        <v>48.905318181799998</v>
      </c>
    </row>
    <row r="923" spans="1:11" x14ac:dyDescent="0.2">
      <c r="A923" s="104" t="s">
        <v>2026</v>
      </c>
      <c r="B923" s="104" t="s">
        <v>1778</v>
      </c>
      <c r="C923" s="104" t="s">
        <v>1571</v>
      </c>
      <c r="D923" s="104" t="s">
        <v>406</v>
      </c>
      <c r="E923" s="104" t="s">
        <v>1902</v>
      </c>
      <c r="F923" s="126">
        <v>0</v>
      </c>
      <c r="G923" s="126">
        <v>2.3388167499999999</v>
      </c>
      <c r="H923" s="127">
        <f t="shared" si="28"/>
        <v>-1</v>
      </c>
      <c r="I923" s="105">
        <f t="shared" si="29"/>
        <v>0</v>
      </c>
      <c r="J923" s="106">
        <v>53.107046179999998</v>
      </c>
      <c r="K923" s="106">
        <v>16.973409090899999</v>
      </c>
    </row>
    <row r="924" spans="1:11" x14ac:dyDescent="0.2">
      <c r="A924" s="104" t="s">
        <v>2028</v>
      </c>
      <c r="B924" s="104" t="s">
        <v>1794</v>
      </c>
      <c r="C924" s="104" t="s">
        <v>1571</v>
      </c>
      <c r="D924" s="104" t="s">
        <v>406</v>
      </c>
      <c r="E924" s="104" t="s">
        <v>1902</v>
      </c>
      <c r="F924" s="126">
        <v>0</v>
      </c>
      <c r="G924" s="126">
        <v>0.40551999999999999</v>
      </c>
      <c r="H924" s="127">
        <f t="shared" si="28"/>
        <v>-1</v>
      </c>
      <c r="I924" s="105">
        <f t="shared" si="29"/>
        <v>0</v>
      </c>
      <c r="J924" s="106">
        <v>91.456840669999991</v>
      </c>
      <c r="K924" s="106">
        <v>19.535590909100002</v>
      </c>
    </row>
    <row r="925" spans="1:11" x14ac:dyDescent="0.2">
      <c r="A925" s="104" t="s">
        <v>2720</v>
      </c>
      <c r="B925" s="104" t="s">
        <v>1798</v>
      </c>
      <c r="C925" s="104" t="s">
        <v>1571</v>
      </c>
      <c r="D925" s="104" t="s">
        <v>406</v>
      </c>
      <c r="E925" s="104" t="s">
        <v>1902</v>
      </c>
      <c r="F925" s="126">
        <v>0</v>
      </c>
      <c r="G925" s="126">
        <v>0</v>
      </c>
      <c r="H925" s="127" t="str">
        <f t="shared" si="28"/>
        <v/>
      </c>
      <c r="I925" s="105">
        <f t="shared" si="29"/>
        <v>0</v>
      </c>
      <c r="J925" s="106">
        <v>12.472562740000001</v>
      </c>
      <c r="K925" s="106">
        <v>7.1368636364000002</v>
      </c>
    </row>
    <row r="926" spans="1:11" x14ac:dyDescent="0.2">
      <c r="A926" s="104" t="s">
        <v>2721</v>
      </c>
      <c r="B926" s="104" t="s">
        <v>1781</v>
      </c>
      <c r="C926" s="104" t="s">
        <v>1571</v>
      </c>
      <c r="D926" s="104" t="s">
        <v>406</v>
      </c>
      <c r="E926" s="104" t="s">
        <v>1902</v>
      </c>
      <c r="F926" s="126">
        <v>0</v>
      </c>
      <c r="G926" s="126">
        <v>0</v>
      </c>
      <c r="H926" s="127" t="str">
        <f t="shared" si="28"/>
        <v/>
      </c>
      <c r="I926" s="105">
        <f t="shared" si="29"/>
        <v>0</v>
      </c>
      <c r="J926" s="106">
        <v>2.1803090100000002</v>
      </c>
      <c r="K926" s="106">
        <v>8.2761363635999992</v>
      </c>
    </row>
    <row r="927" spans="1:11" x14ac:dyDescent="0.2">
      <c r="A927" s="104" t="s">
        <v>2722</v>
      </c>
      <c r="B927" s="104" t="s">
        <v>1799</v>
      </c>
      <c r="C927" s="104" t="s">
        <v>1571</v>
      </c>
      <c r="D927" s="104" t="s">
        <v>406</v>
      </c>
      <c r="E927" s="104" t="s">
        <v>1902</v>
      </c>
      <c r="F927" s="126">
        <v>0</v>
      </c>
      <c r="G927" s="126">
        <v>0.23150132999999998</v>
      </c>
      <c r="H927" s="127">
        <f t="shared" si="28"/>
        <v>-1</v>
      </c>
      <c r="I927" s="105">
        <f t="shared" si="29"/>
        <v>0</v>
      </c>
      <c r="J927" s="106">
        <v>5.4898532300000005</v>
      </c>
      <c r="K927" s="106">
        <v>10.1427272727</v>
      </c>
    </row>
    <row r="928" spans="1:11" x14ac:dyDescent="0.2">
      <c r="A928" s="104" t="s">
        <v>1903</v>
      </c>
      <c r="B928" s="104" t="s">
        <v>1584</v>
      </c>
      <c r="C928" s="104" t="s">
        <v>1572</v>
      </c>
      <c r="D928" s="104" t="s">
        <v>406</v>
      </c>
      <c r="E928" s="104" t="s">
        <v>1902</v>
      </c>
      <c r="F928" s="126">
        <v>0</v>
      </c>
      <c r="G928" s="126">
        <v>0.64765200000000001</v>
      </c>
      <c r="H928" s="127">
        <f t="shared" si="28"/>
        <v>-1</v>
      </c>
      <c r="I928" s="105">
        <f t="shared" si="29"/>
        <v>0</v>
      </c>
      <c r="J928" s="106">
        <v>9.1303734900000002</v>
      </c>
      <c r="K928" s="106">
        <v>32.1128636364</v>
      </c>
    </row>
    <row r="929" spans="1:11" x14ac:dyDescent="0.2">
      <c r="A929" s="104" t="s">
        <v>1203</v>
      </c>
      <c r="B929" s="104" t="s">
        <v>631</v>
      </c>
      <c r="C929" s="104" t="s">
        <v>1573</v>
      </c>
      <c r="D929" s="104" t="s">
        <v>406</v>
      </c>
      <c r="E929" s="104" t="s">
        <v>1902</v>
      </c>
      <c r="F929" s="126">
        <v>0</v>
      </c>
      <c r="G929" s="126">
        <v>1.1004000000000001E-3</v>
      </c>
      <c r="H929" s="127">
        <f t="shared" si="28"/>
        <v>-1</v>
      </c>
      <c r="I929" s="105">
        <f t="shared" si="29"/>
        <v>0</v>
      </c>
      <c r="J929" s="106">
        <v>0</v>
      </c>
      <c r="K929" s="106">
        <v>80.7121111111</v>
      </c>
    </row>
    <row r="930" spans="1:11" x14ac:dyDescent="0.2">
      <c r="A930" s="104" t="s">
        <v>652</v>
      </c>
      <c r="B930" s="104" t="s">
        <v>665</v>
      </c>
      <c r="C930" s="104" t="s">
        <v>1578</v>
      </c>
      <c r="D930" s="104" t="s">
        <v>406</v>
      </c>
      <c r="E930" s="104" t="s">
        <v>1902</v>
      </c>
      <c r="F930" s="126">
        <v>0</v>
      </c>
      <c r="G930" s="126">
        <v>1.3511700000000001E-2</v>
      </c>
      <c r="H930" s="127">
        <f t="shared" si="28"/>
        <v>-1</v>
      </c>
      <c r="I930" s="105">
        <f t="shared" si="29"/>
        <v>0</v>
      </c>
      <c r="J930" s="106">
        <v>2.2779750000000001</v>
      </c>
      <c r="K930" s="106">
        <v>60.882454545500003</v>
      </c>
    </row>
    <row r="931" spans="1:11" x14ac:dyDescent="0.2">
      <c r="A931" s="104" t="s">
        <v>541</v>
      </c>
      <c r="B931" s="104" t="s">
        <v>542</v>
      </c>
      <c r="C931" s="104" t="s">
        <v>1578</v>
      </c>
      <c r="D931" s="104" t="s">
        <v>406</v>
      </c>
      <c r="E931" s="104" t="s">
        <v>1902</v>
      </c>
      <c r="F931" s="126">
        <v>0</v>
      </c>
      <c r="G931" s="126">
        <v>0.82463693999999998</v>
      </c>
      <c r="H931" s="127">
        <f t="shared" si="28"/>
        <v>-1</v>
      </c>
      <c r="I931" s="105">
        <f t="shared" si="29"/>
        <v>0</v>
      </c>
      <c r="J931" s="106">
        <v>1.91835</v>
      </c>
      <c r="K931" s="106">
        <v>49.307409090900002</v>
      </c>
    </row>
    <row r="932" spans="1:11" x14ac:dyDescent="0.2">
      <c r="A932" s="104" t="s">
        <v>294</v>
      </c>
      <c r="B932" s="104" t="s">
        <v>295</v>
      </c>
      <c r="C932" s="104" t="s">
        <v>305</v>
      </c>
      <c r="D932" s="104" t="s">
        <v>407</v>
      </c>
      <c r="E932" s="104" t="s">
        <v>1902</v>
      </c>
      <c r="F932" s="126">
        <v>0</v>
      </c>
      <c r="G932" s="126">
        <v>0</v>
      </c>
      <c r="H932" s="127" t="str">
        <f t="shared" si="28"/>
        <v/>
      </c>
      <c r="I932" s="105">
        <f t="shared" si="29"/>
        <v>0</v>
      </c>
      <c r="J932" s="106">
        <v>6.5047499999999996</v>
      </c>
      <c r="K932" s="106">
        <v>76.7180454545</v>
      </c>
    </row>
    <row r="933" spans="1:11" x14ac:dyDescent="0.2">
      <c r="A933" s="104" t="s">
        <v>300</v>
      </c>
      <c r="B933" s="104" t="s">
        <v>301</v>
      </c>
      <c r="C933" s="104" t="s">
        <v>305</v>
      </c>
      <c r="D933" s="104" t="s">
        <v>407</v>
      </c>
      <c r="E933" s="104" t="s">
        <v>1902</v>
      </c>
      <c r="F933" s="126">
        <v>0</v>
      </c>
      <c r="G933" s="126">
        <v>0.223356</v>
      </c>
      <c r="H933" s="127">
        <f t="shared" si="28"/>
        <v>-1</v>
      </c>
      <c r="I933" s="105">
        <f t="shared" si="29"/>
        <v>0</v>
      </c>
      <c r="J933" s="106">
        <v>8.3812499999999996</v>
      </c>
      <c r="K933" s="106">
        <v>64.008318181800007</v>
      </c>
    </row>
    <row r="934" spans="1:11" x14ac:dyDescent="0.2">
      <c r="A934" s="104" t="s">
        <v>302</v>
      </c>
      <c r="B934" s="104" t="s">
        <v>303</v>
      </c>
      <c r="C934" s="104" t="s">
        <v>306</v>
      </c>
      <c r="D934" s="104" t="s">
        <v>406</v>
      </c>
      <c r="E934" s="104" t="s">
        <v>1902</v>
      </c>
      <c r="F934" s="126">
        <v>0</v>
      </c>
      <c r="G934" s="126">
        <v>1.9879999999999999E-5</v>
      </c>
      <c r="H934" s="127">
        <f t="shared" si="28"/>
        <v>-1</v>
      </c>
      <c r="I934" s="105">
        <f t="shared" si="29"/>
        <v>0</v>
      </c>
      <c r="J934" s="106">
        <v>0</v>
      </c>
      <c r="K934" s="106"/>
    </row>
    <row r="935" spans="1:11" x14ac:dyDescent="0.2">
      <c r="A935" s="104" t="s">
        <v>265</v>
      </c>
      <c r="B935" s="104" t="s">
        <v>272</v>
      </c>
      <c r="C935" s="104" t="s">
        <v>1801</v>
      </c>
      <c r="D935" s="104" t="s">
        <v>406</v>
      </c>
      <c r="E935" s="104" t="s">
        <v>1902</v>
      </c>
      <c r="F935" s="126">
        <v>0</v>
      </c>
      <c r="G935" s="126">
        <v>4.5865019999999999E-2</v>
      </c>
      <c r="H935" s="127">
        <f t="shared" si="28"/>
        <v>-1</v>
      </c>
      <c r="I935" s="105">
        <f t="shared" si="29"/>
        <v>0</v>
      </c>
      <c r="J935" s="106">
        <v>2.5537345616000002</v>
      </c>
      <c r="K935" s="106">
        <v>99.750909090899995</v>
      </c>
    </row>
    <row r="936" spans="1:11" x14ac:dyDescent="0.2">
      <c r="A936" s="104" t="s">
        <v>267</v>
      </c>
      <c r="B936" s="104" t="s">
        <v>275</v>
      </c>
      <c r="C936" s="104" t="s">
        <v>1801</v>
      </c>
      <c r="D936" s="104" t="s">
        <v>1474</v>
      </c>
      <c r="E936" s="104" t="s">
        <v>408</v>
      </c>
      <c r="F936" s="126">
        <v>0</v>
      </c>
      <c r="G936" s="126">
        <v>8.4754243300000009</v>
      </c>
      <c r="H936" s="127">
        <f t="shared" si="28"/>
        <v>-1</v>
      </c>
      <c r="I936" s="105">
        <f t="shared" si="29"/>
        <v>0</v>
      </c>
      <c r="J936" s="106">
        <v>110.62732135</v>
      </c>
      <c r="K936" s="106">
        <v>129.06136363639999</v>
      </c>
    </row>
    <row r="937" spans="1:11" x14ac:dyDescent="0.2">
      <c r="A937" s="104" t="s">
        <v>2764</v>
      </c>
      <c r="B937" s="104" t="s">
        <v>993</v>
      </c>
      <c r="C937" s="104" t="s">
        <v>1801</v>
      </c>
      <c r="D937" s="104" t="s">
        <v>406</v>
      </c>
      <c r="E937" s="104" t="s">
        <v>1902</v>
      </c>
      <c r="F937" s="126">
        <v>0</v>
      </c>
      <c r="G937" s="126">
        <v>0</v>
      </c>
      <c r="H937" s="127" t="str">
        <f t="shared" si="28"/>
        <v/>
      </c>
      <c r="I937" s="105">
        <f t="shared" si="29"/>
        <v>0</v>
      </c>
      <c r="J937" s="106">
        <v>0.93773696249999994</v>
      </c>
      <c r="K937" s="106">
        <v>99.843454545499995</v>
      </c>
    </row>
    <row r="938" spans="1:11" x14ac:dyDescent="0.2">
      <c r="A938" s="104" t="s">
        <v>2765</v>
      </c>
      <c r="B938" s="104" t="s">
        <v>994</v>
      </c>
      <c r="C938" s="104" t="s">
        <v>1801</v>
      </c>
      <c r="D938" s="104" t="s">
        <v>406</v>
      </c>
      <c r="E938" s="104" t="s">
        <v>1902</v>
      </c>
      <c r="F938" s="126">
        <v>0</v>
      </c>
      <c r="G938" s="126">
        <v>0</v>
      </c>
      <c r="H938" s="127" t="str">
        <f t="shared" si="28"/>
        <v/>
      </c>
      <c r="I938" s="105">
        <f t="shared" si="29"/>
        <v>0</v>
      </c>
      <c r="J938" s="106">
        <v>0.69077347829999991</v>
      </c>
      <c r="K938" s="106">
        <v>99.7508181818</v>
      </c>
    </row>
    <row r="939" spans="1:11" x14ac:dyDescent="0.2">
      <c r="A939" s="104" t="s">
        <v>1453</v>
      </c>
      <c r="B939" s="104" t="s">
        <v>1454</v>
      </c>
      <c r="C939" s="104" t="s">
        <v>1575</v>
      </c>
      <c r="D939" s="104" t="s">
        <v>407</v>
      </c>
      <c r="E939" s="104" t="s">
        <v>408</v>
      </c>
      <c r="F939" s="126">
        <v>0</v>
      </c>
      <c r="G939" s="126">
        <v>0</v>
      </c>
      <c r="H939" s="127" t="str">
        <f t="shared" si="28"/>
        <v/>
      </c>
      <c r="I939" s="105">
        <f t="shared" si="29"/>
        <v>0</v>
      </c>
      <c r="J939" s="106">
        <v>8.8967171700000005</v>
      </c>
      <c r="K939" s="106">
        <v>16.409227272700001</v>
      </c>
    </row>
    <row r="940" spans="1:11" x14ac:dyDescent="0.2">
      <c r="A940" s="104" t="s">
        <v>1953</v>
      </c>
      <c r="B940" s="104" t="s">
        <v>1429</v>
      </c>
      <c r="C940" s="104" t="s">
        <v>1801</v>
      </c>
      <c r="D940" s="104" t="s">
        <v>406</v>
      </c>
      <c r="E940" s="104" t="s">
        <v>1902</v>
      </c>
      <c r="F940" s="126">
        <v>0</v>
      </c>
      <c r="G940" s="126">
        <v>0</v>
      </c>
      <c r="H940" s="127" t="str">
        <f t="shared" si="28"/>
        <v/>
      </c>
      <c r="I940" s="105">
        <f t="shared" si="29"/>
        <v>0</v>
      </c>
      <c r="J940" s="106">
        <v>30.095906411950001</v>
      </c>
      <c r="K940" s="106">
        <v>26.931249999999999</v>
      </c>
    </row>
    <row r="941" spans="1:11" x14ac:dyDescent="0.2">
      <c r="A941" s="104" t="s">
        <v>1955</v>
      </c>
      <c r="B941" s="104" t="s">
        <v>1426</v>
      </c>
      <c r="C941" s="104" t="s">
        <v>1801</v>
      </c>
      <c r="D941" s="104" t="s">
        <v>406</v>
      </c>
      <c r="E941" s="104" t="s">
        <v>1902</v>
      </c>
      <c r="F941" s="126">
        <v>0</v>
      </c>
      <c r="G941" s="126">
        <v>0</v>
      </c>
      <c r="H941" s="127" t="str">
        <f t="shared" si="28"/>
        <v/>
      </c>
      <c r="I941" s="105">
        <f t="shared" si="29"/>
        <v>0</v>
      </c>
      <c r="J941" s="106">
        <v>21.28021584635</v>
      </c>
      <c r="K941" s="106">
        <v>27.890181818199999</v>
      </c>
    </row>
    <row r="942" spans="1:11" x14ac:dyDescent="0.2">
      <c r="A942" s="104" t="s">
        <v>1449</v>
      </c>
      <c r="B942" s="104" t="s">
        <v>1450</v>
      </c>
      <c r="C942" s="104" t="s">
        <v>908</v>
      </c>
      <c r="D942" s="104" t="s">
        <v>406</v>
      </c>
      <c r="E942" s="104" t="s">
        <v>1902</v>
      </c>
      <c r="F942" s="126">
        <v>0</v>
      </c>
      <c r="G942" s="126">
        <v>2.1546245000000002</v>
      </c>
      <c r="H942" s="127">
        <f t="shared" si="28"/>
        <v>-1</v>
      </c>
      <c r="I942" s="105">
        <f t="shared" si="29"/>
        <v>0</v>
      </c>
      <c r="J942" s="106">
        <v>4.926380739999999</v>
      </c>
      <c r="K942" s="106">
        <v>63.279681818199997</v>
      </c>
    </row>
    <row r="943" spans="1:11" x14ac:dyDescent="0.2">
      <c r="A943" s="104" t="s">
        <v>895</v>
      </c>
      <c r="B943" s="104" t="s">
        <v>896</v>
      </c>
      <c r="C943" s="104" t="s">
        <v>1801</v>
      </c>
      <c r="D943" s="104" t="s">
        <v>406</v>
      </c>
      <c r="E943" s="104" t="s">
        <v>1902</v>
      </c>
      <c r="F943" s="126">
        <v>0</v>
      </c>
      <c r="G943" s="126">
        <v>0</v>
      </c>
      <c r="H943" s="127" t="str">
        <f t="shared" si="28"/>
        <v/>
      </c>
      <c r="I943" s="105">
        <f t="shared" si="29"/>
        <v>0</v>
      </c>
      <c r="J943" s="106">
        <v>1.22223130265</v>
      </c>
      <c r="K943" s="106">
        <v>99.681318181799995</v>
      </c>
    </row>
    <row r="944" spans="1:11" x14ac:dyDescent="0.2">
      <c r="A944" s="104" t="s">
        <v>897</v>
      </c>
      <c r="B944" s="104" t="s">
        <v>898</v>
      </c>
      <c r="C944" s="104" t="s">
        <v>1801</v>
      </c>
      <c r="D944" s="104" t="s">
        <v>406</v>
      </c>
      <c r="E944" s="104" t="s">
        <v>1902</v>
      </c>
      <c r="F944" s="126">
        <v>0</v>
      </c>
      <c r="G944" s="126">
        <v>0</v>
      </c>
      <c r="H944" s="127" t="str">
        <f t="shared" si="28"/>
        <v/>
      </c>
      <c r="I944" s="105">
        <f t="shared" si="29"/>
        <v>0</v>
      </c>
      <c r="J944" s="106">
        <v>3.61032821455</v>
      </c>
      <c r="K944" s="106">
        <v>99.505409090900002</v>
      </c>
    </row>
    <row r="945" spans="1:11" x14ac:dyDescent="0.2">
      <c r="A945" s="104" t="s">
        <v>1499</v>
      </c>
      <c r="B945" s="104" t="s">
        <v>1500</v>
      </c>
      <c r="C945" s="104" t="s">
        <v>1576</v>
      </c>
      <c r="D945" s="104" t="s">
        <v>406</v>
      </c>
      <c r="E945" s="104" t="s">
        <v>1902</v>
      </c>
      <c r="F945" s="126">
        <v>0</v>
      </c>
      <c r="G945" s="126">
        <v>0</v>
      </c>
      <c r="H945" s="127" t="str">
        <f t="shared" si="28"/>
        <v/>
      </c>
      <c r="I945" s="105">
        <f t="shared" si="29"/>
        <v>0</v>
      </c>
      <c r="J945" s="106">
        <v>14.914259715355</v>
      </c>
      <c r="K945" s="106">
        <v>32.171136363599999</v>
      </c>
    </row>
    <row r="946" spans="1:11" x14ac:dyDescent="0.2">
      <c r="A946" s="104" t="s">
        <v>1488</v>
      </c>
      <c r="B946" s="104" t="s">
        <v>1489</v>
      </c>
      <c r="C946" s="104" t="s">
        <v>305</v>
      </c>
      <c r="D946" s="104" t="s">
        <v>1474</v>
      </c>
      <c r="E946" s="104" t="s">
        <v>408</v>
      </c>
      <c r="F946" s="126">
        <v>0</v>
      </c>
      <c r="G946" s="126">
        <v>0</v>
      </c>
      <c r="H946" s="127" t="str">
        <f t="shared" si="28"/>
        <v/>
      </c>
      <c r="I946" s="105">
        <f t="shared" si="29"/>
        <v>0</v>
      </c>
      <c r="J946" s="106">
        <v>1.235865</v>
      </c>
      <c r="K946" s="106">
        <v>34.613999999999997</v>
      </c>
    </row>
    <row r="947" spans="1:11" x14ac:dyDescent="0.2">
      <c r="A947" s="104" t="s">
        <v>1818</v>
      </c>
      <c r="B947" s="104" t="s">
        <v>1819</v>
      </c>
      <c r="C947" s="104" t="s">
        <v>1808</v>
      </c>
      <c r="D947" s="104" t="s">
        <v>406</v>
      </c>
      <c r="E947" s="104" t="s">
        <v>1902</v>
      </c>
      <c r="F947" s="126">
        <v>0</v>
      </c>
      <c r="G947" s="126">
        <v>4.9806280000000001E-2</v>
      </c>
      <c r="H947" s="127">
        <f t="shared" si="28"/>
        <v>-1</v>
      </c>
      <c r="I947" s="105">
        <f t="shared" si="29"/>
        <v>0</v>
      </c>
      <c r="J947" s="106">
        <v>18.08246553</v>
      </c>
      <c r="K947" s="106">
        <v>29.1913181818</v>
      </c>
    </row>
    <row r="948" spans="1:11" x14ac:dyDescent="0.2">
      <c r="A948" s="104" t="s">
        <v>1856</v>
      </c>
      <c r="B948" s="104" t="s">
        <v>1857</v>
      </c>
      <c r="C948" s="104" t="s">
        <v>1801</v>
      </c>
      <c r="D948" s="104" t="s">
        <v>406</v>
      </c>
      <c r="E948" s="104" t="s">
        <v>1902</v>
      </c>
      <c r="F948" s="126">
        <v>0</v>
      </c>
      <c r="G948" s="126">
        <v>0</v>
      </c>
      <c r="H948" s="127" t="str">
        <f t="shared" si="28"/>
        <v/>
      </c>
      <c r="I948" s="105">
        <f t="shared" si="29"/>
        <v>0</v>
      </c>
      <c r="J948" s="106">
        <v>0.76940901000000006</v>
      </c>
      <c r="K948" s="106">
        <v>27.774999999999999</v>
      </c>
    </row>
    <row r="949" spans="1:11" x14ac:dyDescent="0.2">
      <c r="A949" s="104" t="s">
        <v>1825</v>
      </c>
      <c r="B949" s="104" t="s">
        <v>1826</v>
      </c>
      <c r="C949" s="104" t="s">
        <v>1204</v>
      </c>
      <c r="D949" s="104" t="s">
        <v>406</v>
      </c>
      <c r="E949" s="104" t="s">
        <v>1902</v>
      </c>
      <c r="F949" s="126">
        <v>0</v>
      </c>
      <c r="G949" s="126">
        <v>0</v>
      </c>
      <c r="H949" s="127" t="str">
        <f t="shared" si="28"/>
        <v/>
      </c>
      <c r="I949" s="105">
        <f t="shared" si="29"/>
        <v>0</v>
      </c>
      <c r="J949" s="106">
        <v>2.3134999999999999</v>
      </c>
      <c r="K949" s="106">
        <v>66.257409090899998</v>
      </c>
    </row>
    <row r="950" spans="1:11" x14ac:dyDescent="0.2">
      <c r="A950" s="104" t="s">
        <v>1871</v>
      </c>
      <c r="B950" s="104" t="s">
        <v>1892</v>
      </c>
      <c r="C950" s="104" t="s">
        <v>1204</v>
      </c>
      <c r="D950" s="104" t="s">
        <v>406</v>
      </c>
      <c r="E950" s="104" t="s">
        <v>1902</v>
      </c>
      <c r="F950" s="126">
        <v>0</v>
      </c>
      <c r="G950" s="126">
        <v>0.12114</v>
      </c>
      <c r="H950" s="127">
        <f t="shared" si="28"/>
        <v>-1</v>
      </c>
      <c r="I950" s="105">
        <f t="shared" si="29"/>
        <v>0</v>
      </c>
      <c r="J950" s="106">
        <v>5.873857374</v>
      </c>
      <c r="K950" s="106">
        <v>158.98209090910001</v>
      </c>
    </row>
    <row r="951" spans="1:11" x14ac:dyDescent="0.2">
      <c r="A951" s="104" t="s">
        <v>1874</v>
      </c>
      <c r="B951" s="104" t="s">
        <v>1895</v>
      </c>
      <c r="C951" s="104" t="s">
        <v>1204</v>
      </c>
      <c r="D951" s="104" t="s">
        <v>406</v>
      </c>
      <c r="E951" s="104" t="s">
        <v>1902</v>
      </c>
      <c r="F951" s="126">
        <v>0</v>
      </c>
      <c r="G951" s="126">
        <v>8.3500000000000005E-2</v>
      </c>
      <c r="H951" s="127">
        <f t="shared" si="28"/>
        <v>-1</v>
      </c>
      <c r="I951" s="105">
        <f t="shared" si="29"/>
        <v>0</v>
      </c>
      <c r="J951" s="106">
        <v>4.8369060299999997</v>
      </c>
      <c r="K951" s="106">
        <v>53.4826818182</v>
      </c>
    </row>
    <row r="952" spans="1:11" x14ac:dyDescent="0.2">
      <c r="A952" s="104" t="s">
        <v>1971</v>
      </c>
      <c r="B952" s="104" t="s">
        <v>1961</v>
      </c>
      <c r="C952" s="104" t="s">
        <v>1801</v>
      </c>
      <c r="D952" s="104" t="s">
        <v>407</v>
      </c>
      <c r="E952" s="104" t="s">
        <v>408</v>
      </c>
      <c r="F952" s="126">
        <v>0</v>
      </c>
      <c r="G952" s="126">
        <v>0</v>
      </c>
      <c r="H952" s="127" t="str">
        <f t="shared" si="28"/>
        <v/>
      </c>
      <c r="I952" s="105">
        <f t="shared" si="29"/>
        <v>0</v>
      </c>
      <c r="J952" s="106">
        <v>17.166727999999999</v>
      </c>
      <c r="K952" s="106">
        <v>24.9234545455</v>
      </c>
    </row>
    <row r="953" spans="1:11" x14ac:dyDescent="0.2">
      <c r="A953" s="104" t="s">
        <v>1972</v>
      </c>
      <c r="B953" s="104" t="s">
        <v>1962</v>
      </c>
      <c r="C953" s="104" t="s">
        <v>1801</v>
      </c>
      <c r="D953" s="104" t="s">
        <v>407</v>
      </c>
      <c r="E953" s="104" t="s">
        <v>408</v>
      </c>
      <c r="F953" s="126">
        <v>0</v>
      </c>
      <c r="G953" s="126">
        <v>0</v>
      </c>
      <c r="H953" s="127" t="str">
        <f t="shared" si="28"/>
        <v/>
      </c>
      <c r="I953" s="105">
        <f t="shared" si="29"/>
        <v>0</v>
      </c>
      <c r="J953" s="106">
        <v>4.806</v>
      </c>
      <c r="K953" s="106">
        <v>52.256090909100003</v>
      </c>
    </row>
    <row r="954" spans="1:11" x14ac:dyDescent="0.2">
      <c r="A954" s="104" t="s">
        <v>1973</v>
      </c>
      <c r="B954" s="104" t="s">
        <v>1963</v>
      </c>
      <c r="C954" s="104" t="s">
        <v>1801</v>
      </c>
      <c r="D954" s="104" t="s">
        <v>407</v>
      </c>
      <c r="E954" s="104" t="s">
        <v>408</v>
      </c>
      <c r="F954" s="126">
        <v>0</v>
      </c>
      <c r="G954" s="126">
        <v>0</v>
      </c>
      <c r="H954" s="127" t="str">
        <f t="shared" si="28"/>
        <v/>
      </c>
      <c r="I954" s="105">
        <f t="shared" si="29"/>
        <v>0</v>
      </c>
      <c r="J954" s="106">
        <v>4.8021950000000002</v>
      </c>
      <c r="K954" s="106">
        <v>36.576909090900003</v>
      </c>
    </row>
    <row r="955" spans="1:11" x14ac:dyDescent="0.2">
      <c r="A955" s="104" t="s">
        <v>1974</v>
      </c>
      <c r="B955" s="104" t="s">
        <v>1964</v>
      </c>
      <c r="C955" s="104" t="s">
        <v>1801</v>
      </c>
      <c r="D955" s="104" t="s">
        <v>407</v>
      </c>
      <c r="E955" s="104" t="s">
        <v>408</v>
      </c>
      <c r="F955" s="126">
        <v>0</v>
      </c>
      <c r="G955" s="126">
        <v>0</v>
      </c>
      <c r="H955" s="127" t="str">
        <f t="shared" si="28"/>
        <v/>
      </c>
      <c r="I955" s="105">
        <f t="shared" si="29"/>
        <v>0</v>
      </c>
      <c r="J955" s="106">
        <v>5.5019999999999998</v>
      </c>
      <c r="K955" s="106">
        <v>45.4193636364</v>
      </c>
    </row>
    <row r="956" spans="1:11" x14ac:dyDescent="0.2">
      <c r="A956" s="104" t="s">
        <v>1975</v>
      </c>
      <c r="B956" s="104" t="s">
        <v>1965</v>
      </c>
      <c r="C956" s="104" t="s">
        <v>1801</v>
      </c>
      <c r="D956" s="104" t="s">
        <v>407</v>
      </c>
      <c r="E956" s="104" t="s">
        <v>408</v>
      </c>
      <c r="F956" s="126">
        <v>0</v>
      </c>
      <c r="G956" s="126">
        <v>0</v>
      </c>
      <c r="H956" s="127" t="str">
        <f t="shared" si="28"/>
        <v/>
      </c>
      <c r="I956" s="105">
        <f t="shared" si="29"/>
        <v>0</v>
      </c>
      <c r="J956" s="106">
        <v>5.5022200000000003</v>
      </c>
      <c r="K956" s="106">
        <v>45.3863181818</v>
      </c>
    </row>
    <row r="957" spans="1:11" x14ac:dyDescent="0.2">
      <c r="A957" s="104" t="s">
        <v>1976</v>
      </c>
      <c r="B957" s="104" t="s">
        <v>1966</v>
      </c>
      <c r="C957" s="104" t="s">
        <v>1801</v>
      </c>
      <c r="D957" s="104" t="s">
        <v>407</v>
      </c>
      <c r="E957" s="104" t="s">
        <v>408</v>
      </c>
      <c r="F957" s="126">
        <v>0</v>
      </c>
      <c r="G957" s="126">
        <v>0.80720000000000003</v>
      </c>
      <c r="H957" s="127">
        <f t="shared" si="28"/>
        <v>-1</v>
      </c>
      <c r="I957" s="105">
        <f t="shared" si="29"/>
        <v>0</v>
      </c>
      <c r="J957" s="106">
        <v>4.1459999999999999</v>
      </c>
      <c r="K957" s="106">
        <v>74.581454545499994</v>
      </c>
    </row>
    <row r="958" spans="1:11" x14ac:dyDescent="0.2">
      <c r="A958" s="104" t="s">
        <v>1977</v>
      </c>
      <c r="B958" s="104" t="s">
        <v>1967</v>
      </c>
      <c r="C958" s="104" t="s">
        <v>1801</v>
      </c>
      <c r="D958" s="104" t="s">
        <v>407</v>
      </c>
      <c r="E958" s="104" t="s">
        <v>408</v>
      </c>
      <c r="F958" s="126">
        <v>0</v>
      </c>
      <c r="G958" s="126">
        <v>0.82297434999999997</v>
      </c>
      <c r="H958" s="127">
        <f t="shared" si="28"/>
        <v>-1</v>
      </c>
      <c r="I958" s="105">
        <f t="shared" si="29"/>
        <v>0</v>
      </c>
      <c r="J958" s="106">
        <v>4.1404300000000003</v>
      </c>
      <c r="K958" s="106">
        <v>95.978545454499994</v>
      </c>
    </row>
    <row r="959" spans="1:11" x14ac:dyDescent="0.2">
      <c r="A959" s="104" t="s">
        <v>2374</v>
      </c>
      <c r="B959" s="104" t="s">
        <v>2037</v>
      </c>
      <c r="C959" s="104" t="s">
        <v>908</v>
      </c>
      <c r="D959" s="104" t="s">
        <v>406</v>
      </c>
      <c r="E959" s="104" t="s">
        <v>1902</v>
      </c>
      <c r="F959" s="126">
        <v>0</v>
      </c>
      <c r="G959" s="126">
        <v>0</v>
      </c>
      <c r="H959" s="127" t="str">
        <f t="shared" si="28"/>
        <v/>
      </c>
      <c r="I959" s="105">
        <f t="shared" si="29"/>
        <v>0</v>
      </c>
      <c r="J959" s="106">
        <v>21.283383800249997</v>
      </c>
      <c r="K959" s="106">
        <v>84.805772727299995</v>
      </c>
    </row>
    <row r="960" spans="1:11" x14ac:dyDescent="0.2">
      <c r="A960" s="104" t="s">
        <v>2046</v>
      </c>
      <c r="B960" s="104" t="s">
        <v>2049</v>
      </c>
      <c r="C960" s="104" t="s">
        <v>908</v>
      </c>
      <c r="D960" s="104" t="s">
        <v>406</v>
      </c>
      <c r="E960" s="104" t="s">
        <v>1902</v>
      </c>
      <c r="F960" s="126">
        <v>0</v>
      </c>
      <c r="G960" s="126">
        <v>0</v>
      </c>
      <c r="H960" s="127" t="str">
        <f t="shared" si="28"/>
        <v/>
      </c>
      <c r="I960" s="105">
        <f t="shared" si="29"/>
        <v>0</v>
      </c>
      <c r="J960" s="106">
        <v>3.19971256</v>
      </c>
      <c r="K960" s="106">
        <v>80.936227272699995</v>
      </c>
    </row>
    <row r="961" spans="1:11" x14ac:dyDescent="0.2">
      <c r="A961" s="104" t="s">
        <v>2185</v>
      </c>
      <c r="B961" s="104" t="s">
        <v>2184</v>
      </c>
      <c r="C961" s="104" t="s">
        <v>1801</v>
      </c>
      <c r="D961" s="104" t="s">
        <v>407</v>
      </c>
      <c r="E961" s="104" t="s">
        <v>408</v>
      </c>
      <c r="F961" s="126">
        <v>0</v>
      </c>
      <c r="G961" s="126">
        <v>0</v>
      </c>
      <c r="H961" s="127" t="str">
        <f t="shared" si="28"/>
        <v/>
      </c>
      <c r="I961" s="105">
        <f t="shared" si="29"/>
        <v>0</v>
      </c>
      <c r="J961" s="106">
        <v>1.670625</v>
      </c>
      <c r="K961" s="106">
        <v>53.9481363636</v>
      </c>
    </row>
    <row r="962" spans="1:11" x14ac:dyDescent="0.2">
      <c r="A962" s="104" t="s">
        <v>2187</v>
      </c>
      <c r="B962" s="104" t="s">
        <v>2186</v>
      </c>
      <c r="C962" s="104" t="s">
        <v>1801</v>
      </c>
      <c r="D962" s="104" t="s">
        <v>407</v>
      </c>
      <c r="E962" s="104" t="s">
        <v>408</v>
      </c>
      <c r="F962" s="126">
        <v>0</v>
      </c>
      <c r="G962" s="126">
        <v>0</v>
      </c>
      <c r="H962" s="127" t="str">
        <f t="shared" si="28"/>
        <v/>
      </c>
      <c r="I962" s="105">
        <f t="shared" si="29"/>
        <v>0</v>
      </c>
      <c r="J962" s="106">
        <v>1.6749145600000002</v>
      </c>
      <c r="K962" s="106">
        <v>53.908636363600003</v>
      </c>
    </row>
    <row r="963" spans="1:11" x14ac:dyDescent="0.2">
      <c r="A963" s="104" t="s">
        <v>2189</v>
      </c>
      <c r="B963" s="104" t="s">
        <v>2188</v>
      </c>
      <c r="C963" s="104" t="s">
        <v>1801</v>
      </c>
      <c r="D963" s="104" t="s">
        <v>407</v>
      </c>
      <c r="E963" s="104" t="s">
        <v>408</v>
      </c>
      <c r="F963" s="126">
        <v>0</v>
      </c>
      <c r="G963" s="126">
        <v>1.5576E-2</v>
      </c>
      <c r="H963" s="127">
        <f t="shared" si="28"/>
        <v>-1</v>
      </c>
      <c r="I963" s="105">
        <f t="shared" si="29"/>
        <v>0</v>
      </c>
      <c r="J963" s="106">
        <v>1.7504999999999999</v>
      </c>
      <c r="K963" s="106">
        <v>43.6299090909</v>
      </c>
    </row>
    <row r="964" spans="1:11" x14ac:dyDescent="0.2">
      <c r="A964" s="104" t="s">
        <v>2179</v>
      </c>
      <c r="B964" s="104" t="s">
        <v>2178</v>
      </c>
      <c r="C964" s="104" t="s">
        <v>1801</v>
      </c>
      <c r="D964" s="104" t="s">
        <v>406</v>
      </c>
      <c r="E964" s="104" t="s">
        <v>1902</v>
      </c>
      <c r="F964" s="126">
        <v>0</v>
      </c>
      <c r="G964" s="126">
        <v>0</v>
      </c>
      <c r="H964" s="127" t="str">
        <f t="shared" si="28"/>
        <v/>
      </c>
      <c r="I964" s="105">
        <f t="shared" si="29"/>
        <v>0</v>
      </c>
      <c r="J964" s="106">
        <v>6.963242265099999</v>
      </c>
      <c r="K964" s="106">
        <v>74.735090909099995</v>
      </c>
    </row>
    <row r="965" spans="1:11" x14ac:dyDescent="0.2">
      <c r="A965" s="104" t="s">
        <v>2177</v>
      </c>
      <c r="B965" s="104" t="s">
        <v>2176</v>
      </c>
      <c r="C965" s="104" t="s">
        <v>1801</v>
      </c>
      <c r="D965" s="104" t="s">
        <v>406</v>
      </c>
      <c r="E965" s="104" t="s">
        <v>1902</v>
      </c>
      <c r="F965" s="126">
        <v>0</v>
      </c>
      <c r="G965" s="126">
        <v>0</v>
      </c>
      <c r="H965" s="127" t="str">
        <f t="shared" si="28"/>
        <v/>
      </c>
      <c r="I965" s="105">
        <f t="shared" si="29"/>
        <v>0</v>
      </c>
      <c r="J965" s="106">
        <v>1.6925083972999999</v>
      </c>
      <c r="K965" s="106">
        <v>74.7617272727</v>
      </c>
    </row>
    <row r="966" spans="1:11" x14ac:dyDescent="0.2">
      <c r="A966" s="104" t="s">
        <v>2458</v>
      </c>
      <c r="B966" s="104" t="s">
        <v>2498</v>
      </c>
      <c r="C966" s="104" t="s">
        <v>1204</v>
      </c>
      <c r="D966" s="104" t="s">
        <v>406</v>
      </c>
      <c r="E966" s="104" t="s">
        <v>1902</v>
      </c>
      <c r="F966" s="126">
        <v>0</v>
      </c>
      <c r="G966" s="126">
        <v>0</v>
      </c>
      <c r="H966" s="127" t="str">
        <f t="shared" si="28"/>
        <v/>
      </c>
      <c r="I966" s="105">
        <f t="shared" si="29"/>
        <v>0</v>
      </c>
      <c r="J966" s="106">
        <v>59.861219150300002</v>
      </c>
      <c r="K966" s="106">
        <v>30.1426818182</v>
      </c>
    </row>
    <row r="967" spans="1:11" x14ac:dyDescent="0.2">
      <c r="A967" s="104" t="s">
        <v>2459</v>
      </c>
      <c r="B967" s="104" t="s">
        <v>2460</v>
      </c>
      <c r="C967" s="104" t="s">
        <v>1204</v>
      </c>
      <c r="D967" s="104" t="s">
        <v>406</v>
      </c>
      <c r="E967" s="104" t="s">
        <v>1902</v>
      </c>
      <c r="F967" s="126">
        <v>0</v>
      </c>
      <c r="G967" s="126">
        <v>0</v>
      </c>
      <c r="H967" s="127" t="str">
        <f t="shared" ref="H967:H999" si="30">IF(ISERROR(F967/G967-1),"",IF((F967/G967-1)&gt;10000%,"",F967/G967-1))</f>
        <v/>
      </c>
      <c r="I967" s="105">
        <f t="shared" ref="I967:I999" si="31">F967/$F$1000</f>
        <v>0</v>
      </c>
      <c r="J967" s="106">
        <v>4.2221312531999997</v>
      </c>
      <c r="K967" s="106">
        <v>30.133363636399999</v>
      </c>
    </row>
    <row r="968" spans="1:11" x14ac:dyDescent="0.2">
      <c r="A968" s="104" t="s">
        <v>2468</v>
      </c>
      <c r="B968" s="104" t="s">
        <v>2469</v>
      </c>
      <c r="C968" s="104" t="s">
        <v>1204</v>
      </c>
      <c r="D968" s="104" t="s">
        <v>406</v>
      </c>
      <c r="E968" s="104" t="s">
        <v>408</v>
      </c>
      <c r="F968" s="126">
        <v>0</v>
      </c>
      <c r="G968" s="126">
        <v>0</v>
      </c>
      <c r="H968" s="127" t="str">
        <f t="shared" si="30"/>
        <v/>
      </c>
      <c r="I968" s="105">
        <f t="shared" si="31"/>
        <v>0</v>
      </c>
      <c r="J968" s="106">
        <v>21.206767192000001</v>
      </c>
      <c r="K968" s="106">
        <v>49.419590909100002</v>
      </c>
    </row>
    <row r="969" spans="1:11" x14ac:dyDescent="0.2">
      <c r="A969" s="104" t="s">
        <v>2480</v>
      </c>
      <c r="B969" s="104" t="s">
        <v>2481</v>
      </c>
      <c r="C969" s="104" t="s">
        <v>1578</v>
      </c>
      <c r="D969" s="104" t="s">
        <v>406</v>
      </c>
      <c r="E969" s="104" t="s">
        <v>1902</v>
      </c>
      <c r="F969" s="126">
        <v>0</v>
      </c>
      <c r="G969" s="126">
        <v>0</v>
      </c>
      <c r="H969" s="127" t="str">
        <f t="shared" si="30"/>
        <v/>
      </c>
      <c r="I969" s="105">
        <f t="shared" si="31"/>
        <v>0</v>
      </c>
      <c r="J969" s="106">
        <v>4.2129500000000002</v>
      </c>
      <c r="K969" s="106">
        <v>38.606409090900002</v>
      </c>
    </row>
    <row r="970" spans="1:11" x14ac:dyDescent="0.2">
      <c r="A970" s="104" t="s">
        <v>2482</v>
      </c>
      <c r="B970" s="104" t="s">
        <v>2483</v>
      </c>
      <c r="C970" s="104" t="s">
        <v>1578</v>
      </c>
      <c r="D970" s="104" t="s">
        <v>406</v>
      </c>
      <c r="E970" s="104" t="s">
        <v>1902</v>
      </c>
      <c r="F970" s="126">
        <v>0</v>
      </c>
      <c r="G970" s="126">
        <v>0</v>
      </c>
      <c r="H970" s="127" t="str">
        <f t="shared" si="30"/>
        <v/>
      </c>
      <c r="I970" s="105">
        <f t="shared" si="31"/>
        <v>0</v>
      </c>
      <c r="J970" s="106">
        <v>9.7117799999999992</v>
      </c>
      <c r="K970" s="106">
        <v>140.81240909089999</v>
      </c>
    </row>
    <row r="971" spans="1:11" x14ac:dyDescent="0.2">
      <c r="A971" s="104" t="s">
        <v>2538</v>
      </c>
      <c r="B971" s="104" t="s">
        <v>2539</v>
      </c>
      <c r="C971" s="104" t="s">
        <v>1801</v>
      </c>
      <c r="D971" s="104" t="s">
        <v>407</v>
      </c>
      <c r="E971" s="104" t="s">
        <v>408</v>
      </c>
      <c r="F971" s="126">
        <v>0</v>
      </c>
      <c r="G971" s="126">
        <v>0</v>
      </c>
      <c r="H971" s="127" t="str">
        <f t="shared" si="30"/>
        <v/>
      </c>
      <c r="I971" s="105">
        <f t="shared" si="31"/>
        <v>0</v>
      </c>
      <c r="J971" s="106">
        <v>2.181146</v>
      </c>
      <c r="K971" s="106">
        <v>33.588142857100003</v>
      </c>
    </row>
    <row r="972" spans="1:11" x14ac:dyDescent="0.2">
      <c r="A972" s="104" t="s">
        <v>2548</v>
      </c>
      <c r="B972" s="104" t="s">
        <v>2549</v>
      </c>
      <c r="C972" s="104" t="s">
        <v>1801</v>
      </c>
      <c r="D972" s="104" t="s">
        <v>407</v>
      </c>
      <c r="E972" s="104" t="s">
        <v>408</v>
      </c>
      <c r="F972" s="126">
        <v>0</v>
      </c>
      <c r="G972" s="126">
        <v>0</v>
      </c>
      <c r="H972" s="127" t="str">
        <f t="shared" si="30"/>
        <v/>
      </c>
      <c r="I972" s="105">
        <f t="shared" si="31"/>
        <v>0</v>
      </c>
      <c r="J972" s="106">
        <v>0.62119999999999997</v>
      </c>
      <c r="K972" s="106">
        <v>26.710954545500002</v>
      </c>
    </row>
    <row r="973" spans="1:11" x14ac:dyDescent="0.2">
      <c r="A973" s="104" t="s">
        <v>2550</v>
      </c>
      <c r="B973" s="104" t="s">
        <v>2551</v>
      </c>
      <c r="C973" s="104" t="s">
        <v>1801</v>
      </c>
      <c r="D973" s="104" t="s">
        <v>407</v>
      </c>
      <c r="E973" s="104" t="s">
        <v>408</v>
      </c>
      <c r="F973" s="126">
        <v>0</v>
      </c>
      <c r="G973" s="126">
        <v>4.1487499999999997E-3</v>
      </c>
      <c r="H973" s="127">
        <f t="shared" si="30"/>
        <v>-1</v>
      </c>
      <c r="I973" s="105">
        <f t="shared" si="31"/>
        <v>0</v>
      </c>
      <c r="J973" s="106">
        <v>0.68319999999999992</v>
      </c>
      <c r="K973" s="106">
        <v>35.759227272700002</v>
      </c>
    </row>
    <row r="974" spans="1:11" x14ac:dyDescent="0.2">
      <c r="A974" s="104" t="s">
        <v>2637</v>
      </c>
      <c r="B974" s="104" t="s">
        <v>2638</v>
      </c>
      <c r="C974" s="104" t="s">
        <v>1204</v>
      </c>
      <c r="D974" s="104" t="s">
        <v>406</v>
      </c>
      <c r="E974" s="104" t="s">
        <v>408</v>
      </c>
      <c r="F974" s="126">
        <v>0</v>
      </c>
      <c r="G974" s="126">
        <v>6.3259430000000005E-2</v>
      </c>
      <c r="H974" s="127">
        <f t="shared" si="30"/>
        <v>-1</v>
      </c>
      <c r="I974" s="105">
        <f t="shared" si="31"/>
        <v>0</v>
      </c>
      <c r="J974" s="106">
        <v>5.5217861162000004</v>
      </c>
      <c r="K974" s="106">
        <v>7.4781363636</v>
      </c>
    </row>
    <row r="975" spans="1:11" x14ac:dyDescent="0.2">
      <c r="A975" s="104" t="s">
        <v>2639</v>
      </c>
      <c r="B975" s="104" t="s">
        <v>2640</v>
      </c>
      <c r="C975" s="104" t="s">
        <v>1204</v>
      </c>
      <c r="D975" s="104" t="s">
        <v>406</v>
      </c>
      <c r="E975" s="104" t="s">
        <v>1902</v>
      </c>
      <c r="F975" s="126">
        <v>0</v>
      </c>
      <c r="G975" s="126">
        <v>0</v>
      </c>
      <c r="H975" s="127" t="str">
        <f t="shared" si="30"/>
        <v/>
      </c>
      <c r="I975" s="105">
        <f t="shared" si="31"/>
        <v>0</v>
      </c>
      <c r="J975" s="106">
        <v>4.8416333399999996</v>
      </c>
      <c r="K975" s="106">
        <v>2.5343181817999998</v>
      </c>
    </row>
    <row r="976" spans="1:11" x14ac:dyDescent="0.2">
      <c r="A976" s="104" t="s">
        <v>2643</v>
      </c>
      <c r="B976" s="104" t="s">
        <v>2644</v>
      </c>
      <c r="C976" s="104" t="s">
        <v>1578</v>
      </c>
      <c r="D976" s="104" t="s">
        <v>406</v>
      </c>
      <c r="E976" s="104" t="s">
        <v>1902</v>
      </c>
      <c r="F976" s="126">
        <v>0</v>
      </c>
      <c r="G976" s="126">
        <v>5.1095000000000002E-2</v>
      </c>
      <c r="H976" s="127">
        <f t="shared" si="30"/>
        <v>-1</v>
      </c>
      <c r="I976" s="105">
        <f t="shared" si="31"/>
        <v>0</v>
      </c>
      <c r="J976" s="106">
        <v>13.863149999999999</v>
      </c>
      <c r="K976" s="106">
        <v>6.5896363636000004</v>
      </c>
    </row>
    <row r="977" spans="1:11" x14ac:dyDescent="0.2">
      <c r="A977" s="104" t="s">
        <v>2645</v>
      </c>
      <c r="B977" s="104" t="s">
        <v>2646</v>
      </c>
      <c r="C977" s="104" t="s">
        <v>1578</v>
      </c>
      <c r="D977" s="104" t="s">
        <v>406</v>
      </c>
      <c r="E977" s="104" t="s">
        <v>1902</v>
      </c>
      <c r="F977" s="126">
        <v>0</v>
      </c>
      <c r="G977" s="126">
        <v>0</v>
      </c>
      <c r="H977" s="127" t="str">
        <f t="shared" si="30"/>
        <v/>
      </c>
      <c r="I977" s="105">
        <f t="shared" si="31"/>
        <v>0</v>
      </c>
      <c r="J977" s="106">
        <v>27.21105</v>
      </c>
      <c r="K977" s="106">
        <v>7.5609545454999996</v>
      </c>
    </row>
    <row r="978" spans="1:11" x14ac:dyDescent="0.2">
      <c r="A978" s="104" t="s">
        <v>2651</v>
      </c>
      <c r="B978" s="104" t="s">
        <v>2652</v>
      </c>
      <c r="C978" s="104" t="s">
        <v>1578</v>
      </c>
      <c r="D978" s="104" t="s">
        <v>406</v>
      </c>
      <c r="E978" s="104" t="s">
        <v>1902</v>
      </c>
      <c r="F978" s="126">
        <v>0</v>
      </c>
      <c r="G978" s="126">
        <v>0</v>
      </c>
      <c r="H978" s="127" t="str">
        <f t="shared" si="30"/>
        <v/>
      </c>
      <c r="I978" s="105">
        <f t="shared" si="31"/>
        <v>0</v>
      </c>
      <c r="J978" s="106">
        <v>8.7852599999999992</v>
      </c>
      <c r="K978" s="106">
        <v>57.867545454499997</v>
      </c>
    </row>
    <row r="979" spans="1:11" x14ac:dyDescent="0.2">
      <c r="A979" s="104" t="s">
        <v>2653</v>
      </c>
      <c r="B979" s="104" t="s">
        <v>2654</v>
      </c>
      <c r="C979" s="104" t="s">
        <v>1578</v>
      </c>
      <c r="D979" s="104" t="s">
        <v>406</v>
      </c>
      <c r="E979" s="104" t="s">
        <v>1902</v>
      </c>
      <c r="F979" s="126">
        <v>0</v>
      </c>
      <c r="G979" s="126">
        <v>9.8569999999999994E-4</v>
      </c>
      <c r="H979" s="127">
        <f t="shared" si="30"/>
        <v>-1</v>
      </c>
      <c r="I979" s="105">
        <f t="shared" si="31"/>
        <v>0</v>
      </c>
      <c r="J979" s="106">
        <v>8.9456399999999991</v>
      </c>
      <c r="K979" s="106">
        <v>63.938863636400001</v>
      </c>
    </row>
    <row r="980" spans="1:11" x14ac:dyDescent="0.2">
      <c r="A980" s="104" t="s">
        <v>2780</v>
      </c>
      <c r="B980" s="104" t="s">
        <v>2781</v>
      </c>
      <c r="C980" s="104" t="s">
        <v>1578</v>
      </c>
      <c r="D980" s="104" t="s">
        <v>406</v>
      </c>
      <c r="E980" s="104" t="s">
        <v>1902</v>
      </c>
      <c r="F980" s="126">
        <v>0</v>
      </c>
      <c r="G980" s="126">
        <v>0.93516250000000001</v>
      </c>
      <c r="H980" s="127">
        <f t="shared" si="30"/>
        <v>-1</v>
      </c>
      <c r="I980" s="105">
        <f t="shared" si="31"/>
        <v>0</v>
      </c>
      <c r="J980" s="106">
        <v>1.6731</v>
      </c>
      <c r="K980" s="106">
        <v>176.51545454550001</v>
      </c>
    </row>
    <row r="981" spans="1:11" x14ac:dyDescent="0.2">
      <c r="A981" s="104" t="s">
        <v>2782</v>
      </c>
      <c r="B981" s="104" t="s">
        <v>2783</v>
      </c>
      <c r="C981" s="104" t="s">
        <v>1578</v>
      </c>
      <c r="D981" s="104" t="s">
        <v>406</v>
      </c>
      <c r="E981" s="104" t="s">
        <v>1902</v>
      </c>
      <c r="F981" s="126">
        <v>0</v>
      </c>
      <c r="G981" s="126">
        <v>0.28039931000000001</v>
      </c>
      <c r="H981" s="127">
        <f t="shared" si="30"/>
        <v>-1</v>
      </c>
      <c r="I981" s="105">
        <f t="shared" si="31"/>
        <v>0</v>
      </c>
      <c r="J981" s="106">
        <v>7.2962100000000003</v>
      </c>
      <c r="K981" s="106">
        <v>121.7693636364</v>
      </c>
    </row>
    <row r="982" spans="1:11" x14ac:dyDescent="0.2">
      <c r="A982" s="104" t="s">
        <v>2788</v>
      </c>
      <c r="B982" s="104" t="s">
        <v>2789</v>
      </c>
      <c r="C982" s="104" t="s">
        <v>1578</v>
      </c>
      <c r="D982" s="104" t="s">
        <v>406</v>
      </c>
      <c r="E982" s="104" t="s">
        <v>1902</v>
      </c>
      <c r="F982" s="126">
        <v>0</v>
      </c>
      <c r="G982" s="126">
        <v>0</v>
      </c>
      <c r="H982" s="127" t="str">
        <f t="shared" si="30"/>
        <v/>
      </c>
      <c r="I982" s="105">
        <f t="shared" si="31"/>
        <v>0</v>
      </c>
      <c r="J982" s="106">
        <v>1.5385500000000001</v>
      </c>
      <c r="K982" s="106">
        <v>121.4470909091</v>
      </c>
    </row>
    <row r="983" spans="1:11" x14ac:dyDescent="0.2">
      <c r="A983" s="104" t="s">
        <v>2790</v>
      </c>
      <c r="B983" s="104" t="s">
        <v>2791</v>
      </c>
      <c r="C983" s="104" t="s">
        <v>1578</v>
      </c>
      <c r="D983" s="104" t="s">
        <v>406</v>
      </c>
      <c r="E983" s="104" t="s">
        <v>1902</v>
      </c>
      <c r="F983" s="126">
        <v>0</v>
      </c>
      <c r="G983" s="126">
        <v>0</v>
      </c>
      <c r="H983" s="127" t="str">
        <f t="shared" si="30"/>
        <v/>
      </c>
      <c r="I983" s="105">
        <f t="shared" si="31"/>
        <v>0</v>
      </c>
      <c r="J983" s="106">
        <v>13.392760000000001</v>
      </c>
      <c r="K983" s="106">
        <v>121.4331363636</v>
      </c>
    </row>
    <row r="984" spans="1:11" x14ac:dyDescent="0.2">
      <c r="A984" s="104" t="s">
        <v>2774</v>
      </c>
      <c r="B984" s="104" t="s">
        <v>2775</v>
      </c>
      <c r="C984" s="104" t="s">
        <v>1204</v>
      </c>
      <c r="D984" s="104" t="s">
        <v>406</v>
      </c>
      <c r="E984" s="104" t="s">
        <v>1902</v>
      </c>
      <c r="F984" s="126">
        <v>0</v>
      </c>
      <c r="G984" s="126">
        <v>0</v>
      </c>
      <c r="H984" s="127" t="str">
        <f t="shared" si="30"/>
        <v/>
      </c>
      <c r="I984" s="105">
        <f t="shared" si="31"/>
        <v>0</v>
      </c>
      <c r="J984" s="106">
        <v>4.4360835640000005</v>
      </c>
      <c r="K984" s="106">
        <v>69.387181818200006</v>
      </c>
    </row>
    <row r="985" spans="1:11" x14ac:dyDescent="0.2">
      <c r="A985" s="104" t="s">
        <v>2778</v>
      </c>
      <c r="B985" s="104" t="s">
        <v>2779</v>
      </c>
      <c r="C985" s="104" t="s">
        <v>1204</v>
      </c>
      <c r="D985" s="104" t="s">
        <v>406</v>
      </c>
      <c r="E985" s="104" t="s">
        <v>408</v>
      </c>
      <c r="F985" s="126">
        <v>0</v>
      </c>
      <c r="G985" s="126">
        <v>4.3239660000000006E-2</v>
      </c>
      <c r="H985" s="127">
        <f t="shared" si="30"/>
        <v>-1</v>
      </c>
      <c r="I985" s="105">
        <f t="shared" si="31"/>
        <v>0</v>
      </c>
      <c r="J985" s="106">
        <v>2.1503800164999998</v>
      </c>
      <c r="K985" s="106">
        <v>17.753727272700001</v>
      </c>
    </row>
    <row r="986" spans="1:11" x14ac:dyDescent="0.2">
      <c r="A986" s="104" t="s">
        <v>2829</v>
      </c>
      <c r="B986" s="104" t="s">
        <v>2830</v>
      </c>
      <c r="C986" s="104" t="s">
        <v>305</v>
      </c>
      <c r="D986" s="104" t="s">
        <v>407</v>
      </c>
      <c r="E986" s="104" t="s">
        <v>408</v>
      </c>
      <c r="F986" s="126">
        <v>0</v>
      </c>
      <c r="G986" s="126">
        <v>0.63534999999999997</v>
      </c>
      <c r="H986" s="127">
        <f t="shared" si="30"/>
        <v>-1</v>
      </c>
      <c r="I986" s="105">
        <f t="shared" si="31"/>
        <v>0</v>
      </c>
      <c r="J986" s="106">
        <v>54.900896000000003</v>
      </c>
      <c r="K986" s="106">
        <v>35.509772727300003</v>
      </c>
    </row>
    <row r="987" spans="1:11" x14ac:dyDescent="0.2">
      <c r="A987" s="104" t="s">
        <v>2831</v>
      </c>
      <c r="B987" s="104" t="s">
        <v>2832</v>
      </c>
      <c r="C987" s="104" t="s">
        <v>1801</v>
      </c>
      <c r="D987" s="104" t="s">
        <v>407</v>
      </c>
      <c r="E987" s="104" t="s">
        <v>408</v>
      </c>
      <c r="F987" s="126">
        <v>0</v>
      </c>
      <c r="G987" s="126">
        <v>0.41877399999999998</v>
      </c>
      <c r="H987" s="127">
        <f t="shared" si="30"/>
        <v>-1</v>
      </c>
      <c r="I987" s="105">
        <f t="shared" si="31"/>
        <v>0</v>
      </c>
      <c r="J987" s="106">
        <v>2.1776</v>
      </c>
      <c r="K987" s="106">
        <v>33.548666666700001</v>
      </c>
    </row>
    <row r="988" spans="1:11" x14ac:dyDescent="0.2">
      <c r="A988" s="104" t="s">
        <v>2833</v>
      </c>
      <c r="B988" s="104" t="s">
        <v>2834</v>
      </c>
      <c r="C988" s="104" t="s">
        <v>1801</v>
      </c>
      <c r="D988" s="104" t="s">
        <v>407</v>
      </c>
      <c r="E988" s="104" t="s">
        <v>408</v>
      </c>
      <c r="F988" s="126">
        <v>0</v>
      </c>
      <c r="G988" s="126">
        <v>0</v>
      </c>
      <c r="H988" s="127" t="str">
        <f t="shared" si="30"/>
        <v/>
      </c>
      <c r="I988" s="105">
        <f t="shared" si="31"/>
        <v>0</v>
      </c>
      <c r="J988" s="106">
        <v>2.1756319999999998</v>
      </c>
      <c r="K988" s="106">
        <v>29.867619047600002</v>
      </c>
    </row>
    <row r="989" spans="1:11" x14ac:dyDescent="0.2">
      <c r="A989" s="104" t="s">
        <v>2835</v>
      </c>
      <c r="B989" s="104" t="s">
        <v>2836</v>
      </c>
      <c r="C989" s="104" t="s">
        <v>1801</v>
      </c>
      <c r="D989" s="104" t="s">
        <v>407</v>
      </c>
      <c r="E989" s="104" t="s">
        <v>408</v>
      </c>
      <c r="F989" s="126">
        <v>0</v>
      </c>
      <c r="G989" s="126">
        <v>0</v>
      </c>
      <c r="H989" s="127" t="str">
        <f t="shared" si="30"/>
        <v/>
      </c>
      <c r="I989" s="105">
        <f t="shared" si="31"/>
        <v>0</v>
      </c>
      <c r="J989" s="106">
        <v>2.1048</v>
      </c>
      <c r="K989" s="106">
        <v>31.777999999999999</v>
      </c>
    </row>
    <row r="990" spans="1:11" x14ac:dyDescent="0.2">
      <c r="A990" s="104" t="s">
        <v>2839</v>
      </c>
      <c r="B990" s="104" t="s">
        <v>2840</v>
      </c>
      <c r="C990" s="104" t="s">
        <v>1801</v>
      </c>
      <c r="D990" s="104" t="s">
        <v>407</v>
      </c>
      <c r="E990" s="104" t="s">
        <v>408</v>
      </c>
      <c r="F990" s="126">
        <v>0</v>
      </c>
      <c r="G990" s="126">
        <v>0</v>
      </c>
      <c r="H990" s="127" t="str">
        <f t="shared" si="30"/>
        <v/>
      </c>
      <c r="I990" s="105">
        <f t="shared" si="31"/>
        <v>0</v>
      </c>
      <c r="J990" s="106">
        <v>5.1219999999999999</v>
      </c>
      <c r="K990" s="106">
        <v>42.379409090899998</v>
      </c>
    </row>
    <row r="991" spans="1:11" x14ac:dyDescent="0.2">
      <c r="A991" s="104" t="s">
        <v>2841</v>
      </c>
      <c r="B991" s="104" t="s">
        <v>2842</v>
      </c>
      <c r="C991" s="104" t="s">
        <v>1801</v>
      </c>
      <c r="D991" s="104" t="s">
        <v>407</v>
      </c>
      <c r="E991" s="104" t="s">
        <v>408</v>
      </c>
      <c r="F991" s="126">
        <v>0</v>
      </c>
      <c r="G991" s="126">
        <v>0</v>
      </c>
      <c r="H991" s="127" t="str">
        <f t="shared" si="30"/>
        <v/>
      </c>
      <c r="I991" s="105">
        <f t="shared" si="31"/>
        <v>0</v>
      </c>
      <c r="J991" s="106">
        <v>5.1253200000000003</v>
      </c>
      <c r="K991" s="106">
        <v>77.521181818200006</v>
      </c>
    </row>
    <row r="992" spans="1:11" x14ac:dyDescent="0.2">
      <c r="A992" s="104" t="s">
        <v>2880</v>
      </c>
      <c r="B992" s="104" t="s">
        <v>2850</v>
      </c>
      <c r="C992" s="104" t="s">
        <v>1801</v>
      </c>
      <c r="D992" s="104" t="s">
        <v>406</v>
      </c>
      <c r="E992" s="104" t="s">
        <v>1902</v>
      </c>
      <c r="F992" s="126">
        <v>0</v>
      </c>
      <c r="G992" s="126">
        <v>0</v>
      </c>
      <c r="H992" s="127" t="str">
        <f t="shared" si="30"/>
        <v/>
      </c>
      <c r="I992" s="105">
        <f t="shared" si="31"/>
        <v>0</v>
      </c>
      <c r="J992" s="106">
        <v>14.783781057720001</v>
      </c>
      <c r="K992" s="106">
        <v>108.185</v>
      </c>
    </row>
    <row r="993" spans="1:244" x14ac:dyDescent="0.2">
      <c r="A993" s="104" t="s">
        <v>2871</v>
      </c>
      <c r="B993" s="104" t="s">
        <v>2856</v>
      </c>
      <c r="C993" s="104" t="s">
        <v>1801</v>
      </c>
      <c r="D993" s="104" t="s">
        <v>406</v>
      </c>
      <c r="E993" s="104" t="s">
        <v>1902</v>
      </c>
      <c r="F993" s="126">
        <v>0</v>
      </c>
      <c r="G993" s="126">
        <v>0</v>
      </c>
      <c r="H993" s="127" t="str">
        <f t="shared" si="30"/>
        <v/>
      </c>
      <c r="I993" s="105">
        <f t="shared" si="31"/>
        <v>0</v>
      </c>
      <c r="J993" s="106">
        <v>2.9483831525999995</v>
      </c>
      <c r="K993" s="106">
        <v>249.48509090909999</v>
      </c>
    </row>
    <row r="994" spans="1:244" x14ac:dyDescent="0.2">
      <c r="A994" s="104" t="s">
        <v>2872</v>
      </c>
      <c r="B994" s="104" t="s">
        <v>2855</v>
      </c>
      <c r="C994" s="104" t="s">
        <v>1801</v>
      </c>
      <c r="D994" s="104" t="s">
        <v>406</v>
      </c>
      <c r="E994" s="104" t="s">
        <v>1902</v>
      </c>
      <c r="F994" s="126">
        <v>0</v>
      </c>
      <c r="G994" s="126">
        <v>0</v>
      </c>
      <c r="H994" s="127" t="str">
        <f t="shared" si="30"/>
        <v/>
      </c>
      <c r="I994" s="105">
        <f t="shared" si="31"/>
        <v>0</v>
      </c>
      <c r="J994" s="106">
        <v>2.9367510569499995</v>
      </c>
      <c r="K994" s="106">
        <v>199.49081818179999</v>
      </c>
    </row>
    <row r="995" spans="1:244" x14ac:dyDescent="0.2">
      <c r="A995" s="104" t="s">
        <v>2873</v>
      </c>
      <c r="B995" s="104" t="s">
        <v>2854</v>
      </c>
      <c r="C995" s="104" t="s">
        <v>1801</v>
      </c>
      <c r="D995" s="104" t="s">
        <v>406</v>
      </c>
      <c r="E995" s="104" t="s">
        <v>1902</v>
      </c>
      <c r="F995" s="126">
        <v>0</v>
      </c>
      <c r="G995" s="126">
        <v>0</v>
      </c>
      <c r="H995" s="127" t="str">
        <f t="shared" si="30"/>
        <v/>
      </c>
      <c r="I995" s="105">
        <f t="shared" si="31"/>
        <v>0</v>
      </c>
      <c r="J995" s="106">
        <v>3.0097979747499997</v>
      </c>
      <c r="K995" s="106">
        <v>249.3971363636</v>
      </c>
    </row>
    <row r="996" spans="1:244" x14ac:dyDescent="0.2">
      <c r="A996" s="104" t="s">
        <v>2874</v>
      </c>
      <c r="B996" s="104" t="s">
        <v>2853</v>
      </c>
      <c r="C996" s="104" t="s">
        <v>1801</v>
      </c>
      <c r="D996" s="104" t="s">
        <v>406</v>
      </c>
      <c r="E996" s="104" t="s">
        <v>1902</v>
      </c>
      <c r="F996" s="126">
        <v>0</v>
      </c>
      <c r="G996" s="126">
        <v>0</v>
      </c>
      <c r="H996" s="127" t="str">
        <f t="shared" si="30"/>
        <v/>
      </c>
      <c r="I996" s="105">
        <f t="shared" si="31"/>
        <v>0</v>
      </c>
      <c r="J996" s="106">
        <v>2.9532797622499998</v>
      </c>
      <c r="K996" s="106">
        <v>199.37759090910001</v>
      </c>
    </row>
    <row r="997" spans="1:244" x14ac:dyDescent="0.2">
      <c r="A997" s="104" t="s">
        <v>2883</v>
      </c>
      <c r="B997" s="104" t="s">
        <v>2884</v>
      </c>
      <c r="C997" s="104" t="s">
        <v>1577</v>
      </c>
      <c r="D997" s="104" t="s">
        <v>1474</v>
      </c>
      <c r="E997" s="104" t="s">
        <v>408</v>
      </c>
      <c r="F997" s="126">
        <v>0</v>
      </c>
      <c r="G997" s="126"/>
      <c r="H997" s="127" t="str">
        <f t="shared" si="30"/>
        <v/>
      </c>
      <c r="I997" s="105">
        <f t="shared" si="31"/>
        <v>0</v>
      </c>
      <c r="J997" s="106">
        <v>2.629</v>
      </c>
      <c r="K997" s="106">
        <v>24.144428571399999</v>
      </c>
    </row>
    <row r="998" spans="1:244" x14ac:dyDescent="0.2">
      <c r="A998" s="104" t="s">
        <v>2887</v>
      </c>
      <c r="B998" s="104" t="s">
        <v>2888</v>
      </c>
      <c r="C998" s="104" t="s">
        <v>1577</v>
      </c>
      <c r="D998" s="104" t="s">
        <v>1474</v>
      </c>
      <c r="E998" s="104" t="s">
        <v>408</v>
      </c>
      <c r="F998" s="126">
        <v>0</v>
      </c>
      <c r="G998" s="126"/>
      <c r="H998" s="127" t="str">
        <f t="shared" si="30"/>
        <v/>
      </c>
      <c r="I998" s="105">
        <f t="shared" si="31"/>
        <v>0</v>
      </c>
      <c r="J998" s="106">
        <v>2.5861999999999998</v>
      </c>
      <c r="K998" s="106">
        <v>14.788428571400001</v>
      </c>
    </row>
    <row r="999" spans="1:244" x14ac:dyDescent="0.2">
      <c r="A999" s="104" t="s">
        <v>2889</v>
      </c>
      <c r="B999" s="104" t="s">
        <v>2890</v>
      </c>
      <c r="C999" s="104" t="s">
        <v>1577</v>
      </c>
      <c r="D999" s="104" t="s">
        <v>1474</v>
      </c>
      <c r="E999" s="104" t="s">
        <v>408</v>
      </c>
      <c r="F999" s="126">
        <v>0</v>
      </c>
      <c r="G999" s="126"/>
      <c r="H999" s="127" t="str">
        <f t="shared" si="30"/>
        <v/>
      </c>
      <c r="I999" s="105">
        <f t="shared" si="31"/>
        <v>0</v>
      </c>
      <c r="J999" s="106">
        <v>50.133400000000002</v>
      </c>
      <c r="K999" s="106">
        <v>13.034428571399999</v>
      </c>
    </row>
    <row r="1000" spans="1:244" x14ac:dyDescent="0.2">
      <c r="A1000" s="111" t="s">
        <v>52</v>
      </c>
      <c r="B1000" s="112">
        <f>COUNTA(B7:B999)</f>
        <v>993</v>
      </c>
      <c r="C1000" s="112"/>
      <c r="D1000" s="112"/>
      <c r="E1000" s="112"/>
      <c r="F1000" s="113">
        <f>SUM(F7:F999)</f>
        <v>10621.137160480441</v>
      </c>
      <c r="G1000" s="113">
        <f>SUM(G7:G999)</f>
        <v>11319.737883632295</v>
      </c>
      <c r="H1000" s="124">
        <f>IF(ISERROR(F1000/G1000-1),"",((F1000/G1000-1)))</f>
        <v>-6.171527382820341E-2</v>
      </c>
      <c r="I1000" s="114">
        <f>SUM(I7:I999)</f>
        <v>1.0000000000000007</v>
      </c>
      <c r="J1000" s="115">
        <f>SUM(J7:J999)</f>
        <v>176431.36086520602</v>
      </c>
      <c r="K1000" s="116"/>
    </row>
    <row r="1001" spans="1:244" x14ac:dyDescent="0.2">
      <c r="A1001" s="117"/>
      <c r="B1001" s="117"/>
      <c r="C1001" s="117"/>
      <c r="D1001" s="117"/>
      <c r="E1001" s="117"/>
      <c r="F1001" s="117"/>
      <c r="G1001" s="117"/>
      <c r="H1001" s="118"/>
      <c r="I1001" s="119"/>
    </row>
    <row r="1002" spans="1:244" s="90" customFormat="1" x14ac:dyDescent="0.2">
      <c r="A1002" s="117"/>
      <c r="B1002" s="117"/>
      <c r="C1002" s="117"/>
      <c r="D1002" s="117"/>
      <c r="E1002" s="117"/>
      <c r="F1002" s="117"/>
      <c r="G1002" s="117"/>
      <c r="H1002" s="118"/>
      <c r="I1002" s="119"/>
      <c r="J1002" s="91"/>
      <c r="K1002" s="91"/>
    </row>
    <row r="1003" spans="1:244" s="102" customFormat="1" ht="22.5" x14ac:dyDescent="0.2">
      <c r="A1003" s="93" t="s">
        <v>739</v>
      </c>
      <c r="B1003" s="94" t="s">
        <v>174</v>
      </c>
      <c r="C1003" s="95" t="s">
        <v>1599</v>
      </c>
      <c r="D1003" s="95" t="s">
        <v>405</v>
      </c>
      <c r="E1003" s="96" t="s">
        <v>201</v>
      </c>
      <c r="F1003" s="187" t="s">
        <v>1192</v>
      </c>
      <c r="G1003" s="188"/>
      <c r="H1003" s="189"/>
      <c r="I1003" s="97"/>
      <c r="J1003" s="93" t="s">
        <v>563</v>
      </c>
      <c r="K1003" s="93" t="s">
        <v>355</v>
      </c>
      <c r="M1003" s="90"/>
      <c r="IH1003" s="103"/>
      <c r="IJ1003" s="103"/>
    </row>
    <row r="1004" spans="1:244" ht="22.5" x14ac:dyDescent="0.2">
      <c r="A1004" s="98"/>
      <c r="B1004" s="98"/>
      <c r="C1004" s="99"/>
      <c r="D1004" s="99"/>
      <c r="E1004" s="99"/>
      <c r="F1004" s="132" t="s">
        <v>2903</v>
      </c>
      <c r="G1004" s="145" t="s">
        <v>2858</v>
      </c>
      <c r="H1004" s="130" t="s">
        <v>169</v>
      </c>
      <c r="I1004" s="100" t="s">
        <v>170</v>
      </c>
      <c r="J1004" s="101" t="s">
        <v>564</v>
      </c>
      <c r="K1004" s="101" t="s">
        <v>1618</v>
      </c>
    </row>
    <row r="1005" spans="1:244" x14ac:dyDescent="0.2">
      <c r="A1005" s="104" t="s">
        <v>2766</v>
      </c>
      <c r="B1005" s="104" t="s">
        <v>2767</v>
      </c>
      <c r="C1005" s="104" t="s">
        <v>2451</v>
      </c>
      <c r="D1005" s="104" t="s">
        <v>407</v>
      </c>
      <c r="E1005" s="104" t="s">
        <v>408</v>
      </c>
      <c r="F1005" s="126">
        <v>3.7331827999999998</v>
      </c>
      <c r="G1005" s="126">
        <v>1.1903423100000001</v>
      </c>
      <c r="H1005" s="127">
        <f>IF(ISERROR(F1005/G1005-1),"",IF((F1005/G1005-1)&gt;10000%,"",F1005/G1005-1))</f>
        <v>2.1362262507496683</v>
      </c>
      <c r="I1005" s="105">
        <f>F1005/$F$1010</f>
        <v>0.99219439317752378</v>
      </c>
      <c r="J1005" s="106">
        <v>65.022249670000008</v>
      </c>
      <c r="K1005" s="106">
        <v>12.632545454500001</v>
      </c>
    </row>
    <row r="1006" spans="1:244" x14ac:dyDescent="0.2">
      <c r="A1006" s="104" t="s">
        <v>2862</v>
      </c>
      <c r="B1006" s="104" t="s">
        <v>2866</v>
      </c>
      <c r="C1006" s="104" t="s">
        <v>2867</v>
      </c>
      <c r="D1006" s="104" t="s">
        <v>407</v>
      </c>
      <c r="E1006" s="104" t="s">
        <v>1902</v>
      </c>
      <c r="F1006" s="126">
        <v>1.9625E-2</v>
      </c>
      <c r="G1006" s="126">
        <v>2.4663319999999999E-2</v>
      </c>
      <c r="H1006" s="127">
        <f>IF(ISERROR(F1006/G1006-1),"",IF((F1006/G1006-1)&gt;10000%,"",F1006/G1006-1))</f>
        <v>-0.20428393257679822</v>
      </c>
      <c r="I1006" s="105">
        <f>F1006/$F$1010</f>
        <v>5.2158750345975306E-3</v>
      </c>
      <c r="J1006" s="106">
        <v>7.4025444800000004</v>
      </c>
      <c r="K1006" s="106">
        <v>56.670523809499997</v>
      </c>
    </row>
    <row r="1007" spans="1:244" x14ac:dyDescent="0.2">
      <c r="A1007" s="104" t="s">
        <v>2860</v>
      </c>
      <c r="B1007" s="104" t="s">
        <v>2864</v>
      </c>
      <c r="C1007" s="104" t="s">
        <v>2867</v>
      </c>
      <c r="D1007" s="104" t="s">
        <v>407</v>
      </c>
      <c r="E1007" s="104" t="s">
        <v>1902</v>
      </c>
      <c r="F1007" s="126">
        <v>9.7439999999999992E-3</v>
      </c>
      <c r="G1007" s="126">
        <v>4.7349999999999996E-3</v>
      </c>
      <c r="H1007" s="127">
        <f>IF(ISERROR(F1007/G1007-1),"",IF((F1007/G1007-1)&gt;10000%,"",F1007/G1007-1))</f>
        <v>1.0578669482576557</v>
      </c>
      <c r="I1007" s="105">
        <f>F1007/$F$1010</f>
        <v>2.5897317878786413E-3</v>
      </c>
      <c r="J1007" s="106">
        <v>7.3558001200000005</v>
      </c>
      <c r="K1007" s="106">
        <v>70.795272727300002</v>
      </c>
    </row>
    <row r="1008" spans="1:244" x14ac:dyDescent="0.2">
      <c r="A1008" s="104" t="s">
        <v>2859</v>
      </c>
      <c r="B1008" s="104" t="s">
        <v>2863</v>
      </c>
      <c r="C1008" s="104" t="s">
        <v>2867</v>
      </c>
      <c r="D1008" s="104" t="s">
        <v>407</v>
      </c>
      <c r="E1008" s="104" t="s">
        <v>1902</v>
      </c>
      <c r="F1008" s="126">
        <v>0</v>
      </c>
      <c r="G1008" s="126">
        <v>9.9299999999999996E-3</v>
      </c>
      <c r="H1008" s="127">
        <f>IF(ISERROR(F1008/G1008-1),"",IF((F1008/G1008-1)&gt;10000%,"",F1008/G1008-1))</f>
        <v>-1</v>
      </c>
      <c r="I1008" s="105">
        <f>F1008/$F$1010</f>
        <v>0</v>
      </c>
      <c r="J1008" s="106">
        <v>7.7728689100000006</v>
      </c>
      <c r="K1008" s="106">
        <v>71.188818181800002</v>
      </c>
    </row>
    <row r="1009" spans="1:12" x14ac:dyDescent="0.2">
      <c r="A1009" s="104" t="s">
        <v>2861</v>
      </c>
      <c r="B1009" s="104" t="s">
        <v>2865</v>
      </c>
      <c r="C1009" s="104" t="s">
        <v>2867</v>
      </c>
      <c r="D1009" s="104" t="s">
        <v>407</v>
      </c>
      <c r="E1009" s="104" t="s">
        <v>1902</v>
      </c>
      <c r="F1009" s="126">
        <v>0</v>
      </c>
      <c r="G1009" s="126">
        <v>9.5829999999999995E-3</v>
      </c>
      <c r="H1009" s="127">
        <f>IF(ISERROR(F1009/G1009-1),"",IF((F1009/G1009-1)&gt;10000%,"",F1009/G1009-1))</f>
        <v>-1</v>
      </c>
      <c r="I1009" s="105">
        <f>F1009/$F$1010</f>
        <v>0</v>
      </c>
      <c r="J1009" s="106">
        <v>10.4629005</v>
      </c>
      <c r="K1009" s="106">
        <v>42.064363636400003</v>
      </c>
    </row>
    <row r="1010" spans="1:12" x14ac:dyDescent="0.2">
      <c r="A1010" s="111" t="s">
        <v>52</v>
      </c>
      <c r="B1010" s="112">
        <f>COUNTA(B1005:B1009)</f>
        <v>5</v>
      </c>
      <c r="C1010" s="112"/>
      <c r="D1010" s="112"/>
      <c r="E1010" s="112"/>
      <c r="F1010" s="113">
        <f>SUM(F1005:F1009)</f>
        <v>3.7625517999999998</v>
      </c>
      <c r="G1010" s="113">
        <f>SUM(G1005:G1009)</f>
        <v>1.2392536299999999</v>
      </c>
      <c r="H1010" s="124">
        <f>IF(ISERROR(F1010/G1010-1),"",((F1010/G1010-1)))</f>
        <v>2.0361434567676029</v>
      </c>
      <c r="I1010" s="114">
        <f>SUM(I1005:I1009)</f>
        <v>1</v>
      </c>
      <c r="J1010" s="115">
        <f>SUM(J1005:J1009)</f>
        <v>98.016363680000012</v>
      </c>
      <c r="K1010" s="116"/>
    </row>
    <row r="1011" spans="1:12" x14ac:dyDescent="0.2">
      <c r="A1011" s="117"/>
      <c r="B1011" s="117"/>
      <c r="C1011" s="117"/>
      <c r="D1011" s="117"/>
      <c r="E1011" s="117"/>
      <c r="F1011" s="117"/>
      <c r="G1011" s="117"/>
      <c r="H1011" s="117"/>
      <c r="I1011" s="117"/>
      <c r="J1011" s="117"/>
      <c r="K1011" s="117"/>
      <c r="L1011" s="117"/>
    </row>
    <row r="1012" spans="1:12" x14ac:dyDescent="0.2">
      <c r="A1012" s="90" t="s">
        <v>565</v>
      </c>
      <c r="B1012" s="117"/>
      <c r="C1012" s="117"/>
      <c r="D1012" s="117"/>
      <c r="E1012" s="117"/>
      <c r="F1012" s="133"/>
      <c r="G1012" s="117"/>
      <c r="H1012" s="118"/>
      <c r="I1012" s="117"/>
    </row>
    <row r="1013" spans="1:12" ht="12.75" x14ac:dyDescent="0.2">
      <c r="A1013" s="117"/>
      <c r="B1013" s="117"/>
      <c r="C1013" s="117"/>
      <c r="D1013" s="117"/>
      <c r="E1013" s="117"/>
      <c r="F1013" s="134"/>
      <c r="G1013" s="117"/>
      <c r="H1013" s="118"/>
      <c r="I1013" s="117"/>
    </row>
    <row r="1014" spans="1:12" ht="12.75" x14ac:dyDescent="0.2">
      <c r="A1014" s="120" t="s">
        <v>121</v>
      </c>
      <c r="B1014" s="117"/>
      <c r="C1014" s="117"/>
      <c r="D1014" s="117"/>
      <c r="E1014" s="117"/>
      <c r="F1014" s="134"/>
      <c r="G1014" s="117"/>
      <c r="H1014" s="118"/>
      <c r="I1014" s="117"/>
    </row>
    <row r="1015" spans="1:12" x14ac:dyDescent="0.2">
      <c r="A1015" s="117"/>
      <c r="B1015" s="117"/>
      <c r="C1015" s="117"/>
      <c r="D1015" s="117"/>
      <c r="E1015" s="91"/>
      <c r="F1015" s="133"/>
      <c r="G1015" s="117"/>
      <c r="H1015" s="118"/>
      <c r="I1015" s="117"/>
    </row>
    <row r="1016" spans="1:12" x14ac:dyDescent="0.2">
      <c r="B1016" s="117"/>
      <c r="C1016" s="117"/>
      <c r="D1016" s="117"/>
      <c r="E1016" s="91"/>
      <c r="F1016" s="133"/>
      <c r="G1016" s="117"/>
    </row>
    <row r="1017" spans="1:12" x14ac:dyDescent="0.2">
      <c r="B1017" s="117"/>
      <c r="C1017" s="117"/>
      <c r="D1017" s="117"/>
      <c r="E1017" s="91"/>
      <c r="F1017" s="117"/>
      <c r="G1017" s="117"/>
    </row>
    <row r="1018" spans="1:12" x14ac:dyDescent="0.2">
      <c r="B1018" s="117"/>
      <c r="C1018" s="117"/>
      <c r="D1018" s="117"/>
      <c r="E1018" s="91"/>
      <c r="F1018" s="117"/>
      <c r="G1018" s="117"/>
    </row>
    <row r="1019" spans="1:12" x14ac:dyDescent="0.2">
      <c r="A1019" s="117"/>
      <c r="B1019" s="117"/>
      <c r="C1019" s="117"/>
      <c r="D1019" s="117"/>
      <c r="E1019" s="117"/>
      <c r="F1019" s="117"/>
      <c r="G1019" s="117"/>
    </row>
    <row r="1020" spans="1:12" x14ac:dyDescent="0.2">
      <c r="A1020" s="117"/>
      <c r="B1020" s="117"/>
      <c r="C1020" s="117"/>
      <c r="D1020" s="117"/>
      <c r="E1020" s="117"/>
      <c r="F1020" s="117"/>
      <c r="G1020" s="117"/>
    </row>
    <row r="1021" spans="1:12" x14ac:dyDescent="0.2">
      <c r="A1021" s="117"/>
      <c r="B1021" s="117"/>
      <c r="C1021" s="117"/>
      <c r="D1021" s="117"/>
      <c r="E1021" s="117"/>
      <c r="F1021" s="117"/>
      <c r="G1021" s="117"/>
    </row>
    <row r="1022" spans="1:12" x14ac:dyDescent="0.2">
      <c r="A1022" s="117"/>
      <c r="B1022" s="117"/>
      <c r="C1022" s="117"/>
      <c r="D1022" s="117"/>
      <c r="E1022" s="117"/>
      <c r="F1022" s="117"/>
      <c r="G1022" s="117"/>
      <c r="H1022" s="91"/>
      <c r="I1022" s="91"/>
    </row>
    <row r="1023" spans="1:12" x14ac:dyDescent="0.2">
      <c r="A1023" s="117"/>
      <c r="B1023" s="117"/>
      <c r="C1023" s="117"/>
      <c r="D1023" s="117"/>
      <c r="E1023" s="117"/>
      <c r="F1023" s="117"/>
      <c r="G1023" s="117"/>
      <c r="H1023" s="91"/>
      <c r="I1023" s="91"/>
    </row>
  </sheetData>
  <sortState ref="A1005:K1009">
    <sortCondition descending="1" ref="F1005:F1009"/>
  </sortState>
  <mergeCells count="2">
    <mergeCell ref="F5:H5"/>
    <mergeCell ref="F1003:H1003"/>
  </mergeCells>
  <pageMargins left="0.75" right="0.75" top="1" bottom="1" header="0.5" footer="0.5"/>
  <pageSetup paperSize="9" scale="51" orientation="portrait" verticalDpi="599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N1019"/>
  <sheetViews>
    <sheetView showGridLines="0" zoomScaleNormal="100" workbookViewId="0"/>
  </sheetViews>
  <sheetFormatPr defaultRowHeight="12" x14ac:dyDescent="0.2"/>
  <cols>
    <col min="1" max="1" width="56.42578125" style="13" customWidth="1"/>
    <col min="2" max="3" width="13.5703125" style="149" customWidth="1"/>
    <col min="4" max="4" width="14.42578125" style="13" bestFit="1" customWidth="1"/>
    <col min="5" max="5" width="13.85546875" style="13" customWidth="1"/>
    <col min="6" max="8" width="11.42578125" style="90" customWidth="1"/>
    <col min="9" max="10" width="10.7109375" style="13" customWidth="1"/>
    <col min="11" max="11" width="11.42578125" style="13" bestFit="1" customWidth="1"/>
    <col min="12" max="12" width="12.28515625" style="13" bestFit="1" customWidth="1"/>
    <col min="13" max="16384" width="9.140625" style="11"/>
  </cols>
  <sheetData>
    <row r="1" spans="1:14" ht="20.25" x14ac:dyDescent="0.2">
      <c r="A1" s="34" t="s">
        <v>566</v>
      </c>
      <c r="B1" s="3"/>
      <c r="C1" s="3"/>
      <c r="I1" s="19"/>
      <c r="J1" s="19"/>
      <c r="K1" s="144"/>
      <c r="L1" s="19"/>
    </row>
    <row r="2" spans="1:14" ht="15.75" customHeight="1" x14ac:dyDescent="0.2">
      <c r="A2" s="12" t="s">
        <v>2881</v>
      </c>
      <c r="B2" s="4"/>
      <c r="C2" s="4"/>
      <c r="F2" s="154"/>
      <c r="H2" s="154"/>
      <c r="I2" s="19"/>
      <c r="J2" s="19"/>
      <c r="K2" s="144"/>
      <c r="L2" s="19"/>
    </row>
    <row r="3" spans="1:14" ht="12" customHeight="1" x14ac:dyDescent="0.2">
      <c r="A3" s="12"/>
      <c r="B3" s="4"/>
      <c r="C3" s="4"/>
      <c r="I3" s="19"/>
      <c r="J3" s="19"/>
      <c r="K3" s="144"/>
      <c r="L3" s="19"/>
    </row>
    <row r="4" spans="1:14" x14ac:dyDescent="0.2">
      <c r="A4" s="18"/>
      <c r="B4" s="5"/>
      <c r="C4" s="5"/>
      <c r="D4" s="11"/>
      <c r="E4" s="11"/>
      <c r="F4" s="91"/>
      <c r="G4" s="91"/>
      <c r="H4" s="91"/>
      <c r="I4" s="19"/>
      <c r="J4" s="19"/>
      <c r="K4" s="144"/>
      <c r="L4" s="19"/>
    </row>
    <row r="5" spans="1:14" ht="22.5" customHeight="1" x14ac:dyDescent="0.2">
      <c r="A5" s="35" t="s">
        <v>739</v>
      </c>
      <c r="B5" s="36" t="s">
        <v>174</v>
      </c>
      <c r="C5" s="37" t="s">
        <v>1599</v>
      </c>
      <c r="D5" s="37" t="s">
        <v>405</v>
      </c>
      <c r="E5" s="38" t="s">
        <v>201</v>
      </c>
      <c r="F5" s="184" t="s">
        <v>1192</v>
      </c>
      <c r="G5" s="185"/>
      <c r="H5" s="186"/>
      <c r="I5" s="190" t="s">
        <v>172</v>
      </c>
      <c r="J5" s="191"/>
      <c r="K5" s="191"/>
      <c r="L5" s="192"/>
    </row>
    <row r="6" spans="1:14" ht="22.5" x14ac:dyDescent="0.2">
      <c r="A6" s="2"/>
      <c r="B6" s="2"/>
      <c r="C6" s="1"/>
      <c r="D6" s="1"/>
      <c r="E6" s="1"/>
      <c r="F6" s="132" t="s">
        <v>2903</v>
      </c>
      <c r="G6" s="145" t="s">
        <v>2858</v>
      </c>
      <c r="H6" s="130" t="s">
        <v>169</v>
      </c>
      <c r="I6" s="132" t="s">
        <v>2903</v>
      </c>
      <c r="J6" s="145" t="s">
        <v>2858</v>
      </c>
      <c r="K6" s="130" t="s">
        <v>169</v>
      </c>
      <c r="L6" s="6" t="s">
        <v>173</v>
      </c>
    </row>
    <row r="7" spans="1:14" x14ac:dyDescent="0.2">
      <c r="A7" s="104" t="s">
        <v>1117</v>
      </c>
      <c r="B7" s="104" t="s">
        <v>1118</v>
      </c>
      <c r="C7" s="104" t="s">
        <v>1577</v>
      </c>
      <c r="D7" s="104" t="s">
        <v>407</v>
      </c>
      <c r="E7" s="125" t="s">
        <v>1902</v>
      </c>
      <c r="F7" s="126">
        <v>1397.271463757</v>
      </c>
      <c r="G7" s="126">
        <v>1499.780550593</v>
      </c>
      <c r="H7" s="127">
        <f t="shared" ref="H7:H70" si="0">IF(ISERROR(F7/G7-1),"",IF((F7/G7-1)&gt;10000%,"",F7/G7-1))</f>
        <v>-6.8349390712840519E-2</v>
      </c>
      <c r="I7" s="146">
        <v>1575.2574742500001</v>
      </c>
      <c r="J7" s="146">
        <v>2954.1408511</v>
      </c>
      <c r="K7" s="127">
        <f t="shared" ref="K7:K70" si="1">IF(ISERROR(I7/J7-1),"",IF((I7/J7-1)&gt;10000%,"",I7/J7-1))</f>
        <v>-0.4667629088628461</v>
      </c>
      <c r="L7" s="105">
        <f t="shared" ref="L7:L70" si="2">IF(ISERROR(I7/F7),"",IF(I7/F7&gt;10000%,"",I7/F7))</f>
        <v>1.1273811246487702</v>
      </c>
      <c r="N7" s="51"/>
    </row>
    <row r="8" spans="1:14" x14ac:dyDescent="0.2">
      <c r="A8" s="104" t="s">
        <v>1609</v>
      </c>
      <c r="B8" s="104" t="s">
        <v>182</v>
      </c>
      <c r="C8" s="104" t="s">
        <v>1204</v>
      </c>
      <c r="D8" s="104" t="s">
        <v>406</v>
      </c>
      <c r="E8" s="104" t="s">
        <v>408</v>
      </c>
      <c r="F8" s="126">
        <v>94.201121013999995</v>
      </c>
      <c r="G8" s="126">
        <v>145.487892491</v>
      </c>
      <c r="H8" s="127">
        <f t="shared" si="0"/>
        <v>-0.35251573583810514</v>
      </c>
      <c r="I8" s="146">
        <v>1172.4080869700001</v>
      </c>
      <c r="J8" s="146">
        <v>256.30116865000002</v>
      </c>
      <c r="K8" s="127">
        <f t="shared" si="1"/>
        <v>3.5743376557561399</v>
      </c>
      <c r="L8" s="105">
        <f t="shared" si="2"/>
        <v>12.445797612066198</v>
      </c>
      <c r="N8" s="51"/>
    </row>
    <row r="9" spans="1:14" x14ac:dyDescent="0.2">
      <c r="A9" s="104" t="s">
        <v>1939</v>
      </c>
      <c r="B9" s="104" t="s">
        <v>435</v>
      </c>
      <c r="C9" s="104" t="s">
        <v>1573</v>
      </c>
      <c r="D9" s="104" t="s">
        <v>406</v>
      </c>
      <c r="E9" s="104" t="s">
        <v>1902</v>
      </c>
      <c r="F9" s="126">
        <v>4.8837366900000001</v>
      </c>
      <c r="G9" s="126">
        <v>7.0052747499999999</v>
      </c>
      <c r="H9" s="127">
        <f t="shared" si="0"/>
        <v>-0.302848658434132</v>
      </c>
      <c r="I9" s="146">
        <v>996.53305444</v>
      </c>
      <c r="J9" s="146">
        <v>392.01445223000002</v>
      </c>
      <c r="K9" s="127">
        <f t="shared" si="1"/>
        <v>1.542082437958999</v>
      </c>
      <c r="L9" s="105" t="str">
        <f t="shared" si="2"/>
        <v/>
      </c>
      <c r="N9" s="51"/>
    </row>
    <row r="10" spans="1:14" x14ac:dyDescent="0.2">
      <c r="A10" s="104" t="s">
        <v>2105</v>
      </c>
      <c r="B10" s="104" t="s">
        <v>211</v>
      </c>
      <c r="C10" s="104" t="s">
        <v>1204</v>
      </c>
      <c r="D10" s="104" t="s">
        <v>406</v>
      </c>
      <c r="E10" s="104" t="s">
        <v>1902</v>
      </c>
      <c r="F10" s="126">
        <v>210.89118440499999</v>
      </c>
      <c r="G10" s="126">
        <v>131.87182244300001</v>
      </c>
      <c r="H10" s="127">
        <f t="shared" si="0"/>
        <v>0.59921339144421948</v>
      </c>
      <c r="I10" s="146">
        <v>940.65711377000002</v>
      </c>
      <c r="J10" s="146">
        <v>362.38545058</v>
      </c>
      <c r="K10" s="127">
        <f t="shared" si="1"/>
        <v>1.5957364244741972</v>
      </c>
      <c r="L10" s="105">
        <f t="shared" si="2"/>
        <v>4.4603908713582916</v>
      </c>
      <c r="N10" s="51"/>
    </row>
    <row r="11" spans="1:14" x14ac:dyDescent="0.2">
      <c r="A11" s="104" t="s">
        <v>1649</v>
      </c>
      <c r="B11" s="104" t="s">
        <v>1127</v>
      </c>
      <c r="C11" s="104" t="s">
        <v>1577</v>
      </c>
      <c r="D11" s="104" t="s">
        <v>407</v>
      </c>
      <c r="E11" s="104" t="s">
        <v>408</v>
      </c>
      <c r="F11" s="126">
        <v>441.15426395099996</v>
      </c>
      <c r="G11" s="126">
        <v>355.03324981099996</v>
      </c>
      <c r="H11" s="127">
        <f t="shared" si="0"/>
        <v>0.24257168641485283</v>
      </c>
      <c r="I11" s="146">
        <v>834.91183515</v>
      </c>
      <c r="J11" s="146">
        <v>974.08334401000002</v>
      </c>
      <c r="K11" s="127">
        <f t="shared" si="1"/>
        <v>-0.14287433381939774</v>
      </c>
      <c r="L11" s="105">
        <f t="shared" si="2"/>
        <v>1.8925620885367564</v>
      </c>
      <c r="N11" s="51"/>
    </row>
    <row r="12" spans="1:14" x14ac:dyDescent="0.2">
      <c r="A12" s="104" t="s">
        <v>933</v>
      </c>
      <c r="B12" s="104" t="s">
        <v>1071</v>
      </c>
      <c r="C12" s="104" t="s">
        <v>1578</v>
      </c>
      <c r="D12" s="104" t="s">
        <v>406</v>
      </c>
      <c r="E12" s="104" t="s">
        <v>408</v>
      </c>
      <c r="F12" s="126">
        <v>34.001257880000004</v>
      </c>
      <c r="G12" s="126">
        <v>28.615576916000002</v>
      </c>
      <c r="H12" s="127">
        <f t="shared" si="0"/>
        <v>0.18820801620772754</v>
      </c>
      <c r="I12" s="146">
        <v>820.04700912999999</v>
      </c>
      <c r="J12" s="146">
        <v>27.944350359999998</v>
      </c>
      <c r="K12" s="127">
        <f t="shared" si="1"/>
        <v>28.34571741928303</v>
      </c>
      <c r="L12" s="105">
        <f t="shared" si="2"/>
        <v>24.118137394333363</v>
      </c>
      <c r="N12" s="51"/>
    </row>
    <row r="13" spans="1:14" x14ac:dyDescent="0.2">
      <c r="A13" s="104" t="s">
        <v>1614</v>
      </c>
      <c r="B13" s="104" t="s">
        <v>1126</v>
      </c>
      <c r="C13" s="104" t="s">
        <v>1577</v>
      </c>
      <c r="D13" s="104" t="s">
        <v>407</v>
      </c>
      <c r="E13" s="104" t="s">
        <v>408</v>
      </c>
      <c r="F13" s="126">
        <v>309.28066561999998</v>
      </c>
      <c r="G13" s="126">
        <v>309.52960274899999</v>
      </c>
      <c r="H13" s="127">
        <f t="shared" si="0"/>
        <v>-8.0424336408913E-4</v>
      </c>
      <c r="I13" s="146">
        <v>701.23769149999998</v>
      </c>
      <c r="J13" s="146">
        <v>316.29501930999999</v>
      </c>
      <c r="K13" s="127">
        <f t="shared" si="1"/>
        <v>1.2170367811347629</v>
      </c>
      <c r="L13" s="105">
        <f t="shared" si="2"/>
        <v>2.2673182304954715</v>
      </c>
      <c r="N13" s="51"/>
    </row>
    <row r="14" spans="1:14" x14ac:dyDescent="0.2">
      <c r="A14" s="104" t="s">
        <v>1119</v>
      </c>
      <c r="B14" s="104" t="s">
        <v>1120</v>
      </c>
      <c r="C14" s="104" t="s">
        <v>1577</v>
      </c>
      <c r="D14" s="104" t="s">
        <v>407</v>
      </c>
      <c r="E14" s="104" t="s">
        <v>408</v>
      </c>
      <c r="F14" s="126">
        <v>51.511947744000004</v>
      </c>
      <c r="G14" s="126">
        <v>44.806356266000002</v>
      </c>
      <c r="H14" s="127">
        <f t="shared" si="0"/>
        <v>0.14965714770893657</v>
      </c>
      <c r="I14" s="146">
        <v>681.33685799</v>
      </c>
      <c r="J14" s="146">
        <v>26.218470420000003</v>
      </c>
      <c r="K14" s="127">
        <f t="shared" si="1"/>
        <v>24.986903395793139</v>
      </c>
      <c r="L14" s="105">
        <f t="shared" si="2"/>
        <v>13.226773357048231</v>
      </c>
      <c r="N14" s="51"/>
    </row>
    <row r="15" spans="1:14" x14ac:dyDescent="0.2">
      <c r="A15" s="104" t="s">
        <v>1937</v>
      </c>
      <c r="B15" s="104" t="s">
        <v>440</v>
      </c>
      <c r="C15" s="104" t="s">
        <v>1573</v>
      </c>
      <c r="D15" s="104" t="s">
        <v>406</v>
      </c>
      <c r="E15" s="104" t="s">
        <v>1902</v>
      </c>
      <c r="F15" s="126">
        <v>6.7022814800000008</v>
      </c>
      <c r="G15" s="126">
        <v>4.4379684299999997</v>
      </c>
      <c r="H15" s="127">
        <f t="shared" si="0"/>
        <v>0.51021387053895761</v>
      </c>
      <c r="I15" s="146">
        <v>550.15682605999996</v>
      </c>
      <c r="J15" s="146">
        <v>510.2076252</v>
      </c>
      <c r="K15" s="127">
        <f t="shared" si="1"/>
        <v>7.8299889862171179E-2</v>
      </c>
      <c r="L15" s="105">
        <f t="shared" si="2"/>
        <v>82.085007575659134</v>
      </c>
      <c r="N15" s="51"/>
    </row>
    <row r="16" spans="1:14" x14ac:dyDescent="0.2">
      <c r="A16" s="104" t="s">
        <v>179</v>
      </c>
      <c r="B16" s="104" t="s">
        <v>180</v>
      </c>
      <c r="C16" s="104" t="s">
        <v>1204</v>
      </c>
      <c r="D16" s="104" t="s">
        <v>406</v>
      </c>
      <c r="E16" s="104" t="s">
        <v>1902</v>
      </c>
      <c r="F16" s="126">
        <v>540.09238013000004</v>
      </c>
      <c r="G16" s="126">
        <v>542.27046635599993</v>
      </c>
      <c r="H16" s="127">
        <f t="shared" si="0"/>
        <v>-4.0166049252808866E-3</v>
      </c>
      <c r="I16" s="146">
        <v>419.22021333999999</v>
      </c>
      <c r="J16" s="146">
        <v>474.38424925999999</v>
      </c>
      <c r="K16" s="127">
        <f t="shared" si="1"/>
        <v>-0.11628555544593089</v>
      </c>
      <c r="L16" s="105">
        <f t="shared" si="2"/>
        <v>0.77620094036337606</v>
      </c>
      <c r="N16" s="51"/>
    </row>
    <row r="17" spans="1:14" x14ac:dyDescent="0.2">
      <c r="A17" s="104" t="s">
        <v>1063</v>
      </c>
      <c r="B17" s="104" t="s">
        <v>573</v>
      </c>
      <c r="C17" s="104" t="s">
        <v>1573</v>
      </c>
      <c r="D17" s="104" t="s">
        <v>406</v>
      </c>
      <c r="E17" s="104" t="s">
        <v>1902</v>
      </c>
      <c r="F17" s="126">
        <v>39.825410499999997</v>
      </c>
      <c r="G17" s="126">
        <v>15.343254460000001</v>
      </c>
      <c r="H17" s="127">
        <f t="shared" si="0"/>
        <v>1.5956299300011736</v>
      </c>
      <c r="I17" s="146">
        <v>397.43292874000002</v>
      </c>
      <c r="J17" s="146">
        <v>279.55947497000005</v>
      </c>
      <c r="K17" s="127">
        <f t="shared" si="1"/>
        <v>0.42163998835184935</v>
      </c>
      <c r="L17" s="105">
        <f t="shared" si="2"/>
        <v>9.9793805952106904</v>
      </c>
      <c r="N17" s="51"/>
    </row>
    <row r="18" spans="1:14" x14ac:dyDescent="0.2">
      <c r="A18" s="104" t="s">
        <v>1931</v>
      </c>
      <c r="B18" s="104" t="s">
        <v>444</v>
      </c>
      <c r="C18" s="104" t="s">
        <v>1573</v>
      </c>
      <c r="D18" s="104" t="s">
        <v>406</v>
      </c>
      <c r="E18" s="104" t="s">
        <v>1902</v>
      </c>
      <c r="F18" s="126">
        <v>1.5543515530000001</v>
      </c>
      <c r="G18" s="126">
        <v>7.6183144599999997</v>
      </c>
      <c r="H18" s="127">
        <f t="shared" si="0"/>
        <v>-0.79597172561448715</v>
      </c>
      <c r="I18" s="146">
        <v>381.84518407000002</v>
      </c>
      <c r="J18" s="146">
        <v>410.00643112</v>
      </c>
      <c r="K18" s="127">
        <f t="shared" si="1"/>
        <v>-6.8684891046886576E-2</v>
      </c>
      <c r="L18" s="105" t="str">
        <f t="shared" si="2"/>
        <v/>
      </c>
      <c r="N18" s="51"/>
    </row>
    <row r="19" spans="1:14" x14ac:dyDescent="0.2">
      <c r="A19" s="104" t="s">
        <v>1946</v>
      </c>
      <c r="B19" s="104" t="s">
        <v>436</v>
      </c>
      <c r="C19" s="104" t="s">
        <v>1573</v>
      </c>
      <c r="D19" s="104" t="s">
        <v>406</v>
      </c>
      <c r="E19" s="104" t="s">
        <v>1902</v>
      </c>
      <c r="F19" s="126">
        <v>12.7239351</v>
      </c>
      <c r="G19" s="126">
        <v>6.5971225599999999</v>
      </c>
      <c r="H19" s="127">
        <f t="shared" si="0"/>
        <v>0.92870982527267176</v>
      </c>
      <c r="I19" s="146">
        <v>347.47131148</v>
      </c>
      <c r="J19" s="146">
        <v>185.56097229</v>
      </c>
      <c r="K19" s="127">
        <f t="shared" si="1"/>
        <v>0.87254521892115267</v>
      </c>
      <c r="L19" s="105">
        <f t="shared" si="2"/>
        <v>27.308478764560814</v>
      </c>
      <c r="N19" s="51"/>
    </row>
    <row r="20" spans="1:14" x14ac:dyDescent="0.2">
      <c r="A20" s="104" t="s">
        <v>1913</v>
      </c>
      <c r="B20" s="104" t="s">
        <v>572</v>
      </c>
      <c r="C20" s="104" t="s">
        <v>1573</v>
      </c>
      <c r="D20" s="104" t="s">
        <v>406</v>
      </c>
      <c r="E20" s="104" t="s">
        <v>1902</v>
      </c>
      <c r="F20" s="126">
        <v>14.116618965000001</v>
      </c>
      <c r="G20" s="126">
        <v>5.9212109450000003</v>
      </c>
      <c r="H20" s="127">
        <f t="shared" si="0"/>
        <v>1.3840763479167015</v>
      </c>
      <c r="I20" s="146">
        <v>294.98878010999999</v>
      </c>
      <c r="J20" s="146">
        <v>217.43967100999998</v>
      </c>
      <c r="K20" s="127">
        <f t="shared" si="1"/>
        <v>0.35664655276466806</v>
      </c>
      <c r="L20" s="105">
        <f t="shared" si="2"/>
        <v>20.896560347869386</v>
      </c>
      <c r="N20" s="51"/>
    </row>
    <row r="21" spans="1:14" x14ac:dyDescent="0.2">
      <c r="A21" s="104" t="s">
        <v>1934</v>
      </c>
      <c r="B21" s="104" t="s">
        <v>443</v>
      </c>
      <c r="C21" s="104" t="s">
        <v>1573</v>
      </c>
      <c r="D21" s="104" t="s">
        <v>406</v>
      </c>
      <c r="E21" s="104" t="s">
        <v>1902</v>
      </c>
      <c r="F21" s="126">
        <v>9.1244955500000007</v>
      </c>
      <c r="G21" s="126">
        <v>15.980182259999999</v>
      </c>
      <c r="H21" s="127">
        <f t="shared" si="0"/>
        <v>-0.42901179714079174</v>
      </c>
      <c r="I21" s="146">
        <v>294.01365041000003</v>
      </c>
      <c r="J21" s="146">
        <v>170.29529448</v>
      </c>
      <c r="K21" s="127">
        <f t="shared" si="1"/>
        <v>0.72649309722723965</v>
      </c>
      <c r="L21" s="105">
        <f t="shared" si="2"/>
        <v>32.222455345490303</v>
      </c>
      <c r="N21" s="51"/>
    </row>
    <row r="22" spans="1:14" x14ac:dyDescent="0.2">
      <c r="A22" s="104" t="s">
        <v>1942</v>
      </c>
      <c r="B22" s="104" t="s">
        <v>449</v>
      </c>
      <c r="C22" s="104" t="s">
        <v>1573</v>
      </c>
      <c r="D22" s="104" t="s">
        <v>406</v>
      </c>
      <c r="E22" s="104" t="s">
        <v>1902</v>
      </c>
      <c r="F22" s="126">
        <v>1.78016218</v>
      </c>
      <c r="G22" s="126">
        <v>19.473092609999998</v>
      </c>
      <c r="H22" s="127">
        <f t="shared" si="0"/>
        <v>-0.90858348924577936</v>
      </c>
      <c r="I22" s="146">
        <v>273.60022645999999</v>
      </c>
      <c r="J22" s="146">
        <v>219.99593052</v>
      </c>
      <c r="K22" s="127">
        <f t="shared" si="1"/>
        <v>0.2436603977777978</v>
      </c>
      <c r="L22" s="105" t="str">
        <f t="shared" si="2"/>
        <v/>
      </c>
      <c r="N22" s="51"/>
    </row>
    <row r="23" spans="1:14" x14ac:dyDescent="0.2">
      <c r="A23" s="104" t="s">
        <v>69</v>
      </c>
      <c r="B23" s="104" t="s">
        <v>81</v>
      </c>
      <c r="C23" s="104" t="s">
        <v>1577</v>
      </c>
      <c r="D23" s="104" t="s">
        <v>1474</v>
      </c>
      <c r="E23" s="104" t="s">
        <v>408</v>
      </c>
      <c r="F23" s="126">
        <v>27.613441524999999</v>
      </c>
      <c r="G23" s="126">
        <v>19.276308379</v>
      </c>
      <c r="H23" s="127">
        <f t="shared" si="0"/>
        <v>0.4325067322061853</v>
      </c>
      <c r="I23" s="146">
        <v>265.6981522315545</v>
      </c>
      <c r="J23" s="146">
        <v>31.540333969999999</v>
      </c>
      <c r="K23" s="127">
        <f t="shared" si="1"/>
        <v>7.4240754230528054</v>
      </c>
      <c r="L23" s="105">
        <f t="shared" si="2"/>
        <v>9.6220585902341451</v>
      </c>
      <c r="N23" s="51"/>
    </row>
    <row r="24" spans="1:14" x14ac:dyDescent="0.2">
      <c r="A24" s="104" t="s">
        <v>593</v>
      </c>
      <c r="B24" s="104" t="s">
        <v>594</v>
      </c>
      <c r="C24" s="104" t="s">
        <v>1204</v>
      </c>
      <c r="D24" s="104" t="s">
        <v>406</v>
      </c>
      <c r="E24" s="104" t="s">
        <v>1902</v>
      </c>
      <c r="F24" s="126">
        <v>50.031475641999997</v>
      </c>
      <c r="G24" s="126">
        <v>72.238752406000003</v>
      </c>
      <c r="H24" s="127">
        <f t="shared" si="0"/>
        <v>-0.30741500959470491</v>
      </c>
      <c r="I24" s="146">
        <v>228.734618668049</v>
      </c>
      <c r="J24" s="146">
        <v>135.40602720947751</v>
      </c>
      <c r="K24" s="127">
        <f t="shared" si="1"/>
        <v>0.6892499055022796</v>
      </c>
      <c r="L24" s="105">
        <f t="shared" si="2"/>
        <v>4.5718143575208243</v>
      </c>
      <c r="N24" s="51"/>
    </row>
    <row r="25" spans="1:14" x14ac:dyDescent="0.2">
      <c r="A25" s="104" t="s">
        <v>320</v>
      </c>
      <c r="B25" s="104" t="s">
        <v>321</v>
      </c>
      <c r="C25" s="104" t="s">
        <v>1204</v>
      </c>
      <c r="D25" s="104" t="s">
        <v>406</v>
      </c>
      <c r="E25" s="104" t="s">
        <v>1902</v>
      </c>
      <c r="F25" s="126">
        <v>225.934425901</v>
      </c>
      <c r="G25" s="126">
        <v>183.652721786</v>
      </c>
      <c r="H25" s="127">
        <f t="shared" si="0"/>
        <v>0.23022639525194966</v>
      </c>
      <c r="I25" s="146">
        <v>221.7550121508115</v>
      </c>
      <c r="J25" s="146">
        <v>222.88478575306999</v>
      </c>
      <c r="K25" s="127">
        <f t="shared" si="1"/>
        <v>-5.0688681977160144E-3</v>
      </c>
      <c r="L25" s="105">
        <f t="shared" si="2"/>
        <v>0.98150165149236779</v>
      </c>
      <c r="N25" s="51"/>
    </row>
    <row r="26" spans="1:14" x14ac:dyDescent="0.2">
      <c r="A26" s="104" t="s">
        <v>1905</v>
      </c>
      <c r="B26" s="104" t="s">
        <v>183</v>
      </c>
      <c r="C26" s="104" t="s">
        <v>1204</v>
      </c>
      <c r="D26" s="104" t="s">
        <v>406</v>
      </c>
      <c r="E26" s="104" t="s">
        <v>1902</v>
      </c>
      <c r="F26" s="126">
        <v>177.16526702000002</v>
      </c>
      <c r="G26" s="126">
        <v>253.03182165799998</v>
      </c>
      <c r="H26" s="127">
        <f t="shared" si="0"/>
        <v>-0.29983009307241149</v>
      </c>
      <c r="I26" s="146">
        <v>221.23476258000002</v>
      </c>
      <c r="J26" s="146">
        <v>350.67477610000003</v>
      </c>
      <c r="K26" s="127">
        <f t="shared" si="1"/>
        <v>-0.36911697772949681</v>
      </c>
      <c r="L26" s="105">
        <f t="shared" si="2"/>
        <v>1.2487479419711824</v>
      </c>
      <c r="N26" s="51"/>
    </row>
    <row r="27" spans="1:14" x14ac:dyDescent="0.2">
      <c r="A27" s="104" t="s">
        <v>2171</v>
      </c>
      <c r="B27" s="104" t="s">
        <v>460</v>
      </c>
      <c r="C27" s="104" t="s">
        <v>1577</v>
      </c>
      <c r="D27" s="104" t="s">
        <v>407</v>
      </c>
      <c r="E27" s="104" t="s">
        <v>408</v>
      </c>
      <c r="F27" s="126">
        <v>53.692119990999998</v>
      </c>
      <c r="G27" s="126">
        <v>65.418485818000008</v>
      </c>
      <c r="H27" s="127">
        <f t="shared" si="0"/>
        <v>-0.17925156292403022</v>
      </c>
      <c r="I27" s="146">
        <v>215.01680519999999</v>
      </c>
      <c r="J27" s="146">
        <v>421.28250480999998</v>
      </c>
      <c r="K27" s="127">
        <f t="shared" si="1"/>
        <v>-0.48961373248344742</v>
      </c>
      <c r="L27" s="105">
        <f t="shared" si="2"/>
        <v>4.0046249847471405</v>
      </c>
      <c r="N27" s="51"/>
    </row>
    <row r="28" spans="1:14" x14ac:dyDescent="0.2">
      <c r="A28" s="104" t="s">
        <v>1674</v>
      </c>
      <c r="B28" s="104" t="s">
        <v>1144</v>
      </c>
      <c r="C28" s="104" t="s">
        <v>1577</v>
      </c>
      <c r="D28" s="104" t="s">
        <v>407</v>
      </c>
      <c r="E28" s="104" t="s">
        <v>408</v>
      </c>
      <c r="F28" s="126">
        <v>100.398954383</v>
      </c>
      <c r="G28" s="126">
        <v>79.700627765000007</v>
      </c>
      <c r="H28" s="127">
        <f t="shared" si="0"/>
        <v>0.25970092329799099</v>
      </c>
      <c r="I28" s="146">
        <v>214.43825921000001</v>
      </c>
      <c r="J28" s="146">
        <v>339.39531826000001</v>
      </c>
      <c r="K28" s="127">
        <f t="shared" si="1"/>
        <v>-0.36817555318861039</v>
      </c>
      <c r="L28" s="105">
        <f t="shared" si="2"/>
        <v>2.1358614791142649</v>
      </c>
      <c r="N28" s="51"/>
    </row>
    <row r="29" spans="1:14" x14ac:dyDescent="0.2">
      <c r="A29" s="104" t="s">
        <v>1636</v>
      </c>
      <c r="B29" s="104" t="s">
        <v>1637</v>
      </c>
      <c r="C29" s="104" t="s">
        <v>1577</v>
      </c>
      <c r="D29" s="104" t="s">
        <v>407</v>
      </c>
      <c r="E29" s="104" t="s">
        <v>408</v>
      </c>
      <c r="F29" s="126">
        <v>60.913821163000001</v>
      </c>
      <c r="G29" s="126">
        <v>75.885422587999997</v>
      </c>
      <c r="H29" s="127">
        <f t="shared" si="0"/>
        <v>-0.19729219281395294</v>
      </c>
      <c r="I29" s="146">
        <v>213.84951544</v>
      </c>
      <c r="J29" s="146">
        <v>221.80577822000001</v>
      </c>
      <c r="K29" s="127">
        <f t="shared" si="1"/>
        <v>-3.5870403574917331E-2</v>
      </c>
      <c r="L29" s="105">
        <f t="shared" si="2"/>
        <v>3.510689550533328</v>
      </c>
      <c r="N29" s="51"/>
    </row>
    <row r="30" spans="1:14" x14ac:dyDescent="0.2">
      <c r="A30" s="104" t="s">
        <v>1673</v>
      </c>
      <c r="B30" s="104" t="s">
        <v>708</v>
      </c>
      <c r="C30" s="104" t="s">
        <v>1577</v>
      </c>
      <c r="D30" s="104" t="s">
        <v>1474</v>
      </c>
      <c r="E30" s="104" t="s">
        <v>408</v>
      </c>
      <c r="F30" s="126">
        <v>58.041968189999999</v>
      </c>
      <c r="G30" s="126">
        <v>51.271383498000006</v>
      </c>
      <c r="H30" s="127">
        <f t="shared" si="0"/>
        <v>0.13205387157660953</v>
      </c>
      <c r="I30" s="146">
        <v>207.94876049000001</v>
      </c>
      <c r="J30" s="146">
        <v>116.71641609999999</v>
      </c>
      <c r="K30" s="127">
        <f t="shared" si="1"/>
        <v>0.78165820574746059</v>
      </c>
      <c r="L30" s="105">
        <f t="shared" si="2"/>
        <v>3.5827310302311099</v>
      </c>
      <c r="N30" s="51"/>
    </row>
    <row r="31" spans="1:14" x14ac:dyDescent="0.2">
      <c r="A31" s="104" t="s">
        <v>674</v>
      </c>
      <c r="B31" s="104" t="s">
        <v>675</v>
      </c>
      <c r="C31" s="104" t="s">
        <v>1204</v>
      </c>
      <c r="D31" s="104" t="s">
        <v>406</v>
      </c>
      <c r="E31" s="104" t="s">
        <v>1902</v>
      </c>
      <c r="F31" s="126">
        <v>132.42232432500001</v>
      </c>
      <c r="G31" s="126">
        <v>111.526276446</v>
      </c>
      <c r="H31" s="127">
        <f t="shared" si="0"/>
        <v>0.18736434627688547</v>
      </c>
      <c r="I31" s="146">
        <v>206.28032592593399</v>
      </c>
      <c r="J31" s="146">
        <v>233.61690722844801</v>
      </c>
      <c r="K31" s="127">
        <f t="shared" si="1"/>
        <v>-0.11701456725382586</v>
      </c>
      <c r="L31" s="105">
        <f t="shared" si="2"/>
        <v>1.5577458481975184</v>
      </c>
      <c r="N31" s="51"/>
    </row>
    <row r="32" spans="1:14" x14ac:dyDescent="0.2">
      <c r="A32" s="104" t="s">
        <v>2129</v>
      </c>
      <c r="B32" s="104" t="s">
        <v>684</v>
      </c>
      <c r="C32" s="104" t="s">
        <v>1204</v>
      </c>
      <c r="D32" s="104" t="s">
        <v>406</v>
      </c>
      <c r="E32" s="104" t="s">
        <v>1902</v>
      </c>
      <c r="F32" s="126">
        <v>342.501750517</v>
      </c>
      <c r="G32" s="126">
        <v>601.56774839400009</v>
      </c>
      <c r="H32" s="127">
        <f t="shared" si="0"/>
        <v>-0.4306514080394539</v>
      </c>
      <c r="I32" s="146">
        <v>202.32871011</v>
      </c>
      <c r="J32" s="146">
        <v>331.80045541999999</v>
      </c>
      <c r="K32" s="127">
        <f t="shared" si="1"/>
        <v>-0.39020966727158923</v>
      </c>
      <c r="L32" s="105">
        <f t="shared" si="2"/>
        <v>0.59073774018552783</v>
      </c>
      <c r="M32" s="29"/>
      <c r="N32" s="51"/>
    </row>
    <row r="33" spans="1:14" x14ac:dyDescent="0.2">
      <c r="A33" s="104" t="s">
        <v>1949</v>
      </c>
      <c r="B33" s="104" t="s">
        <v>571</v>
      </c>
      <c r="C33" s="104" t="s">
        <v>1573</v>
      </c>
      <c r="D33" s="104" t="s">
        <v>406</v>
      </c>
      <c r="E33" s="104" t="s">
        <v>1902</v>
      </c>
      <c r="F33" s="126">
        <v>4.4624949599999999</v>
      </c>
      <c r="G33" s="126">
        <v>1.8224656299999999</v>
      </c>
      <c r="H33" s="127">
        <f t="shared" si="0"/>
        <v>1.4486030828466161</v>
      </c>
      <c r="I33" s="146">
        <v>192.49563302999999</v>
      </c>
      <c r="J33" s="146">
        <v>232.53912628999998</v>
      </c>
      <c r="K33" s="127">
        <f t="shared" si="1"/>
        <v>-0.17220109965521102</v>
      </c>
      <c r="L33" s="105">
        <f t="shared" si="2"/>
        <v>43.136325027916669</v>
      </c>
      <c r="N33" s="51"/>
    </row>
    <row r="34" spans="1:14" x14ac:dyDescent="0.2">
      <c r="A34" s="104" t="s">
        <v>930</v>
      </c>
      <c r="B34" s="104" t="s">
        <v>1635</v>
      </c>
      <c r="C34" s="104" t="s">
        <v>1577</v>
      </c>
      <c r="D34" s="104" t="s">
        <v>406</v>
      </c>
      <c r="E34" s="104" t="s">
        <v>1902</v>
      </c>
      <c r="F34" s="126">
        <v>30.980890681000002</v>
      </c>
      <c r="G34" s="126">
        <v>13.857776135</v>
      </c>
      <c r="H34" s="127">
        <f t="shared" si="0"/>
        <v>1.2356322096121088</v>
      </c>
      <c r="I34" s="146">
        <v>189.03890272000001</v>
      </c>
      <c r="J34" s="146">
        <v>75.83753222</v>
      </c>
      <c r="K34" s="127">
        <f t="shared" si="1"/>
        <v>1.4926826755333997</v>
      </c>
      <c r="L34" s="105">
        <f t="shared" si="2"/>
        <v>6.1017904445185627</v>
      </c>
      <c r="N34" s="51"/>
    </row>
    <row r="35" spans="1:14" x14ac:dyDescent="0.2">
      <c r="A35" s="104" t="s">
        <v>1433</v>
      </c>
      <c r="B35" s="104" t="s">
        <v>1434</v>
      </c>
      <c r="C35" s="104" t="s">
        <v>1573</v>
      </c>
      <c r="D35" s="104" t="s">
        <v>406</v>
      </c>
      <c r="E35" s="104" t="s">
        <v>1902</v>
      </c>
      <c r="F35" s="126">
        <v>15.75544535</v>
      </c>
      <c r="G35" s="126">
        <v>4.6769314400000006</v>
      </c>
      <c r="H35" s="127">
        <f t="shared" si="0"/>
        <v>2.3687569621503792</v>
      </c>
      <c r="I35" s="146">
        <v>183.68711884999999</v>
      </c>
      <c r="J35" s="146">
        <v>123.08438070999999</v>
      </c>
      <c r="K35" s="127">
        <f t="shared" si="1"/>
        <v>0.49236741323650612</v>
      </c>
      <c r="L35" s="105">
        <f t="shared" si="2"/>
        <v>11.658643394044079</v>
      </c>
      <c r="N35" s="51"/>
    </row>
    <row r="36" spans="1:14" x14ac:dyDescent="0.2">
      <c r="A36" s="104" t="s">
        <v>1688</v>
      </c>
      <c r="B36" s="104" t="s">
        <v>709</v>
      </c>
      <c r="C36" s="104" t="s">
        <v>1577</v>
      </c>
      <c r="D36" s="104" t="s">
        <v>407</v>
      </c>
      <c r="E36" s="104" t="s">
        <v>408</v>
      </c>
      <c r="F36" s="126">
        <v>13.649394539999999</v>
      </c>
      <c r="G36" s="126">
        <v>5.2198779100000001</v>
      </c>
      <c r="H36" s="127">
        <f t="shared" si="0"/>
        <v>1.6148876995477464</v>
      </c>
      <c r="I36" s="146">
        <v>178.53143677</v>
      </c>
      <c r="J36" s="146">
        <v>177.90298317</v>
      </c>
      <c r="K36" s="127">
        <f t="shared" si="1"/>
        <v>3.5325635849481341E-3</v>
      </c>
      <c r="L36" s="105">
        <f t="shared" si="2"/>
        <v>13.079806305459758</v>
      </c>
      <c r="N36" s="51"/>
    </row>
    <row r="37" spans="1:14" x14ac:dyDescent="0.2">
      <c r="A37" s="104" t="s">
        <v>1638</v>
      </c>
      <c r="B37" s="104" t="s">
        <v>1639</v>
      </c>
      <c r="C37" s="104" t="s">
        <v>1577</v>
      </c>
      <c r="D37" s="104" t="s">
        <v>407</v>
      </c>
      <c r="E37" s="104" t="s">
        <v>408</v>
      </c>
      <c r="F37" s="126">
        <v>48.836772858000003</v>
      </c>
      <c r="G37" s="126">
        <v>102.269220905</v>
      </c>
      <c r="H37" s="127">
        <f t="shared" si="0"/>
        <v>-0.52246851568992114</v>
      </c>
      <c r="I37" s="146">
        <v>177.06622973</v>
      </c>
      <c r="J37" s="146">
        <v>362.1034373</v>
      </c>
      <c r="K37" s="127">
        <f t="shared" si="1"/>
        <v>-0.51100649292289946</v>
      </c>
      <c r="L37" s="105">
        <f t="shared" si="2"/>
        <v>3.6256742484775915</v>
      </c>
      <c r="N37" s="51"/>
    </row>
    <row r="38" spans="1:14" x14ac:dyDescent="0.2">
      <c r="A38" s="104" t="s">
        <v>1651</v>
      </c>
      <c r="B38" s="104" t="s">
        <v>1128</v>
      </c>
      <c r="C38" s="104" t="s">
        <v>1577</v>
      </c>
      <c r="D38" s="104" t="s">
        <v>407</v>
      </c>
      <c r="E38" s="104" t="s">
        <v>408</v>
      </c>
      <c r="F38" s="126">
        <v>85.593993029000004</v>
      </c>
      <c r="G38" s="126">
        <v>188.43621751499998</v>
      </c>
      <c r="H38" s="127">
        <f t="shared" si="0"/>
        <v>-0.54576676311077765</v>
      </c>
      <c r="I38" s="146">
        <v>176.55481559</v>
      </c>
      <c r="J38" s="146">
        <v>402.75850251999998</v>
      </c>
      <c r="K38" s="127">
        <f t="shared" si="1"/>
        <v>-0.56163603130580042</v>
      </c>
      <c r="L38" s="105">
        <f t="shared" si="2"/>
        <v>2.0627010067187972</v>
      </c>
      <c r="N38" s="51"/>
    </row>
    <row r="39" spans="1:14" x14ac:dyDescent="0.2">
      <c r="A39" s="104" t="s">
        <v>1714</v>
      </c>
      <c r="B39" s="104" t="s">
        <v>728</v>
      </c>
      <c r="C39" s="104" t="s">
        <v>1577</v>
      </c>
      <c r="D39" s="104" t="s">
        <v>407</v>
      </c>
      <c r="E39" s="104" t="s">
        <v>408</v>
      </c>
      <c r="F39" s="126">
        <v>51.95568652</v>
      </c>
      <c r="G39" s="126">
        <v>47.899738636000002</v>
      </c>
      <c r="H39" s="127">
        <f t="shared" si="0"/>
        <v>8.4675783198359111E-2</v>
      </c>
      <c r="I39" s="146">
        <v>173.19368558000002</v>
      </c>
      <c r="J39" s="146">
        <v>212.30568511999999</v>
      </c>
      <c r="K39" s="127">
        <f t="shared" si="1"/>
        <v>-0.18422492792829825</v>
      </c>
      <c r="L39" s="105">
        <f t="shared" si="2"/>
        <v>3.3334885395717029</v>
      </c>
      <c r="N39" s="51"/>
    </row>
    <row r="40" spans="1:14" x14ac:dyDescent="0.2">
      <c r="A40" s="104" t="s">
        <v>1748</v>
      </c>
      <c r="B40" s="104" t="s">
        <v>1749</v>
      </c>
      <c r="C40" s="104" t="s">
        <v>1577</v>
      </c>
      <c r="D40" s="104" t="s">
        <v>1474</v>
      </c>
      <c r="E40" s="104" t="s">
        <v>408</v>
      </c>
      <c r="F40" s="126">
        <v>158.912219085</v>
      </c>
      <c r="G40" s="126">
        <v>93.466771316000006</v>
      </c>
      <c r="H40" s="127">
        <f t="shared" si="0"/>
        <v>0.70020015506619715</v>
      </c>
      <c r="I40" s="146">
        <v>170.64917119999998</v>
      </c>
      <c r="J40" s="146">
        <v>149.55615741</v>
      </c>
      <c r="K40" s="127">
        <f t="shared" si="1"/>
        <v>0.14103741467611153</v>
      </c>
      <c r="L40" s="105">
        <f t="shared" si="2"/>
        <v>1.0738580845612762</v>
      </c>
      <c r="N40" s="51"/>
    </row>
    <row r="41" spans="1:14" x14ac:dyDescent="0.2">
      <c r="A41" s="104" t="s">
        <v>314</v>
      </c>
      <c r="B41" s="104" t="s">
        <v>315</v>
      </c>
      <c r="C41" s="104" t="s">
        <v>1204</v>
      </c>
      <c r="D41" s="104" t="s">
        <v>406</v>
      </c>
      <c r="E41" s="104" t="s">
        <v>1902</v>
      </c>
      <c r="F41" s="126">
        <v>66.129543322000004</v>
      </c>
      <c r="G41" s="126">
        <v>35.608859033000002</v>
      </c>
      <c r="H41" s="127">
        <f t="shared" si="0"/>
        <v>0.85710930138804486</v>
      </c>
      <c r="I41" s="146">
        <v>169.88791719</v>
      </c>
      <c r="J41" s="146">
        <v>118.62535043999999</v>
      </c>
      <c r="K41" s="127">
        <f t="shared" si="1"/>
        <v>0.43213837986449888</v>
      </c>
      <c r="L41" s="105">
        <f t="shared" si="2"/>
        <v>2.5690169424394256</v>
      </c>
      <c r="N41" s="51"/>
    </row>
    <row r="42" spans="1:14" x14ac:dyDescent="0.2">
      <c r="A42" s="104" t="s">
        <v>780</v>
      </c>
      <c r="B42" s="104" t="s">
        <v>251</v>
      </c>
      <c r="C42" s="104" t="s">
        <v>1204</v>
      </c>
      <c r="D42" s="104" t="s">
        <v>406</v>
      </c>
      <c r="E42" s="104" t="s">
        <v>1902</v>
      </c>
      <c r="F42" s="126">
        <v>12.916044669</v>
      </c>
      <c r="G42" s="126">
        <v>17.010908870999998</v>
      </c>
      <c r="H42" s="127">
        <f t="shared" si="0"/>
        <v>-0.2407198952773697</v>
      </c>
      <c r="I42" s="146">
        <v>168.03626388000001</v>
      </c>
      <c r="J42" s="146">
        <v>103.28269795999999</v>
      </c>
      <c r="K42" s="127">
        <f t="shared" si="1"/>
        <v>0.62695463227614567</v>
      </c>
      <c r="L42" s="105">
        <f t="shared" si="2"/>
        <v>13.009885625690538</v>
      </c>
      <c r="N42" s="51"/>
    </row>
    <row r="43" spans="1:14" x14ac:dyDescent="0.2">
      <c r="A43" s="104" t="s">
        <v>979</v>
      </c>
      <c r="B43" s="104" t="s">
        <v>980</v>
      </c>
      <c r="C43" s="104" t="s">
        <v>1577</v>
      </c>
      <c r="D43" s="104" t="s">
        <v>1474</v>
      </c>
      <c r="E43" s="104" t="s">
        <v>408</v>
      </c>
      <c r="F43" s="126">
        <v>84.056894990999993</v>
      </c>
      <c r="G43" s="126">
        <v>99.898755512999998</v>
      </c>
      <c r="H43" s="127">
        <f t="shared" si="0"/>
        <v>-0.15857915787487942</v>
      </c>
      <c r="I43" s="146">
        <v>165.61362029202249</v>
      </c>
      <c r="J43" s="146">
        <v>153.73167766672302</v>
      </c>
      <c r="K43" s="127">
        <f t="shared" si="1"/>
        <v>7.7290138282745557E-2</v>
      </c>
      <c r="L43" s="105">
        <f t="shared" si="2"/>
        <v>1.9702562212148664</v>
      </c>
      <c r="N43" s="51"/>
    </row>
    <row r="44" spans="1:14" x14ac:dyDescent="0.2">
      <c r="A44" s="104" t="s">
        <v>1743</v>
      </c>
      <c r="B44" s="104" t="s">
        <v>1744</v>
      </c>
      <c r="C44" s="104" t="s">
        <v>1577</v>
      </c>
      <c r="D44" s="104" t="s">
        <v>407</v>
      </c>
      <c r="E44" s="104" t="s">
        <v>1902</v>
      </c>
      <c r="F44" s="126">
        <v>164.48236867</v>
      </c>
      <c r="G44" s="126">
        <v>185.38720893799999</v>
      </c>
      <c r="H44" s="127">
        <f t="shared" si="0"/>
        <v>-0.11276312097126018</v>
      </c>
      <c r="I44" s="146">
        <v>164.35400141999997</v>
      </c>
      <c r="J44" s="146">
        <v>211.12748963999999</v>
      </c>
      <c r="K44" s="127">
        <f t="shared" si="1"/>
        <v>-0.2215414406705396</v>
      </c>
      <c r="L44" s="105">
        <f t="shared" si="2"/>
        <v>0.99921956832797343</v>
      </c>
      <c r="N44" s="51"/>
    </row>
    <row r="45" spans="1:14" x14ac:dyDescent="0.2">
      <c r="A45" s="104" t="s">
        <v>779</v>
      </c>
      <c r="B45" s="104" t="s">
        <v>257</v>
      </c>
      <c r="C45" s="104" t="s">
        <v>1204</v>
      </c>
      <c r="D45" s="104" t="s">
        <v>406</v>
      </c>
      <c r="E45" s="104" t="s">
        <v>1902</v>
      </c>
      <c r="F45" s="126">
        <v>57.476050223999998</v>
      </c>
      <c r="G45" s="126">
        <v>34.905461021000001</v>
      </c>
      <c r="H45" s="127">
        <f t="shared" si="0"/>
        <v>0.64662057290751629</v>
      </c>
      <c r="I45" s="146">
        <v>159.52209931000002</v>
      </c>
      <c r="J45" s="146">
        <v>66.431353770000001</v>
      </c>
      <c r="K45" s="127">
        <f t="shared" si="1"/>
        <v>1.4013073685401731</v>
      </c>
      <c r="L45" s="105">
        <f t="shared" si="2"/>
        <v>2.7754534051713446</v>
      </c>
      <c r="N45" s="51"/>
    </row>
    <row r="46" spans="1:14" x14ac:dyDescent="0.2">
      <c r="A46" s="104" t="s">
        <v>2116</v>
      </c>
      <c r="B46" s="104" t="s">
        <v>258</v>
      </c>
      <c r="C46" s="104" t="s">
        <v>1204</v>
      </c>
      <c r="D46" s="104" t="s">
        <v>406</v>
      </c>
      <c r="E46" s="104" t="s">
        <v>1902</v>
      </c>
      <c r="F46" s="126">
        <v>18.304083102000003</v>
      </c>
      <c r="G46" s="126">
        <v>19.909671710999998</v>
      </c>
      <c r="H46" s="127">
        <f t="shared" si="0"/>
        <v>-8.0643650598865246E-2</v>
      </c>
      <c r="I46" s="146">
        <v>154.88595217</v>
      </c>
      <c r="J46" s="146">
        <v>38.80646033</v>
      </c>
      <c r="K46" s="127">
        <f t="shared" si="1"/>
        <v>2.9912414286922933</v>
      </c>
      <c r="L46" s="105">
        <f t="shared" si="2"/>
        <v>8.4618252281140656</v>
      </c>
      <c r="N46" s="51"/>
    </row>
    <row r="47" spans="1:14" x14ac:dyDescent="0.2">
      <c r="A47" s="104" t="s">
        <v>1642</v>
      </c>
      <c r="B47" s="104" t="s">
        <v>1643</v>
      </c>
      <c r="C47" s="104" t="s">
        <v>1577</v>
      </c>
      <c r="D47" s="104" t="s">
        <v>407</v>
      </c>
      <c r="E47" s="104" t="s">
        <v>408</v>
      </c>
      <c r="F47" s="126">
        <v>62.213633239000004</v>
      </c>
      <c r="G47" s="126">
        <v>68.411360314999996</v>
      </c>
      <c r="H47" s="127">
        <f t="shared" si="0"/>
        <v>-9.0594998366683055E-2</v>
      </c>
      <c r="I47" s="146">
        <v>153.11885494999999</v>
      </c>
      <c r="J47" s="146">
        <v>106.77361431999999</v>
      </c>
      <c r="K47" s="127">
        <f t="shared" si="1"/>
        <v>0.43405143607018437</v>
      </c>
      <c r="L47" s="105">
        <f t="shared" si="2"/>
        <v>2.4611784745278951</v>
      </c>
      <c r="N47" s="51"/>
    </row>
    <row r="48" spans="1:14" x14ac:dyDescent="0.2">
      <c r="A48" s="104" t="s">
        <v>1644</v>
      </c>
      <c r="B48" s="104" t="s">
        <v>1645</v>
      </c>
      <c r="C48" s="104" t="s">
        <v>1577</v>
      </c>
      <c r="D48" s="104" t="s">
        <v>407</v>
      </c>
      <c r="E48" s="104" t="s">
        <v>408</v>
      </c>
      <c r="F48" s="126">
        <v>92.362435547000004</v>
      </c>
      <c r="G48" s="126">
        <v>145.317394108</v>
      </c>
      <c r="H48" s="127">
        <f t="shared" si="0"/>
        <v>-0.3644089469540297</v>
      </c>
      <c r="I48" s="146">
        <v>144.65606271000001</v>
      </c>
      <c r="J48" s="146">
        <v>175.46920700999999</v>
      </c>
      <c r="K48" s="127">
        <f t="shared" si="1"/>
        <v>-0.17560428308223863</v>
      </c>
      <c r="L48" s="105">
        <f t="shared" si="2"/>
        <v>1.566178521097894</v>
      </c>
      <c r="N48" s="51"/>
    </row>
    <row r="49" spans="1:14" x14ac:dyDescent="0.2">
      <c r="A49" s="104" t="s">
        <v>1944</v>
      </c>
      <c r="B49" s="104" t="s">
        <v>437</v>
      </c>
      <c r="C49" s="104" t="s">
        <v>1573</v>
      </c>
      <c r="D49" s="104" t="s">
        <v>406</v>
      </c>
      <c r="E49" s="104" t="s">
        <v>1902</v>
      </c>
      <c r="F49" s="126">
        <v>1.64940168</v>
      </c>
      <c r="G49" s="126">
        <v>5.2642467100000001</v>
      </c>
      <c r="H49" s="127">
        <f t="shared" si="0"/>
        <v>-0.68667849915415535</v>
      </c>
      <c r="I49" s="146">
        <v>142.77399273</v>
      </c>
      <c r="J49" s="146">
        <v>177.29553278</v>
      </c>
      <c r="K49" s="127">
        <f t="shared" si="1"/>
        <v>-0.19471184360204163</v>
      </c>
      <c r="L49" s="105">
        <f t="shared" si="2"/>
        <v>86.56108118551208</v>
      </c>
      <c r="N49" s="51"/>
    </row>
    <row r="50" spans="1:14" x14ac:dyDescent="0.2">
      <c r="A50" s="104" t="s">
        <v>1948</v>
      </c>
      <c r="B50" s="104" t="s">
        <v>445</v>
      </c>
      <c r="C50" s="104" t="s">
        <v>1573</v>
      </c>
      <c r="D50" s="104" t="s">
        <v>406</v>
      </c>
      <c r="E50" s="104" t="s">
        <v>1902</v>
      </c>
      <c r="F50" s="126">
        <v>0.71667979000000004</v>
      </c>
      <c r="G50" s="126">
        <v>2.9068009300000002</v>
      </c>
      <c r="H50" s="127">
        <f t="shared" si="0"/>
        <v>-0.75344724070939395</v>
      </c>
      <c r="I50" s="146">
        <v>139.83970785</v>
      </c>
      <c r="J50" s="146">
        <v>62.891132509999998</v>
      </c>
      <c r="K50" s="127">
        <f t="shared" si="1"/>
        <v>1.2235202685810243</v>
      </c>
      <c r="L50" s="105" t="str">
        <f t="shared" si="2"/>
        <v/>
      </c>
      <c r="N50" s="51"/>
    </row>
    <row r="51" spans="1:14" x14ac:dyDescent="0.2">
      <c r="A51" s="104" t="s">
        <v>1678</v>
      </c>
      <c r="B51" s="104" t="s">
        <v>1125</v>
      </c>
      <c r="C51" s="104" t="s">
        <v>1577</v>
      </c>
      <c r="D51" s="104" t="s">
        <v>407</v>
      </c>
      <c r="E51" s="104" t="s">
        <v>408</v>
      </c>
      <c r="F51" s="126">
        <v>44.663752436999999</v>
      </c>
      <c r="G51" s="126">
        <v>37.236000130000001</v>
      </c>
      <c r="H51" s="127">
        <f t="shared" si="0"/>
        <v>0.19947771729154296</v>
      </c>
      <c r="I51" s="146">
        <v>133.30874409</v>
      </c>
      <c r="J51" s="146">
        <v>91.00325509999999</v>
      </c>
      <c r="K51" s="127">
        <f t="shared" si="1"/>
        <v>0.46487885453671018</v>
      </c>
      <c r="L51" s="105">
        <f t="shared" si="2"/>
        <v>2.9847188562590503</v>
      </c>
      <c r="N51" s="51"/>
    </row>
    <row r="52" spans="1:14" x14ac:dyDescent="0.2">
      <c r="A52" s="104" t="s">
        <v>57</v>
      </c>
      <c r="B52" s="104" t="s">
        <v>58</v>
      </c>
      <c r="C52" s="104" t="s">
        <v>1577</v>
      </c>
      <c r="D52" s="104" t="s">
        <v>1474</v>
      </c>
      <c r="E52" s="104" t="s">
        <v>408</v>
      </c>
      <c r="F52" s="126">
        <v>9.9958301350000003</v>
      </c>
      <c r="G52" s="126">
        <v>16.41050779</v>
      </c>
      <c r="H52" s="127">
        <f t="shared" si="0"/>
        <v>-0.39088843179544297</v>
      </c>
      <c r="I52" s="146">
        <v>131.04621725999999</v>
      </c>
      <c r="J52" s="146">
        <v>283.58516243575696</v>
      </c>
      <c r="K52" s="127">
        <f t="shared" si="1"/>
        <v>-0.5378946622791414</v>
      </c>
      <c r="L52" s="105">
        <f t="shared" si="2"/>
        <v>13.110088455899914</v>
      </c>
      <c r="N52" s="51"/>
    </row>
    <row r="53" spans="1:14" x14ac:dyDescent="0.2">
      <c r="A53" s="104" t="s">
        <v>984</v>
      </c>
      <c r="B53" s="104" t="s">
        <v>985</v>
      </c>
      <c r="C53" s="104" t="s">
        <v>1577</v>
      </c>
      <c r="D53" s="104" t="s">
        <v>407</v>
      </c>
      <c r="E53" s="104" t="s">
        <v>408</v>
      </c>
      <c r="F53" s="126">
        <v>159.33977596</v>
      </c>
      <c r="G53" s="126">
        <v>123.495397036</v>
      </c>
      <c r="H53" s="127">
        <f t="shared" si="0"/>
        <v>0.2902487038731576</v>
      </c>
      <c r="I53" s="146">
        <v>129.2918607420745</v>
      </c>
      <c r="J53" s="146">
        <v>166.835967722286</v>
      </c>
      <c r="K53" s="127">
        <f t="shared" si="1"/>
        <v>-0.22503604883754535</v>
      </c>
      <c r="L53" s="105">
        <f t="shared" si="2"/>
        <v>0.81142238316270388</v>
      </c>
      <c r="N53" s="51"/>
    </row>
    <row r="54" spans="1:14" x14ac:dyDescent="0.2">
      <c r="A54" s="104" t="s">
        <v>1041</v>
      </c>
      <c r="B54" s="104" t="s">
        <v>1042</v>
      </c>
      <c r="C54" s="104" t="s">
        <v>1204</v>
      </c>
      <c r="D54" s="104" t="s">
        <v>406</v>
      </c>
      <c r="E54" s="104" t="s">
        <v>1902</v>
      </c>
      <c r="F54" s="126">
        <v>68.98742996899999</v>
      </c>
      <c r="G54" s="126">
        <v>56.356553812000001</v>
      </c>
      <c r="H54" s="127">
        <f t="shared" si="0"/>
        <v>0.22412435293924049</v>
      </c>
      <c r="I54" s="146">
        <v>124.53535422</v>
      </c>
      <c r="J54" s="146">
        <v>141.31937249000001</v>
      </c>
      <c r="K54" s="127">
        <f t="shared" si="1"/>
        <v>-0.11876657795934997</v>
      </c>
      <c r="L54" s="105">
        <f t="shared" si="2"/>
        <v>1.8051890652537843</v>
      </c>
      <c r="N54" s="51"/>
    </row>
    <row r="55" spans="1:14" x14ac:dyDescent="0.2">
      <c r="A55" s="104" t="s">
        <v>1703</v>
      </c>
      <c r="B55" s="104" t="s">
        <v>54</v>
      </c>
      <c r="C55" s="104" t="s">
        <v>1577</v>
      </c>
      <c r="D55" s="104" t="s">
        <v>407</v>
      </c>
      <c r="E55" s="104" t="s">
        <v>408</v>
      </c>
      <c r="F55" s="126">
        <v>0.82359253700000001</v>
      </c>
      <c r="G55" s="126">
        <v>1.6464353870000001</v>
      </c>
      <c r="H55" s="127">
        <f t="shared" si="0"/>
        <v>-0.49977233027001267</v>
      </c>
      <c r="I55" s="146">
        <v>123.22027839</v>
      </c>
      <c r="J55" s="146">
        <v>53.995818319999998</v>
      </c>
      <c r="K55" s="127">
        <f t="shared" si="1"/>
        <v>1.2820337245330595</v>
      </c>
      <c r="L55" s="105" t="str">
        <f t="shared" si="2"/>
        <v/>
      </c>
      <c r="N55" s="51"/>
    </row>
    <row r="56" spans="1:14" x14ac:dyDescent="0.2">
      <c r="A56" s="104" t="s">
        <v>697</v>
      </c>
      <c r="B56" s="104" t="s">
        <v>698</v>
      </c>
      <c r="C56" s="104" t="s">
        <v>1575</v>
      </c>
      <c r="D56" s="104" t="s">
        <v>407</v>
      </c>
      <c r="E56" s="104" t="s">
        <v>1902</v>
      </c>
      <c r="F56" s="126">
        <v>302.953646429</v>
      </c>
      <c r="G56" s="126">
        <v>287.70046975399998</v>
      </c>
      <c r="H56" s="127">
        <f t="shared" si="0"/>
        <v>5.3017559158114569E-2</v>
      </c>
      <c r="I56" s="146">
        <v>122.01181074</v>
      </c>
      <c r="J56" s="146">
        <v>126.46537252</v>
      </c>
      <c r="K56" s="127">
        <f t="shared" si="1"/>
        <v>-3.5215661736145876E-2</v>
      </c>
      <c r="L56" s="105">
        <f t="shared" si="2"/>
        <v>0.40274085550112237</v>
      </c>
      <c r="N56" s="51"/>
    </row>
    <row r="57" spans="1:14" x14ac:dyDescent="0.2">
      <c r="A57" s="104" t="s">
        <v>1932</v>
      </c>
      <c r="B57" s="104" t="s">
        <v>450</v>
      </c>
      <c r="C57" s="104" t="s">
        <v>1573</v>
      </c>
      <c r="D57" s="104" t="s">
        <v>406</v>
      </c>
      <c r="E57" s="104" t="s">
        <v>1902</v>
      </c>
      <c r="F57" s="126">
        <v>5.0050107699999993</v>
      </c>
      <c r="G57" s="126">
        <v>10.527918529999999</v>
      </c>
      <c r="H57" s="127">
        <f t="shared" si="0"/>
        <v>-0.52459636197431703</v>
      </c>
      <c r="I57" s="146">
        <v>120.45171197000001</v>
      </c>
      <c r="J57" s="146">
        <v>106.35532490999999</v>
      </c>
      <c r="K57" s="127">
        <f t="shared" si="1"/>
        <v>0.13254049171424809</v>
      </c>
      <c r="L57" s="105">
        <f t="shared" si="2"/>
        <v>24.066224331021775</v>
      </c>
      <c r="N57" s="51"/>
    </row>
    <row r="58" spans="1:14" x14ac:dyDescent="0.2">
      <c r="A58" s="104" t="s">
        <v>1602</v>
      </c>
      <c r="B58" s="104" t="s">
        <v>1603</v>
      </c>
      <c r="C58" s="104" t="s">
        <v>1204</v>
      </c>
      <c r="D58" s="104" t="s">
        <v>406</v>
      </c>
      <c r="E58" s="104" t="s">
        <v>1902</v>
      </c>
      <c r="F58" s="126">
        <v>46.906263922000001</v>
      </c>
      <c r="G58" s="126">
        <v>26.65208475</v>
      </c>
      <c r="H58" s="127">
        <f t="shared" si="0"/>
        <v>0.7599472747436764</v>
      </c>
      <c r="I58" s="146">
        <v>119.76124122653749</v>
      </c>
      <c r="J58" s="146">
        <v>171.381587508347</v>
      </c>
      <c r="K58" s="127">
        <f t="shared" si="1"/>
        <v>-0.30120123773095153</v>
      </c>
      <c r="L58" s="105">
        <f t="shared" si="2"/>
        <v>2.5532035854675481</v>
      </c>
      <c r="N58" s="51"/>
    </row>
    <row r="59" spans="1:14" x14ac:dyDescent="0.2">
      <c r="A59" s="104" t="s">
        <v>1940</v>
      </c>
      <c r="B59" s="104" t="s">
        <v>446</v>
      </c>
      <c r="C59" s="104" t="s">
        <v>1573</v>
      </c>
      <c r="D59" s="104" t="s">
        <v>406</v>
      </c>
      <c r="E59" s="104" t="s">
        <v>1902</v>
      </c>
      <c r="F59" s="126">
        <v>2.8696993799999997</v>
      </c>
      <c r="G59" s="126">
        <v>12.09197</v>
      </c>
      <c r="H59" s="127">
        <f t="shared" si="0"/>
        <v>-0.76267726598726271</v>
      </c>
      <c r="I59" s="146">
        <v>119.68507373999999</v>
      </c>
      <c r="J59" s="146">
        <v>164.81690644</v>
      </c>
      <c r="K59" s="127">
        <f t="shared" si="1"/>
        <v>-0.27383011655075451</v>
      </c>
      <c r="L59" s="105">
        <f t="shared" si="2"/>
        <v>41.706484858354749</v>
      </c>
      <c r="N59" s="51"/>
    </row>
    <row r="60" spans="1:14" x14ac:dyDescent="0.2">
      <c r="A60" s="104" t="s">
        <v>1694</v>
      </c>
      <c r="B60" s="104" t="s">
        <v>1094</v>
      </c>
      <c r="C60" s="104" t="s">
        <v>1578</v>
      </c>
      <c r="D60" s="104" t="s">
        <v>406</v>
      </c>
      <c r="E60" s="104" t="s">
        <v>1902</v>
      </c>
      <c r="F60" s="126">
        <v>39.755640847000002</v>
      </c>
      <c r="G60" s="126">
        <v>14.199813446</v>
      </c>
      <c r="H60" s="127">
        <f t="shared" si="0"/>
        <v>1.7997297991403487</v>
      </c>
      <c r="I60" s="146">
        <v>119.13792675000001</v>
      </c>
      <c r="J60" s="146">
        <v>38.694943670000001</v>
      </c>
      <c r="K60" s="127">
        <f t="shared" si="1"/>
        <v>2.0789016716508892</v>
      </c>
      <c r="L60" s="105">
        <f t="shared" si="2"/>
        <v>2.9967552833195059</v>
      </c>
      <c r="N60" s="51"/>
    </row>
    <row r="61" spans="1:14" x14ac:dyDescent="0.2">
      <c r="A61" s="104" t="s">
        <v>1933</v>
      </c>
      <c r="B61" s="104" t="s">
        <v>448</v>
      </c>
      <c r="C61" s="104" t="s">
        <v>1573</v>
      </c>
      <c r="D61" s="104" t="s">
        <v>406</v>
      </c>
      <c r="E61" s="104" t="s">
        <v>1902</v>
      </c>
      <c r="F61" s="126">
        <v>6.6481677599999998</v>
      </c>
      <c r="G61" s="126">
        <v>12.950411259999999</v>
      </c>
      <c r="H61" s="127">
        <f t="shared" si="0"/>
        <v>-0.48664427511007091</v>
      </c>
      <c r="I61" s="146">
        <v>113.11341252</v>
      </c>
      <c r="J61" s="146">
        <v>244.53005463</v>
      </c>
      <c r="K61" s="127">
        <f t="shared" si="1"/>
        <v>-0.53742531693638784</v>
      </c>
      <c r="L61" s="105">
        <f t="shared" si="2"/>
        <v>17.0142235580409</v>
      </c>
      <c r="N61" s="51"/>
    </row>
    <row r="62" spans="1:14" x14ac:dyDescent="0.2">
      <c r="A62" s="104" t="s">
        <v>1916</v>
      </c>
      <c r="B62" s="104" t="s">
        <v>82</v>
      </c>
      <c r="C62" s="104" t="s">
        <v>1577</v>
      </c>
      <c r="D62" s="104" t="s">
        <v>407</v>
      </c>
      <c r="E62" s="104" t="s">
        <v>408</v>
      </c>
      <c r="F62" s="126">
        <v>8.6213347020000004</v>
      </c>
      <c r="G62" s="126">
        <v>1.0011684889999999</v>
      </c>
      <c r="H62" s="127">
        <f t="shared" si="0"/>
        <v>7.611272524778796</v>
      </c>
      <c r="I62" s="146">
        <v>108.89536993999999</v>
      </c>
      <c r="J62" s="146">
        <v>26.956245539999998</v>
      </c>
      <c r="K62" s="127">
        <f t="shared" si="1"/>
        <v>3.0397083406296943</v>
      </c>
      <c r="L62" s="105">
        <f t="shared" si="2"/>
        <v>12.630917799159119</v>
      </c>
      <c r="N62" s="51"/>
    </row>
    <row r="63" spans="1:14" x14ac:dyDescent="0.2">
      <c r="A63" s="104" t="s">
        <v>316</v>
      </c>
      <c r="B63" s="104" t="s">
        <v>317</v>
      </c>
      <c r="C63" s="104" t="s">
        <v>1204</v>
      </c>
      <c r="D63" s="104" t="s">
        <v>406</v>
      </c>
      <c r="E63" s="104" t="s">
        <v>1902</v>
      </c>
      <c r="F63" s="126">
        <v>4.380477161</v>
      </c>
      <c r="G63" s="126">
        <v>5.2310527550000003</v>
      </c>
      <c r="H63" s="127">
        <f t="shared" si="0"/>
        <v>-0.16260122652882714</v>
      </c>
      <c r="I63" s="146">
        <v>105.73375077</v>
      </c>
      <c r="J63" s="146">
        <v>16.568342730000001</v>
      </c>
      <c r="K63" s="127">
        <f t="shared" si="1"/>
        <v>5.3816733208053327</v>
      </c>
      <c r="L63" s="105">
        <f t="shared" si="2"/>
        <v>24.137496186799545</v>
      </c>
      <c r="N63" s="51"/>
    </row>
    <row r="64" spans="1:14" x14ac:dyDescent="0.2">
      <c r="A64" s="104" t="s">
        <v>887</v>
      </c>
      <c r="B64" s="104" t="s">
        <v>888</v>
      </c>
      <c r="C64" s="104" t="s">
        <v>1575</v>
      </c>
      <c r="D64" s="104" t="s">
        <v>407</v>
      </c>
      <c r="E64" s="104" t="s">
        <v>408</v>
      </c>
      <c r="F64" s="126">
        <v>12.804589869999999</v>
      </c>
      <c r="G64" s="126">
        <v>12.995332817</v>
      </c>
      <c r="H64" s="127">
        <f t="shared" si="0"/>
        <v>-1.4677803922842014E-2</v>
      </c>
      <c r="I64" s="146">
        <v>102.62481098000001</v>
      </c>
      <c r="J64" s="146">
        <v>36.941669490000002</v>
      </c>
      <c r="K64" s="127">
        <f t="shared" si="1"/>
        <v>1.7780230941587583</v>
      </c>
      <c r="L64" s="105">
        <f t="shared" si="2"/>
        <v>8.014689421676886</v>
      </c>
      <c r="N64" s="51"/>
    </row>
    <row r="65" spans="1:14" x14ac:dyDescent="0.2">
      <c r="A65" s="104" t="s">
        <v>591</v>
      </c>
      <c r="B65" s="104" t="s">
        <v>592</v>
      </c>
      <c r="C65" s="104" t="s">
        <v>1204</v>
      </c>
      <c r="D65" s="104" t="s">
        <v>406</v>
      </c>
      <c r="E65" s="104" t="s">
        <v>1902</v>
      </c>
      <c r="F65" s="126">
        <v>15.698408887999999</v>
      </c>
      <c r="G65" s="126">
        <v>6.8227129740000008</v>
      </c>
      <c r="H65" s="127">
        <f t="shared" si="0"/>
        <v>1.3009041927783724</v>
      </c>
      <c r="I65" s="146">
        <v>100.88515307999999</v>
      </c>
      <c r="J65" s="146">
        <v>57.583143440000001</v>
      </c>
      <c r="K65" s="127">
        <f t="shared" si="1"/>
        <v>0.75199106983659991</v>
      </c>
      <c r="L65" s="105">
        <f t="shared" si="2"/>
        <v>6.4264572161270106</v>
      </c>
      <c r="N65" s="51"/>
    </row>
    <row r="66" spans="1:14" x14ac:dyDescent="0.2">
      <c r="A66" s="104" t="s">
        <v>595</v>
      </c>
      <c r="B66" s="104" t="s">
        <v>596</v>
      </c>
      <c r="C66" s="104" t="s">
        <v>1204</v>
      </c>
      <c r="D66" s="104" t="s">
        <v>406</v>
      </c>
      <c r="E66" s="104" t="s">
        <v>1902</v>
      </c>
      <c r="F66" s="126">
        <v>89.30422531100001</v>
      </c>
      <c r="G66" s="126">
        <v>47.526223516999998</v>
      </c>
      <c r="H66" s="127">
        <f t="shared" si="0"/>
        <v>0.87905157831562475</v>
      </c>
      <c r="I66" s="146">
        <v>93.202896611749495</v>
      </c>
      <c r="J66" s="146">
        <v>71.329435883600993</v>
      </c>
      <c r="K66" s="127">
        <f t="shared" si="1"/>
        <v>0.30665405462960238</v>
      </c>
      <c r="L66" s="105">
        <f t="shared" si="2"/>
        <v>1.0436560676403881</v>
      </c>
      <c r="N66" s="51"/>
    </row>
    <row r="67" spans="1:14" x14ac:dyDescent="0.2">
      <c r="A67" s="104" t="s">
        <v>1655</v>
      </c>
      <c r="B67" s="104" t="s">
        <v>804</v>
      </c>
      <c r="C67" s="104" t="s">
        <v>1577</v>
      </c>
      <c r="D67" s="104" t="s">
        <v>407</v>
      </c>
      <c r="E67" s="104" t="s">
        <v>1902</v>
      </c>
      <c r="F67" s="126">
        <v>71.896799870000009</v>
      </c>
      <c r="G67" s="126">
        <v>15.425476074999999</v>
      </c>
      <c r="H67" s="127">
        <f t="shared" si="0"/>
        <v>3.6609128639162609</v>
      </c>
      <c r="I67" s="146">
        <v>90.628819059999998</v>
      </c>
      <c r="J67" s="146">
        <v>36.884212670000004</v>
      </c>
      <c r="K67" s="127">
        <f t="shared" si="1"/>
        <v>1.4571168123025573</v>
      </c>
      <c r="L67" s="105">
        <f t="shared" si="2"/>
        <v>1.2605403748688431</v>
      </c>
      <c r="N67" s="51"/>
    </row>
    <row r="68" spans="1:14" x14ac:dyDescent="0.2">
      <c r="A68" s="104" t="s">
        <v>351</v>
      </c>
      <c r="B68" s="104" t="s">
        <v>694</v>
      </c>
      <c r="C68" s="104" t="s">
        <v>1574</v>
      </c>
      <c r="D68" s="104" t="s">
        <v>406</v>
      </c>
      <c r="E68" s="104" t="s">
        <v>1902</v>
      </c>
      <c r="F68" s="126">
        <v>12.173358380000002</v>
      </c>
      <c r="G68" s="126">
        <v>22.829166434000001</v>
      </c>
      <c r="H68" s="127">
        <f t="shared" si="0"/>
        <v>-0.46676290546158794</v>
      </c>
      <c r="I68" s="146">
        <v>89.184275650000004</v>
      </c>
      <c r="J68" s="146">
        <v>47.469529560000005</v>
      </c>
      <c r="K68" s="127">
        <f t="shared" si="1"/>
        <v>0.87876889610363329</v>
      </c>
      <c r="L68" s="105">
        <f t="shared" si="2"/>
        <v>7.3261850071319428</v>
      </c>
      <c r="N68" s="51"/>
    </row>
    <row r="69" spans="1:14" x14ac:dyDescent="0.2">
      <c r="A69" s="104" t="s">
        <v>1728</v>
      </c>
      <c r="B69" s="104" t="s">
        <v>1729</v>
      </c>
      <c r="C69" s="104" t="s">
        <v>1577</v>
      </c>
      <c r="D69" s="104" t="s">
        <v>407</v>
      </c>
      <c r="E69" s="104" t="s">
        <v>408</v>
      </c>
      <c r="F69" s="126">
        <v>16.280186516000001</v>
      </c>
      <c r="G69" s="126">
        <v>35.211135753999997</v>
      </c>
      <c r="H69" s="127">
        <f t="shared" si="0"/>
        <v>-0.53764097160227031</v>
      </c>
      <c r="I69" s="146">
        <v>86.042816180000003</v>
      </c>
      <c r="J69" s="146">
        <v>48.405963049999997</v>
      </c>
      <c r="K69" s="127">
        <f t="shared" si="1"/>
        <v>0.77752513860996331</v>
      </c>
      <c r="L69" s="105">
        <f t="shared" si="2"/>
        <v>5.2851247186534387</v>
      </c>
      <c r="N69" s="51"/>
    </row>
    <row r="70" spans="1:14" x14ac:dyDescent="0.2">
      <c r="A70" s="104" t="s">
        <v>1715</v>
      </c>
      <c r="B70" s="104" t="s">
        <v>729</v>
      </c>
      <c r="C70" s="104" t="s">
        <v>1577</v>
      </c>
      <c r="D70" s="104" t="s">
        <v>407</v>
      </c>
      <c r="E70" s="104" t="s">
        <v>408</v>
      </c>
      <c r="F70" s="126">
        <v>34.081207372000001</v>
      </c>
      <c r="G70" s="126">
        <v>24.422923410999999</v>
      </c>
      <c r="H70" s="127">
        <f t="shared" si="0"/>
        <v>0.39545978171679264</v>
      </c>
      <c r="I70" s="146">
        <v>83.609035329999998</v>
      </c>
      <c r="J70" s="146">
        <v>106.9374215</v>
      </c>
      <c r="K70" s="127">
        <f t="shared" si="1"/>
        <v>-0.21814988469681773</v>
      </c>
      <c r="L70" s="105">
        <f t="shared" si="2"/>
        <v>2.4532298523757827</v>
      </c>
      <c r="N70" s="51"/>
    </row>
    <row r="71" spans="1:14" x14ac:dyDescent="0.2">
      <c r="A71" s="104" t="s">
        <v>2101</v>
      </c>
      <c r="B71" s="104" t="s">
        <v>181</v>
      </c>
      <c r="C71" s="104" t="s">
        <v>1204</v>
      </c>
      <c r="D71" s="104" t="s">
        <v>406</v>
      </c>
      <c r="E71" s="104" t="s">
        <v>1902</v>
      </c>
      <c r="F71" s="126">
        <v>33.562145092000002</v>
      </c>
      <c r="G71" s="126">
        <v>36.099752121000002</v>
      </c>
      <c r="H71" s="127">
        <f t="shared" ref="H71:H134" si="3">IF(ISERROR(F71/G71-1),"",IF((F71/G71-1)&gt;10000%,"",F71/G71-1))</f>
        <v>-7.0294306190646139E-2</v>
      </c>
      <c r="I71" s="146">
        <v>80.889954720000006</v>
      </c>
      <c r="J71" s="146">
        <v>110.63792989</v>
      </c>
      <c r="K71" s="127">
        <f t="shared" ref="K71:K134" si="4">IF(ISERROR(I71/J71-1),"",IF((I71/J71-1)&gt;10000%,"",I71/J71-1))</f>
        <v>-0.26887682370391819</v>
      </c>
      <c r="L71" s="105">
        <f t="shared" ref="L71:L134" si="5">IF(ISERROR(I71/F71),"",IF(I71/F71&gt;10000%,"",I71/F71))</f>
        <v>2.4101544909678982</v>
      </c>
      <c r="N71" s="51"/>
    </row>
    <row r="72" spans="1:14" x14ac:dyDescent="0.2">
      <c r="A72" s="104" t="s">
        <v>2724</v>
      </c>
      <c r="B72" s="104" t="s">
        <v>185</v>
      </c>
      <c r="C72" s="104" t="s">
        <v>1204</v>
      </c>
      <c r="D72" s="104" t="s">
        <v>406</v>
      </c>
      <c r="E72" s="104" t="s">
        <v>1902</v>
      </c>
      <c r="F72" s="126">
        <v>25.058341953999999</v>
      </c>
      <c r="G72" s="126">
        <v>41.622346981</v>
      </c>
      <c r="H72" s="127">
        <f t="shared" si="3"/>
        <v>-0.39795941912072452</v>
      </c>
      <c r="I72" s="146">
        <v>78.411340569999993</v>
      </c>
      <c r="J72" s="146">
        <v>95.582221989999994</v>
      </c>
      <c r="K72" s="127">
        <f t="shared" si="4"/>
        <v>-0.1796451375842304</v>
      </c>
      <c r="L72" s="105">
        <f t="shared" si="5"/>
        <v>3.1291511910062106</v>
      </c>
      <c r="N72" s="51"/>
    </row>
    <row r="73" spans="1:14" x14ac:dyDescent="0.2">
      <c r="A73" s="104" t="s">
        <v>223</v>
      </c>
      <c r="B73" s="104" t="s">
        <v>224</v>
      </c>
      <c r="C73" s="104" t="s">
        <v>1573</v>
      </c>
      <c r="D73" s="104" t="s">
        <v>406</v>
      </c>
      <c r="E73" s="104" t="s">
        <v>1902</v>
      </c>
      <c r="F73" s="126">
        <v>26.86642629</v>
      </c>
      <c r="G73" s="126">
        <v>22.682661620000001</v>
      </c>
      <c r="H73" s="127">
        <f t="shared" si="3"/>
        <v>0.18444769578147935</v>
      </c>
      <c r="I73" s="146">
        <v>78.186254989999995</v>
      </c>
      <c r="J73" s="146">
        <v>102.55488214</v>
      </c>
      <c r="K73" s="127">
        <f t="shared" si="4"/>
        <v>-0.2376154761382675</v>
      </c>
      <c r="L73" s="105">
        <f t="shared" si="5"/>
        <v>2.9101844118025419</v>
      </c>
      <c r="N73" s="51"/>
    </row>
    <row r="74" spans="1:14" x14ac:dyDescent="0.2">
      <c r="A74" s="104" t="s">
        <v>1699</v>
      </c>
      <c r="B74" s="104" t="s">
        <v>699</v>
      </c>
      <c r="C74" s="104" t="s">
        <v>1575</v>
      </c>
      <c r="D74" s="104" t="s">
        <v>407</v>
      </c>
      <c r="E74" s="104" t="s">
        <v>408</v>
      </c>
      <c r="F74" s="126">
        <v>41.254469483000001</v>
      </c>
      <c r="G74" s="126">
        <v>38.314753409999994</v>
      </c>
      <c r="H74" s="127">
        <f t="shared" si="3"/>
        <v>7.6725433713290103E-2</v>
      </c>
      <c r="I74" s="146">
        <v>77.224140489999996</v>
      </c>
      <c r="J74" s="146">
        <v>123.25875333</v>
      </c>
      <c r="K74" s="127">
        <f t="shared" si="4"/>
        <v>-0.37347946167159252</v>
      </c>
      <c r="L74" s="105">
        <f t="shared" si="5"/>
        <v>1.871897553350486</v>
      </c>
      <c r="N74" s="51"/>
    </row>
    <row r="75" spans="1:14" x14ac:dyDescent="0.2">
      <c r="A75" s="104" t="s">
        <v>976</v>
      </c>
      <c r="B75" s="104" t="s">
        <v>977</v>
      </c>
      <c r="C75" s="104" t="s">
        <v>1577</v>
      </c>
      <c r="D75" s="104" t="s">
        <v>407</v>
      </c>
      <c r="E75" s="104" t="s">
        <v>408</v>
      </c>
      <c r="F75" s="126">
        <v>8.7233667879999999</v>
      </c>
      <c r="G75" s="126">
        <v>8.8044878890000007</v>
      </c>
      <c r="H75" s="127">
        <f t="shared" si="3"/>
        <v>-9.2136081079003951E-3</v>
      </c>
      <c r="I75" s="146">
        <v>74.020117802139509</v>
      </c>
      <c r="J75" s="146">
        <v>34.185873329424595</v>
      </c>
      <c r="K75" s="127">
        <f t="shared" si="4"/>
        <v>1.165225299025157</v>
      </c>
      <c r="L75" s="105">
        <f t="shared" si="5"/>
        <v>8.4852694608648971</v>
      </c>
      <c r="N75" s="51"/>
    </row>
    <row r="76" spans="1:14" x14ac:dyDescent="0.2">
      <c r="A76" s="104" t="s">
        <v>2324</v>
      </c>
      <c r="B76" s="104" t="s">
        <v>2325</v>
      </c>
      <c r="C76" s="104" t="s">
        <v>1573</v>
      </c>
      <c r="D76" s="104" t="s">
        <v>406</v>
      </c>
      <c r="E76" s="104" t="s">
        <v>1902</v>
      </c>
      <c r="F76" s="126">
        <v>0.3132876</v>
      </c>
      <c r="G76" s="126">
        <v>0.30531599999999998</v>
      </c>
      <c r="H76" s="127">
        <f t="shared" si="3"/>
        <v>2.6109342451754891E-2</v>
      </c>
      <c r="I76" s="146">
        <v>71.306540599344999</v>
      </c>
      <c r="J76" s="146">
        <v>19.116809010000001</v>
      </c>
      <c r="K76" s="127">
        <f t="shared" si="4"/>
        <v>2.7300440969015569</v>
      </c>
      <c r="L76" s="105" t="str">
        <f t="shared" si="5"/>
        <v/>
      </c>
      <c r="N76" s="51"/>
    </row>
    <row r="77" spans="1:14" x14ac:dyDescent="0.2">
      <c r="A77" s="104" t="s">
        <v>798</v>
      </c>
      <c r="B77" s="104" t="s">
        <v>304</v>
      </c>
      <c r="C77" s="104" t="s">
        <v>1577</v>
      </c>
      <c r="D77" s="104" t="s">
        <v>1474</v>
      </c>
      <c r="E77" s="104" t="s">
        <v>408</v>
      </c>
      <c r="F77" s="126">
        <v>28.711842138999998</v>
      </c>
      <c r="G77" s="126">
        <v>19.925218625999999</v>
      </c>
      <c r="H77" s="127">
        <f t="shared" si="3"/>
        <v>0.44098003027853938</v>
      </c>
      <c r="I77" s="146">
        <v>69.836036750000005</v>
      </c>
      <c r="J77" s="146">
        <v>39.857642890000001</v>
      </c>
      <c r="K77" s="127">
        <f t="shared" si="4"/>
        <v>0.75213664648296019</v>
      </c>
      <c r="L77" s="105">
        <f t="shared" si="5"/>
        <v>2.4323077708462324</v>
      </c>
      <c r="N77" s="51"/>
    </row>
    <row r="78" spans="1:14" x14ac:dyDescent="0.2">
      <c r="A78" s="104" t="s">
        <v>672</v>
      </c>
      <c r="B78" s="104" t="s">
        <v>673</v>
      </c>
      <c r="C78" s="104" t="s">
        <v>1204</v>
      </c>
      <c r="D78" s="104" t="s">
        <v>406</v>
      </c>
      <c r="E78" s="104" t="s">
        <v>1902</v>
      </c>
      <c r="F78" s="126">
        <v>56.814883592000001</v>
      </c>
      <c r="G78" s="126">
        <v>32.209360496999999</v>
      </c>
      <c r="H78" s="127">
        <f t="shared" si="3"/>
        <v>0.76392460810551577</v>
      </c>
      <c r="I78" s="146">
        <v>69.28006673385849</v>
      </c>
      <c r="J78" s="146">
        <v>65.193491609888994</v>
      </c>
      <c r="K78" s="127">
        <f t="shared" si="4"/>
        <v>6.2683789793360534E-2</v>
      </c>
      <c r="L78" s="105">
        <f t="shared" si="5"/>
        <v>1.2193999591968483</v>
      </c>
      <c r="N78" s="51"/>
    </row>
    <row r="79" spans="1:14" x14ac:dyDescent="0.2">
      <c r="A79" s="104" t="s">
        <v>470</v>
      </c>
      <c r="B79" s="104" t="s">
        <v>471</v>
      </c>
      <c r="C79" s="104" t="s">
        <v>1572</v>
      </c>
      <c r="D79" s="104" t="s">
        <v>406</v>
      </c>
      <c r="E79" s="104" t="s">
        <v>1902</v>
      </c>
      <c r="F79" s="126">
        <v>2.4089263229999998</v>
      </c>
      <c r="G79" s="126">
        <v>3.8147294769999998</v>
      </c>
      <c r="H79" s="127">
        <f t="shared" si="3"/>
        <v>-0.36851975021451833</v>
      </c>
      <c r="I79" s="146">
        <v>67.306188079999998</v>
      </c>
      <c r="J79" s="146">
        <v>85.891960739999988</v>
      </c>
      <c r="K79" s="127">
        <f t="shared" si="4"/>
        <v>-0.21638547426179056</v>
      </c>
      <c r="L79" s="105">
        <f t="shared" si="5"/>
        <v>27.940326541900635</v>
      </c>
      <c r="N79" s="51"/>
    </row>
    <row r="80" spans="1:14" x14ac:dyDescent="0.2">
      <c r="A80" s="104" t="s">
        <v>2175</v>
      </c>
      <c r="B80" s="104" t="s">
        <v>2174</v>
      </c>
      <c r="C80" s="104" t="s">
        <v>305</v>
      </c>
      <c r="D80" s="104" t="s">
        <v>407</v>
      </c>
      <c r="E80" s="104" t="s">
        <v>408</v>
      </c>
      <c r="F80" s="126">
        <v>7.7011156200000004</v>
      </c>
      <c r="G80" s="126">
        <v>6.9835987800000003</v>
      </c>
      <c r="H80" s="127">
        <f t="shared" si="3"/>
        <v>0.10274313611126451</v>
      </c>
      <c r="I80" s="146">
        <v>66.466404542042994</v>
      </c>
      <c r="J80" s="146">
        <v>17.731045723593851</v>
      </c>
      <c r="K80" s="127">
        <f t="shared" si="4"/>
        <v>2.7485890893394593</v>
      </c>
      <c r="L80" s="105">
        <f t="shared" si="5"/>
        <v>8.6307501174801207</v>
      </c>
      <c r="N80" s="51"/>
    </row>
    <row r="81" spans="1:14" x14ac:dyDescent="0.2">
      <c r="A81" s="104" t="s">
        <v>1421</v>
      </c>
      <c r="B81" s="104" t="s">
        <v>1422</v>
      </c>
      <c r="C81" s="104" t="s">
        <v>1577</v>
      </c>
      <c r="D81" s="104" t="s">
        <v>1474</v>
      </c>
      <c r="E81" s="104" t="s">
        <v>1902</v>
      </c>
      <c r="F81" s="126">
        <v>18.958280231</v>
      </c>
      <c r="G81" s="126">
        <v>19.952727514999999</v>
      </c>
      <c r="H81" s="127">
        <f t="shared" si="3"/>
        <v>-4.9840167628831589E-2</v>
      </c>
      <c r="I81" s="146">
        <v>64.335131230000002</v>
      </c>
      <c r="J81" s="146">
        <v>18.450151379999998</v>
      </c>
      <c r="K81" s="127">
        <f t="shared" si="4"/>
        <v>2.4869703724891612</v>
      </c>
      <c r="L81" s="105">
        <f t="shared" si="5"/>
        <v>3.3935109327480646</v>
      </c>
      <c r="N81" s="51"/>
    </row>
    <row r="82" spans="1:14" x14ac:dyDescent="0.2">
      <c r="A82" s="104" t="s">
        <v>216</v>
      </c>
      <c r="B82" s="104" t="s">
        <v>362</v>
      </c>
      <c r="C82" s="104" t="s">
        <v>1590</v>
      </c>
      <c r="D82" s="104" t="s">
        <v>407</v>
      </c>
      <c r="E82" s="104" t="s">
        <v>1902</v>
      </c>
      <c r="F82" s="126">
        <v>0.37159427</v>
      </c>
      <c r="G82" s="126">
        <v>0.85116809999999998</v>
      </c>
      <c r="H82" s="127">
        <f t="shared" si="3"/>
        <v>-0.56343022018799815</v>
      </c>
      <c r="I82" s="146">
        <v>64.172697714348004</v>
      </c>
      <c r="J82" s="146">
        <v>2.994134E-2</v>
      </c>
      <c r="K82" s="127" t="str">
        <f t="shared" si="4"/>
        <v/>
      </c>
      <c r="L82" s="105" t="str">
        <f t="shared" si="5"/>
        <v/>
      </c>
      <c r="N82" s="51"/>
    </row>
    <row r="83" spans="1:14" x14ac:dyDescent="0.2">
      <c r="A83" s="104" t="s">
        <v>2115</v>
      </c>
      <c r="B83" s="104" t="s">
        <v>472</v>
      </c>
      <c r="C83" s="104" t="s">
        <v>1204</v>
      </c>
      <c r="D83" s="104" t="s">
        <v>406</v>
      </c>
      <c r="E83" s="104" t="s">
        <v>1902</v>
      </c>
      <c r="F83" s="126">
        <v>31.960689679999998</v>
      </c>
      <c r="G83" s="126">
        <v>6.7060605000000004</v>
      </c>
      <c r="H83" s="127">
        <f t="shared" si="3"/>
        <v>3.7659411483090555</v>
      </c>
      <c r="I83" s="146">
        <v>63.518167409999997</v>
      </c>
      <c r="J83" s="146">
        <v>38.704101189999996</v>
      </c>
      <c r="K83" s="127">
        <f t="shared" si="4"/>
        <v>0.64112239935987003</v>
      </c>
      <c r="L83" s="105">
        <f t="shared" si="5"/>
        <v>1.9873841286268514</v>
      </c>
      <c r="N83" s="51"/>
    </row>
    <row r="84" spans="1:14" x14ac:dyDescent="0.2">
      <c r="A84" s="104" t="s">
        <v>2098</v>
      </c>
      <c r="B84" s="104" t="s">
        <v>433</v>
      </c>
      <c r="C84" s="104" t="s">
        <v>1204</v>
      </c>
      <c r="D84" s="104" t="s">
        <v>406</v>
      </c>
      <c r="E84" s="104" t="s">
        <v>1902</v>
      </c>
      <c r="F84" s="126">
        <v>1.560241317</v>
      </c>
      <c r="G84" s="126">
        <v>1.3217321559999999</v>
      </c>
      <c r="H84" s="127">
        <f t="shared" si="3"/>
        <v>0.18045196215987347</v>
      </c>
      <c r="I84" s="146">
        <v>63.491598520000004</v>
      </c>
      <c r="J84" s="146">
        <v>54.996183130551501</v>
      </c>
      <c r="K84" s="127">
        <f t="shared" si="4"/>
        <v>0.15447281803687796</v>
      </c>
      <c r="L84" s="105">
        <f t="shared" si="5"/>
        <v>40.693447755940952</v>
      </c>
      <c r="N84" s="51"/>
    </row>
    <row r="85" spans="1:14" x14ac:dyDescent="0.2">
      <c r="A85" s="104" t="s">
        <v>1066</v>
      </c>
      <c r="B85" s="104" t="s">
        <v>577</v>
      </c>
      <c r="C85" s="104" t="s">
        <v>1573</v>
      </c>
      <c r="D85" s="104" t="s">
        <v>406</v>
      </c>
      <c r="E85" s="104" t="s">
        <v>1902</v>
      </c>
      <c r="F85" s="126">
        <v>10.939695820000001</v>
      </c>
      <c r="G85" s="126">
        <v>10.06387016</v>
      </c>
      <c r="H85" s="127">
        <f t="shared" si="3"/>
        <v>8.7026724915536979E-2</v>
      </c>
      <c r="I85" s="146">
        <v>62.682136598166501</v>
      </c>
      <c r="J85" s="146">
        <v>28.650285787332251</v>
      </c>
      <c r="K85" s="127">
        <f t="shared" si="4"/>
        <v>1.1878363470245543</v>
      </c>
      <c r="L85" s="105">
        <f t="shared" si="5"/>
        <v>5.7297878871157222</v>
      </c>
      <c r="N85" s="51"/>
    </row>
    <row r="86" spans="1:14" x14ac:dyDescent="0.2">
      <c r="A86" s="104" t="s">
        <v>2109</v>
      </c>
      <c r="B86" s="104" t="s">
        <v>248</v>
      </c>
      <c r="C86" s="104" t="s">
        <v>1204</v>
      </c>
      <c r="D86" s="104" t="s">
        <v>406</v>
      </c>
      <c r="E86" s="104" t="s">
        <v>1902</v>
      </c>
      <c r="F86" s="126">
        <v>12.175114255999999</v>
      </c>
      <c r="G86" s="126">
        <v>10.172310693</v>
      </c>
      <c r="H86" s="127">
        <f t="shared" si="3"/>
        <v>0.19688776949943265</v>
      </c>
      <c r="I86" s="146">
        <v>62.100296180000001</v>
      </c>
      <c r="J86" s="146">
        <v>54.282426539999996</v>
      </c>
      <c r="K86" s="127">
        <f t="shared" si="4"/>
        <v>0.14402211062247039</v>
      </c>
      <c r="L86" s="105">
        <f t="shared" si="5"/>
        <v>5.1005924769368347</v>
      </c>
      <c r="N86" s="51"/>
    </row>
    <row r="87" spans="1:14" x14ac:dyDescent="0.2">
      <c r="A87" s="104" t="s">
        <v>2108</v>
      </c>
      <c r="B87" s="104" t="s">
        <v>354</v>
      </c>
      <c r="C87" s="104" t="s">
        <v>1204</v>
      </c>
      <c r="D87" s="104" t="s">
        <v>406</v>
      </c>
      <c r="E87" s="104" t="s">
        <v>408</v>
      </c>
      <c r="F87" s="126">
        <v>1.2829508600000001</v>
      </c>
      <c r="G87" s="126">
        <v>15.31591903</v>
      </c>
      <c r="H87" s="127">
        <f t="shared" si="3"/>
        <v>-0.9162341575789853</v>
      </c>
      <c r="I87" s="146">
        <v>61.509813530000002</v>
      </c>
      <c r="J87" s="146">
        <v>84.051355860000001</v>
      </c>
      <c r="K87" s="127">
        <f t="shared" si="4"/>
        <v>-0.26818772998196816</v>
      </c>
      <c r="L87" s="105">
        <f t="shared" si="5"/>
        <v>47.944013638994711</v>
      </c>
      <c r="N87" s="51"/>
    </row>
    <row r="88" spans="1:14" x14ac:dyDescent="0.2">
      <c r="A88" s="104" t="s">
        <v>1656</v>
      </c>
      <c r="B88" s="104" t="s">
        <v>810</v>
      </c>
      <c r="C88" s="104" t="s">
        <v>1577</v>
      </c>
      <c r="D88" s="104" t="s">
        <v>407</v>
      </c>
      <c r="E88" s="104" t="s">
        <v>1902</v>
      </c>
      <c r="F88" s="126">
        <v>34.739086178999997</v>
      </c>
      <c r="G88" s="126">
        <v>17.077072181999998</v>
      </c>
      <c r="H88" s="127">
        <f t="shared" si="3"/>
        <v>1.0342530504506828</v>
      </c>
      <c r="I88" s="146">
        <v>59.64043916</v>
      </c>
      <c r="J88" s="146">
        <v>57.739575689999995</v>
      </c>
      <c r="K88" s="127">
        <f t="shared" si="4"/>
        <v>3.2921327309463067E-2</v>
      </c>
      <c r="L88" s="105">
        <f t="shared" si="5"/>
        <v>1.7168108237704027</v>
      </c>
      <c r="N88" s="51"/>
    </row>
    <row r="89" spans="1:14" x14ac:dyDescent="0.2">
      <c r="A89" s="104" t="s">
        <v>318</v>
      </c>
      <c r="B89" s="104" t="s">
        <v>319</v>
      </c>
      <c r="C89" s="104" t="s">
        <v>1204</v>
      </c>
      <c r="D89" s="104" t="s">
        <v>406</v>
      </c>
      <c r="E89" s="104" t="s">
        <v>1902</v>
      </c>
      <c r="F89" s="126">
        <v>31.897972911</v>
      </c>
      <c r="G89" s="126">
        <v>27.466262714999999</v>
      </c>
      <c r="H89" s="127">
        <f t="shared" si="3"/>
        <v>0.16135104517076271</v>
      </c>
      <c r="I89" s="146">
        <v>58.552795359999998</v>
      </c>
      <c r="J89" s="146">
        <v>48.389695439999997</v>
      </c>
      <c r="K89" s="127">
        <f t="shared" si="4"/>
        <v>0.21002611873434018</v>
      </c>
      <c r="L89" s="105">
        <f t="shared" si="5"/>
        <v>1.8356274714813647</v>
      </c>
      <c r="N89" s="51"/>
    </row>
    <row r="90" spans="1:14" x14ac:dyDescent="0.2">
      <c r="A90" s="104" t="s">
        <v>822</v>
      </c>
      <c r="B90" s="104" t="s">
        <v>823</v>
      </c>
      <c r="C90" s="104" t="s">
        <v>1572</v>
      </c>
      <c r="D90" s="104" t="s">
        <v>406</v>
      </c>
      <c r="E90" s="104" t="s">
        <v>1902</v>
      </c>
      <c r="F90" s="126">
        <v>152.96608701699998</v>
      </c>
      <c r="G90" s="126">
        <v>299.09512332099996</v>
      </c>
      <c r="H90" s="127">
        <f t="shared" si="3"/>
        <v>-0.48857044100705338</v>
      </c>
      <c r="I90" s="146">
        <v>58.446618139999998</v>
      </c>
      <c r="J90" s="146">
        <v>130.86090551000001</v>
      </c>
      <c r="K90" s="127">
        <f t="shared" si="4"/>
        <v>-0.55336838063119109</v>
      </c>
      <c r="L90" s="105">
        <f t="shared" si="5"/>
        <v>0.38208873142910754</v>
      </c>
      <c r="N90" s="51"/>
    </row>
    <row r="91" spans="1:14" x14ac:dyDescent="0.2">
      <c r="A91" s="104" t="s">
        <v>1138</v>
      </c>
      <c r="B91" s="104" t="s">
        <v>1139</v>
      </c>
      <c r="C91" s="104" t="s">
        <v>1577</v>
      </c>
      <c r="D91" s="104" t="s">
        <v>407</v>
      </c>
      <c r="E91" s="104" t="s">
        <v>408</v>
      </c>
      <c r="F91" s="126">
        <v>3.4108136340000001</v>
      </c>
      <c r="G91" s="126">
        <v>4.8390151390000007</v>
      </c>
      <c r="H91" s="127">
        <f t="shared" si="3"/>
        <v>-0.29514301236411167</v>
      </c>
      <c r="I91" s="146">
        <v>58.040657061208002</v>
      </c>
      <c r="J91" s="146">
        <v>9.024347259999999</v>
      </c>
      <c r="K91" s="127">
        <f t="shared" si="4"/>
        <v>5.4315629030002563</v>
      </c>
      <c r="L91" s="105">
        <f t="shared" si="5"/>
        <v>17.016660330732101</v>
      </c>
      <c r="N91" s="51"/>
    </row>
    <row r="92" spans="1:14" x14ac:dyDescent="0.2">
      <c r="A92" s="104" t="s">
        <v>1755</v>
      </c>
      <c r="B92" s="104" t="s">
        <v>1756</v>
      </c>
      <c r="C92" s="104" t="s">
        <v>1577</v>
      </c>
      <c r="D92" s="104" t="s">
        <v>1474</v>
      </c>
      <c r="E92" s="104" t="s">
        <v>408</v>
      </c>
      <c r="F92" s="126">
        <v>33.492024813999997</v>
      </c>
      <c r="G92" s="126">
        <v>36.643884045999997</v>
      </c>
      <c r="H92" s="127">
        <f t="shared" si="3"/>
        <v>-8.6013241064822443E-2</v>
      </c>
      <c r="I92" s="146">
        <v>57.588550920904005</v>
      </c>
      <c r="J92" s="146">
        <v>106.99488272166049</v>
      </c>
      <c r="K92" s="127">
        <f t="shared" si="4"/>
        <v>-0.46176350255258014</v>
      </c>
      <c r="L92" s="105">
        <f t="shared" si="5"/>
        <v>1.7194705677165096</v>
      </c>
      <c r="N92" s="51"/>
    </row>
    <row r="93" spans="1:14" x14ac:dyDescent="0.2">
      <c r="A93" s="104" t="s">
        <v>1705</v>
      </c>
      <c r="B93" s="104" t="s">
        <v>56</v>
      </c>
      <c r="C93" s="104" t="s">
        <v>1577</v>
      </c>
      <c r="D93" s="104" t="s">
        <v>1474</v>
      </c>
      <c r="E93" s="104" t="s">
        <v>408</v>
      </c>
      <c r="F93" s="126">
        <v>15.467294392000001</v>
      </c>
      <c r="G93" s="126">
        <v>13.005056537</v>
      </c>
      <c r="H93" s="127">
        <f t="shared" si="3"/>
        <v>0.1893292695802451</v>
      </c>
      <c r="I93" s="146">
        <v>57.034196090000002</v>
      </c>
      <c r="J93" s="146">
        <v>36.838618930000003</v>
      </c>
      <c r="K93" s="127">
        <f t="shared" si="4"/>
        <v>0.5482175430728069</v>
      </c>
      <c r="L93" s="105">
        <f t="shared" si="5"/>
        <v>3.6874061257603814</v>
      </c>
      <c r="N93" s="51"/>
    </row>
    <row r="94" spans="1:14" x14ac:dyDescent="0.2">
      <c r="A94" s="104" t="s">
        <v>2168</v>
      </c>
      <c r="B94" s="104" t="s">
        <v>1069</v>
      </c>
      <c r="C94" s="104" t="s">
        <v>1576</v>
      </c>
      <c r="D94" s="104" t="s">
        <v>406</v>
      </c>
      <c r="E94" s="104" t="s">
        <v>1902</v>
      </c>
      <c r="F94" s="126">
        <v>95.152577246999996</v>
      </c>
      <c r="G94" s="126">
        <v>167.20413094400001</v>
      </c>
      <c r="H94" s="127">
        <f t="shared" si="3"/>
        <v>-0.43091969851589085</v>
      </c>
      <c r="I94" s="146">
        <v>56.965090329999995</v>
      </c>
      <c r="J94" s="146">
        <v>96.330065099999999</v>
      </c>
      <c r="K94" s="127">
        <f t="shared" si="4"/>
        <v>-0.40864681996358376</v>
      </c>
      <c r="L94" s="105">
        <f t="shared" si="5"/>
        <v>0.59867101846467341</v>
      </c>
      <c r="N94" s="51"/>
    </row>
    <row r="95" spans="1:14" x14ac:dyDescent="0.2">
      <c r="A95" s="104" t="s">
        <v>2114</v>
      </c>
      <c r="B95" s="104" t="s">
        <v>538</v>
      </c>
      <c r="C95" s="104" t="s">
        <v>1204</v>
      </c>
      <c r="D95" s="104" t="s">
        <v>406</v>
      </c>
      <c r="E95" s="104" t="s">
        <v>1902</v>
      </c>
      <c r="F95" s="126">
        <v>7.0069701100000001</v>
      </c>
      <c r="G95" s="126">
        <v>4.2336955700000001</v>
      </c>
      <c r="H95" s="127">
        <f t="shared" si="3"/>
        <v>0.65504817107102475</v>
      </c>
      <c r="I95" s="146">
        <v>56.582529950000001</v>
      </c>
      <c r="J95" s="146">
        <v>78.264654219999997</v>
      </c>
      <c r="K95" s="127">
        <f t="shared" si="4"/>
        <v>-0.2770359683574668</v>
      </c>
      <c r="L95" s="105">
        <f t="shared" si="5"/>
        <v>8.0751778674277812</v>
      </c>
      <c r="N95" s="51"/>
    </row>
    <row r="96" spans="1:14" x14ac:dyDescent="0.2">
      <c r="A96" s="104" t="s">
        <v>68</v>
      </c>
      <c r="B96" s="104" t="s">
        <v>80</v>
      </c>
      <c r="C96" s="104" t="s">
        <v>1204</v>
      </c>
      <c r="D96" s="104" t="s">
        <v>406</v>
      </c>
      <c r="E96" s="104" t="s">
        <v>1902</v>
      </c>
      <c r="F96" s="126">
        <v>21.207104280000003</v>
      </c>
      <c r="G96" s="126">
        <v>13.598186220000001</v>
      </c>
      <c r="H96" s="127">
        <f t="shared" si="3"/>
        <v>0.55955389468111005</v>
      </c>
      <c r="I96" s="146">
        <v>54.282831469999998</v>
      </c>
      <c r="J96" s="146">
        <v>57.506274359999999</v>
      </c>
      <c r="K96" s="127">
        <f t="shared" si="4"/>
        <v>-5.6053759800550607E-2</v>
      </c>
      <c r="L96" s="105">
        <f t="shared" si="5"/>
        <v>2.5596531593044061</v>
      </c>
      <c r="N96" s="51"/>
    </row>
    <row r="97" spans="1:14" x14ac:dyDescent="0.2">
      <c r="A97" s="104" t="s">
        <v>1945</v>
      </c>
      <c r="B97" s="104" t="s">
        <v>447</v>
      </c>
      <c r="C97" s="104" t="s">
        <v>1573</v>
      </c>
      <c r="D97" s="104" t="s">
        <v>406</v>
      </c>
      <c r="E97" s="104" t="s">
        <v>1902</v>
      </c>
      <c r="F97" s="126">
        <v>2.46344691</v>
      </c>
      <c r="G97" s="126">
        <v>1.6210916899999999</v>
      </c>
      <c r="H97" s="127">
        <f t="shared" si="3"/>
        <v>0.51962219360954243</v>
      </c>
      <c r="I97" s="146">
        <v>52.810154310000001</v>
      </c>
      <c r="J97" s="146">
        <v>40.136745670000003</v>
      </c>
      <c r="K97" s="127">
        <f t="shared" si="4"/>
        <v>0.31575576017546103</v>
      </c>
      <c r="L97" s="105">
        <f t="shared" si="5"/>
        <v>21.437504537087833</v>
      </c>
      <c r="N97" s="51"/>
    </row>
    <row r="98" spans="1:14" x14ac:dyDescent="0.2">
      <c r="A98" s="104" t="s">
        <v>730</v>
      </c>
      <c r="B98" s="104" t="s">
        <v>982</v>
      </c>
      <c r="C98" s="104" t="s">
        <v>1577</v>
      </c>
      <c r="D98" s="104" t="s">
        <v>407</v>
      </c>
      <c r="E98" s="104" t="s">
        <v>408</v>
      </c>
      <c r="F98" s="126">
        <v>22.756340342999998</v>
      </c>
      <c r="G98" s="126">
        <v>32.747380147999998</v>
      </c>
      <c r="H98" s="127">
        <f t="shared" si="3"/>
        <v>-0.30509432387708701</v>
      </c>
      <c r="I98" s="146">
        <v>52.747963835020997</v>
      </c>
      <c r="J98" s="146">
        <v>65.550535447518001</v>
      </c>
      <c r="K98" s="127">
        <f t="shared" si="4"/>
        <v>-0.19530842158790873</v>
      </c>
      <c r="L98" s="105">
        <f t="shared" si="5"/>
        <v>2.3179458137804931</v>
      </c>
      <c r="N98" s="51"/>
    </row>
    <row r="99" spans="1:14" x14ac:dyDescent="0.2">
      <c r="A99" s="104" t="s">
        <v>2725</v>
      </c>
      <c r="B99" s="104" t="s">
        <v>186</v>
      </c>
      <c r="C99" s="104" t="s">
        <v>1204</v>
      </c>
      <c r="D99" s="104" t="s">
        <v>406</v>
      </c>
      <c r="E99" s="104" t="s">
        <v>1902</v>
      </c>
      <c r="F99" s="126">
        <v>70.193951693000002</v>
      </c>
      <c r="G99" s="126">
        <v>47.301250163999995</v>
      </c>
      <c r="H99" s="127">
        <f t="shared" si="3"/>
        <v>0.48397666974187437</v>
      </c>
      <c r="I99" s="146">
        <v>51.630559549999994</v>
      </c>
      <c r="J99" s="146">
        <v>58.376438710000002</v>
      </c>
      <c r="K99" s="127">
        <f t="shared" si="4"/>
        <v>-0.11555825105248196</v>
      </c>
      <c r="L99" s="105">
        <f t="shared" si="5"/>
        <v>0.73554142920762189</v>
      </c>
      <c r="N99" s="51"/>
    </row>
    <row r="100" spans="1:14" x14ac:dyDescent="0.2">
      <c r="A100" s="104" t="s">
        <v>2104</v>
      </c>
      <c r="B100" s="104" t="s">
        <v>712</v>
      </c>
      <c r="C100" s="104" t="s">
        <v>1204</v>
      </c>
      <c r="D100" s="104" t="s">
        <v>406</v>
      </c>
      <c r="E100" s="104" t="s">
        <v>1902</v>
      </c>
      <c r="F100" s="126">
        <v>24.132971458</v>
      </c>
      <c r="G100" s="126">
        <v>18.546129100000002</v>
      </c>
      <c r="H100" s="127">
        <f t="shared" si="3"/>
        <v>0.30124034659070698</v>
      </c>
      <c r="I100" s="146">
        <v>48.361972489999999</v>
      </c>
      <c r="J100" s="146">
        <v>96.465001889999996</v>
      </c>
      <c r="K100" s="127">
        <f t="shared" si="4"/>
        <v>-0.49865783919076023</v>
      </c>
      <c r="L100" s="105">
        <f t="shared" si="5"/>
        <v>2.0039791856617044</v>
      </c>
      <c r="N100" s="51"/>
    </row>
    <row r="101" spans="1:14" x14ac:dyDescent="0.2">
      <c r="A101" s="104" t="s">
        <v>40</v>
      </c>
      <c r="B101" s="104" t="s">
        <v>715</v>
      </c>
      <c r="C101" s="104" t="s">
        <v>1575</v>
      </c>
      <c r="D101" s="104" t="s">
        <v>407</v>
      </c>
      <c r="E101" s="104" t="s">
        <v>408</v>
      </c>
      <c r="F101" s="126">
        <v>51.988489064999996</v>
      </c>
      <c r="G101" s="126">
        <v>60.730372398999997</v>
      </c>
      <c r="H101" s="127">
        <f t="shared" si="3"/>
        <v>-0.14394582131928346</v>
      </c>
      <c r="I101" s="146">
        <v>47.730529420000003</v>
      </c>
      <c r="J101" s="146">
        <v>27.75062239</v>
      </c>
      <c r="K101" s="127">
        <f t="shared" si="4"/>
        <v>0.71998050166975025</v>
      </c>
      <c r="L101" s="105">
        <f t="shared" si="5"/>
        <v>0.91809803051447858</v>
      </c>
      <c r="N101" s="51"/>
    </row>
    <row r="102" spans="1:14" x14ac:dyDescent="0.2">
      <c r="A102" s="104" t="s">
        <v>1941</v>
      </c>
      <c r="B102" s="104" t="s">
        <v>439</v>
      </c>
      <c r="C102" s="104" t="s">
        <v>1573</v>
      </c>
      <c r="D102" s="104" t="s">
        <v>406</v>
      </c>
      <c r="E102" s="104" t="s">
        <v>1902</v>
      </c>
      <c r="F102" s="126">
        <v>3.3322696000000001</v>
      </c>
      <c r="G102" s="126">
        <v>0.85944753000000007</v>
      </c>
      <c r="H102" s="127">
        <f t="shared" si="3"/>
        <v>2.8772228480312227</v>
      </c>
      <c r="I102" s="146">
        <v>46.095072020000003</v>
      </c>
      <c r="J102" s="146">
        <v>17.668592739999998</v>
      </c>
      <c r="K102" s="127">
        <f t="shared" si="4"/>
        <v>1.6088705930521101</v>
      </c>
      <c r="L102" s="105">
        <f t="shared" si="5"/>
        <v>13.832935972527554</v>
      </c>
      <c r="N102" s="51"/>
    </row>
    <row r="103" spans="1:14" x14ac:dyDescent="0.2">
      <c r="A103" s="104" t="s">
        <v>1709</v>
      </c>
      <c r="B103" s="104" t="s">
        <v>51</v>
      </c>
      <c r="C103" s="104" t="s">
        <v>1577</v>
      </c>
      <c r="D103" s="104" t="s">
        <v>407</v>
      </c>
      <c r="E103" s="104" t="s">
        <v>408</v>
      </c>
      <c r="F103" s="126">
        <v>17.800777670000002</v>
      </c>
      <c r="G103" s="126">
        <v>11.725912150000001</v>
      </c>
      <c r="H103" s="127">
        <f t="shared" si="3"/>
        <v>0.51807189430461498</v>
      </c>
      <c r="I103" s="146">
        <v>45.515991210794951</v>
      </c>
      <c r="J103" s="146">
        <v>101.0984997271745</v>
      </c>
      <c r="K103" s="127">
        <f t="shared" si="4"/>
        <v>-0.54978569084976636</v>
      </c>
      <c r="L103" s="105">
        <f t="shared" si="5"/>
        <v>2.5569664457696102</v>
      </c>
      <c r="N103" s="51"/>
    </row>
    <row r="104" spans="1:14" x14ac:dyDescent="0.2">
      <c r="A104" s="104" t="s">
        <v>2726</v>
      </c>
      <c r="B104" s="104" t="s">
        <v>187</v>
      </c>
      <c r="C104" s="104" t="s">
        <v>1204</v>
      </c>
      <c r="D104" s="104" t="s">
        <v>406</v>
      </c>
      <c r="E104" s="104" t="s">
        <v>1902</v>
      </c>
      <c r="F104" s="126">
        <v>21.958359434000002</v>
      </c>
      <c r="G104" s="126">
        <v>31.938493617999999</v>
      </c>
      <c r="H104" s="127">
        <f t="shared" si="3"/>
        <v>-0.3124798026909873</v>
      </c>
      <c r="I104" s="146">
        <v>45.152608579999999</v>
      </c>
      <c r="J104" s="146">
        <v>24.566848620000002</v>
      </c>
      <c r="K104" s="127">
        <f t="shared" si="4"/>
        <v>0.83794874460377544</v>
      </c>
      <c r="L104" s="105">
        <f t="shared" si="5"/>
        <v>2.056283335543108</v>
      </c>
      <c r="N104" s="51"/>
    </row>
    <row r="105" spans="1:14" x14ac:dyDescent="0.2">
      <c r="A105" s="104" t="s">
        <v>911</v>
      </c>
      <c r="B105" s="104" t="s">
        <v>101</v>
      </c>
      <c r="C105" s="104" t="s">
        <v>1575</v>
      </c>
      <c r="D105" s="104" t="s">
        <v>407</v>
      </c>
      <c r="E105" s="104" t="s">
        <v>408</v>
      </c>
      <c r="F105" s="126">
        <v>60.942690823</v>
      </c>
      <c r="G105" s="126">
        <v>46.643983538000001</v>
      </c>
      <c r="H105" s="127">
        <f t="shared" si="3"/>
        <v>0.30654987418368984</v>
      </c>
      <c r="I105" s="146">
        <v>45.047797380000006</v>
      </c>
      <c r="J105" s="146">
        <v>97.239230050000003</v>
      </c>
      <c r="K105" s="127">
        <f t="shared" si="4"/>
        <v>-0.53673226991990153</v>
      </c>
      <c r="L105" s="105">
        <f t="shared" si="5"/>
        <v>0.73918294009753172</v>
      </c>
      <c r="N105" s="51"/>
    </row>
    <row r="106" spans="1:14" x14ac:dyDescent="0.2">
      <c r="A106" s="104" t="s">
        <v>1609</v>
      </c>
      <c r="B106" s="104" t="s">
        <v>801</v>
      </c>
      <c r="C106" s="104" t="s">
        <v>1204</v>
      </c>
      <c r="D106" s="104" t="s">
        <v>406</v>
      </c>
      <c r="E106" s="104" t="s">
        <v>1902</v>
      </c>
      <c r="F106" s="126">
        <v>37.319788486</v>
      </c>
      <c r="G106" s="126">
        <v>34.339714115</v>
      </c>
      <c r="H106" s="127">
        <f t="shared" si="3"/>
        <v>8.6782154359819508E-2</v>
      </c>
      <c r="I106" s="146">
        <v>44.690262770000004</v>
      </c>
      <c r="J106" s="146">
        <v>41.014171659999995</v>
      </c>
      <c r="K106" s="127">
        <f t="shared" si="4"/>
        <v>8.962977822578333E-2</v>
      </c>
      <c r="L106" s="105">
        <f t="shared" si="5"/>
        <v>1.1974950711943326</v>
      </c>
      <c r="N106" s="51"/>
    </row>
    <row r="107" spans="1:14" x14ac:dyDescent="0.2">
      <c r="A107" s="104" t="s">
        <v>1692</v>
      </c>
      <c r="B107" s="104" t="s">
        <v>711</v>
      </c>
      <c r="C107" s="104" t="s">
        <v>1577</v>
      </c>
      <c r="D107" s="104" t="s">
        <v>407</v>
      </c>
      <c r="E107" s="104" t="s">
        <v>408</v>
      </c>
      <c r="F107" s="126">
        <v>7.8175034700000001</v>
      </c>
      <c r="G107" s="126">
        <v>2.00982028</v>
      </c>
      <c r="H107" s="127">
        <f t="shared" si="3"/>
        <v>2.8896529942468288</v>
      </c>
      <c r="I107" s="146">
        <v>44.142984970000001</v>
      </c>
      <c r="J107" s="146">
        <v>2.03859411</v>
      </c>
      <c r="K107" s="127">
        <f t="shared" si="4"/>
        <v>20.653640983981848</v>
      </c>
      <c r="L107" s="105">
        <f t="shared" si="5"/>
        <v>5.6466856892869401</v>
      </c>
      <c r="N107" s="51"/>
    </row>
    <row r="108" spans="1:14" x14ac:dyDescent="0.2">
      <c r="A108" s="104" t="s">
        <v>1007</v>
      </c>
      <c r="B108" s="104" t="s">
        <v>1008</v>
      </c>
      <c r="C108" s="104" t="s">
        <v>1578</v>
      </c>
      <c r="D108" s="104" t="s">
        <v>406</v>
      </c>
      <c r="E108" s="104" t="s">
        <v>1902</v>
      </c>
      <c r="F108" s="126">
        <v>99.004786177</v>
      </c>
      <c r="G108" s="126">
        <v>121.358553355</v>
      </c>
      <c r="H108" s="127">
        <f t="shared" si="3"/>
        <v>-0.18419605837431496</v>
      </c>
      <c r="I108" s="146">
        <v>43.678907259999995</v>
      </c>
      <c r="J108" s="146">
        <v>78.354894639999998</v>
      </c>
      <c r="K108" s="127">
        <f t="shared" si="4"/>
        <v>-0.44255036701048656</v>
      </c>
      <c r="L108" s="105">
        <f t="shared" si="5"/>
        <v>0.44117975450107211</v>
      </c>
      <c r="N108" s="51"/>
    </row>
    <row r="109" spans="1:14" x14ac:dyDescent="0.2">
      <c r="A109" s="104" t="s">
        <v>1016</v>
      </c>
      <c r="B109" s="104" t="s">
        <v>1017</v>
      </c>
      <c r="C109" s="104" t="s">
        <v>1572</v>
      </c>
      <c r="D109" s="104" t="s">
        <v>406</v>
      </c>
      <c r="E109" s="104" t="s">
        <v>1902</v>
      </c>
      <c r="F109" s="126">
        <v>5.0373455310000006</v>
      </c>
      <c r="G109" s="126">
        <v>8.4102017109999991</v>
      </c>
      <c r="H109" s="127">
        <f t="shared" si="3"/>
        <v>-0.40104343461685599</v>
      </c>
      <c r="I109" s="146">
        <v>43.448705460012398</v>
      </c>
      <c r="J109" s="146">
        <v>5.3415963</v>
      </c>
      <c r="K109" s="127">
        <f t="shared" si="4"/>
        <v>7.1340301699722986</v>
      </c>
      <c r="L109" s="105">
        <f t="shared" si="5"/>
        <v>8.6253176782548557</v>
      </c>
      <c r="N109" s="51"/>
    </row>
    <row r="110" spans="1:14" x14ac:dyDescent="0.2">
      <c r="A110" s="104" t="s">
        <v>1938</v>
      </c>
      <c r="B110" s="104" t="s">
        <v>434</v>
      </c>
      <c r="C110" s="104" t="s">
        <v>1573</v>
      </c>
      <c r="D110" s="104" t="s">
        <v>406</v>
      </c>
      <c r="E110" s="104" t="s">
        <v>1902</v>
      </c>
      <c r="F110" s="126">
        <v>3.6654282899999999</v>
      </c>
      <c r="G110" s="126">
        <v>3.2897524300000001</v>
      </c>
      <c r="H110" s="127">
        <f t="shared" si="3"/>
        <v>0.11419578463538049</v>
      </c>
      <c r="I110" s="146">
        <v>42.822745840000003</v>
      </c>
      <c r="J110" s="146">
        <v>166.01508469000001</v>
      </c>
      <c r="K110" s="127">
        <f t="shared" si="4"/>
        <v>-0.74205509143965487</v>
      </c>
      <c r="L110" s="105">
        <f t="shared" si="5"/>
        <v>11.682876447707017</v>
      </c>
      <c r="N110" s="51"/>
    </row>
    <row r="111" spans="1:14" x14ac:dyDescent="0.2">
      <c r="A111" s="104" t="s">
        <v>1712</v>
      </c>
      <c r="B111" s="104" t="s">
        <v>756</v>
      </c>
      <c r="C111" s="104" t="s">
        <v>1577</v>
      </c>
      <c r="D111" s="104" t="s">
        <v>407</v>
      </c>
      <c r="E111" s="104" t="s">
        <v>408</v>
      </c>
      <c r="F111" s="126">
        <v>1.4802951000000002</v>
      </c>
      <c r="G111" s="126">
        <v>3.62143594</v>
      </c>
      <c r="H111" s="127">
        <f t="shared" si="3"/>
        <v>-0.59124084354229933</v>
      </c>
      <c r="I111" s="146">
        <v>42.804065479999998</v>
      </c>
      <c r="J111" s="146">
        <v>63.47208491</v>
      </c>
      <c r="K111" s="127">
        <f t="shared" si="4"/>
        <v>-0.32562376766583512</v>
      </c>
      <c r="L111" s="105">
        <f t="shared" si="5"/>
        <v>28.915900268804506</v>
      </c>
      <c r="N111" s="51"/>
    </row>
    <row r="112" spans="1:14" x14ac:dyDescent="0.2">
      <c r="A112" s="104" t="s">
        <v>37</v>
      </c>
      <c r="B112" s="104" t="s">
        <v>260</v>
      </c>
      <c r="C112" s="104" t="s">
        <v>1204</v>
      </c>
      <c r="D112" s="104" t="s">
        <v>406</v>
      </c>
      <c r="E112" s="104" t="s">
        <v>1902</v>
      </c>
      <c r="F112" s="126">
        <v>7.5395127300000002</v>
      </c>
      <c r="G112" s="126">
        <v>4.3076318099999993</v>
      </c>
      <c r="H112" s="127">
        <f t="shared" si="3"/>
        <v>0.75026860756699665</v>
      </c>
      <c r="I112" s="146">
        <v>42.472159579999996</v>
      </c>
      <c r="J112" s="146">
        <v>159.84499241999998</v>
      </c>
      <c r="K112" s="127">
        <f t="shared" si="4"/>
        <v>-0.73429158501004232</v>
      </c>
      <c r="L112" s="105">
        <f t="shared" si="5"/>
        <v>5.6332764597639979</v>
      </c>
      <c r="N112" s="51"/>
    </row>
    <row r="113" spans="1:14" x14ac:dyDescent="0.2">
      <c r="A113" s="104" t="s">
        <v>240</v>
      </c>
      <c r="B113" s="104" t="s">
        <v>368</v>
      </c>
      <c r="C113" s="104" t="s">
        <v>1590</v>
      </c>
      <c r="D113" s="104" t="s">
        <v>407</v>
      </c>
      <c r="E113" s="104" t="s">
        <v>1902</v>
      </c>
      <c r="F113" s="126">
        <v>15.71260229</v>
      </c>
      <c r="G113" s="126">
        <v>4.4177800899999999</v>
      </c>
      <c r="H113" s="127">
        <f t="shared" si="3"/>
        <v>2.5566737071333034</v>
      </c>
      <c r="I113" s="146">
        <v>42.45503622772835</v>
      </c>
      <c r="J113" s="146">
        <v>9.3940188119729502</v>
      </c>
      <c r="K113" s="127">
        <f t="shared" si="4"/>
        <v>3.5193688747587109</v>
      </c>
      <c r="L113" s="105">
        <f t="shared" si="5"/>
        <v>2.7019735779061937</v>
      </c>
      <c r="N113" s="51"/>
    </row>
    <row r="114" spans="1:14" x14ac:dyDescent="0.2">
      <c r="A114" s="104" t="s">
        <v>918</v>
      </c>
      <c r="B114" s="104" t="s">
        <v>704</v>
      </c>
      <c r="C114" s="104" t="s">
        <v>1577</v>
      </c>
      <c r="D114" s="104" t="s">
        <v>1474</v>
      </c>
      <c r="E114" s="104" t="s">
        <v>408</v>
      </c>
      <c r="F114" s="126">
        <v>18.938162809000001</v>
      </c>
      <c r="G114" s="126">
        <v>9.2136882899999986</v>
      </c>
      <c r="H114" s="127">
        <f t="shared" si="3"/>
        <v>1.0554377587913826</v>
      </c>
      <c r="I114" s="146">
        <v>42.089375909999994</v>
      </c>
      <c r="J114" s="146">
        <v>87.318798390998012</v>
      </c>
      <c r="K114" s="127">
        <f t="shared" si="4"/>
        <v>-0.5179803583469933</v>
      </c>
      <c r="L114" s="105">
        <f t="shared" si="5"/>
        <v>2.222463516365897</v>
      </c>
      <c r="N114" s="51"/>
    </row>
    <row r="115" spans="1:14" x14ac:dyDescent="0.2">
      <c r="A115" s="104" t="s">
        <v>2649</v>
      </c>
      <c r="B115" s="104" t="s">
        <v>2650</v>
      </c>
      <c r="C115" s="104" t="s">
        <v>1573</v>
      </c>
      <c r="D115" s="104" t="s">
        <v>406</v>
      </c>
      <c r="E115" s="104" t="s">
        <v>1902</v>
      </c>
      <c r="F115" s="126">
        <v>3.1620849999999999E-2</v>
      </c>
      <c r="G115" s="126">
        <v>0.25623319999999999</v>
      </c>
      <c r="H115" s="127">
        <f t="shared" si="3"/>
        <v>-0.87659347032312751</v>
      </c>
      <c r="I115" s="146">
        <v>41.747425200000002</v>
      </c>
      <c r="J115" s="146">
        <v>0.51024438000000005</v>
      </c>
      <c r="K115" s="127">
        <f t="shared" si="4"/>
        <v>80.818490974854043</v>
      </c>
      <c r="L115" s="105" t="str">
        <f t="shared" si="5"/>
        <v/>
      </c>
      <c r="N115" s="51"/>
    </row>
    <row r="116" spans="1:14" x14ac:dyDescent="0.2">
      <c r="A116" s="104" t="s">
        <v>1676</v>
      </c>
      <c r="B116" s="104" t="s">
        <v>1631</v>
      </c>
      <c r="C116" s="104" t="s">
        <v>1577</v>
      </c>
      <c r="D116" s="104" t="s">
        <v>407</v>
      </c>
      <c r="E116" s="104" t="s">
        <v>408</v>
      </c>
      <c r="F116" s="126">
        <v>11.195508079</v>
      </c>
      <c r="G116" s="126">
        <v>19.371092017999999</v>
      </c>
      <c r="H116" s="127">
        <f t="shared" si="3"/>
        <v>-0.42205075126394975</v>
      </c>
      <c r="I116" s="146">
        <v>40.81453424</v>
      </c>
      <c r="J116" s="146">
        <v>84.977619750000002</v>
      </c>
      <c r="K116" s="127">
        <f t="shared" si="4"/>
        <v>-0.51970254803471361</v>
      </c>
      <c r="L116" s="105">
        <f t="shared" si="5"/>
        <v>3.6456169699486849</v>
      </c>
      <c r="N116" s="51"/>
    </row>
    <row r="117" spans="1:14" x14ac:dyDescent="0.2">
      <c r="A117" s="104" t="s">
        <v>1681</v>
      </c>
      <c r="B117" s="104" t="s">
        <v>1629</v>
      </c>
      <c r="C117" s="104" t="s">
        <v>1577</v>
      </c>
      <c r="D117" s="104" t="s">
        <v>407</v>
      </c>
      <c r="E117" s="104" t="s">
        <v>408</v>
      </c>
      <c r="F117" s="126">
        <v>4.7165256069999995</v>
      </c>
      <c r="G117" s="126">
        <v>2.4091324479999998</v>
      </c>
      <c r="H117" s="127">
        <f t="shared" si="3"/>
        <v>0.9577693251840671</v>
      </c>
      <c r="I117" s="146">
        <v>40.48753928</v>
      </c>
      <c r="J117" s="146">
        <v>38.907629999999997</v>
      </c>
      <c r="K117" s="127">
        <f t="shared" si="4"/>
        <v>4.0606669694350561E-2</v>
      </c>
      <c r="L117" s="105">
        <f t="shared" si="5"/>
        <v>8.5841873136256677</v>
      </c>
      <c r="N117" s="51"/>
    </row>
    <row r="118" spans="1:14" x14ac:dyDescent="0.2">
      <c r="A118" s="104" t="s">
        <v>1947</v>
      </c>
      <c r="B118" s="104" t="s">
        <v>49</v>
      </c>
      <c r="C118" s="104" t="s">
        <v>1573</v>
      </c>
      <c r="D118" s="104" t="s">
        <v>406</v>
      </c>
      <c r="E118" s="104" t="s">
        <v>1902</v>
      </c>
      <c r="F118" s="126">
        <v>4.2747449</v>
      </c>
      <c r="G118" s="126">
        <v>2.20732427</v>
      </c>
      <c r="H118" s="127">
        <f t="shared" si="3"/>
        <v>0.93661844709386544</v>
      </c>
      <c r="I118" s="146">
        <v>38.261435570000003</v>
      </c>
      <c r="J118" s="146">
        <v>13.582929009999999</v>
      </c>
      <c r="K118" s="127">
        <f t="shared" si="4"/>
        <v>1.8168766502299496</v>
      </c>
      <c r="L118" s="105">
        <f t="shared" si="5"/>
        <v>8.9505775116545561</v>
      </c>
      <c r="N118" s="51"/>
    </row>
    <row r="119" spans="1:14" x14ac:dyDescent="0.2">
      <c r="A119" s="104" t="s">
        <v>1950</v>
      </c>
      <c r="B119" s="104" t="s">
        <v>579</v>
      </c>
      <c r="C119" s="104" t="s">
        <v>1573</v>
      </c>
      <c r="D119" s="104" t="s">
        <v>406</v>
      </c>
      <c r="E119" s="104" t="s">
        <v>1902</v>
      </c>
      <c r="F119" s="126">
        <v>0</v>
      </c>
      <c r="G119" s="126">
        <v>0</v>
      </c>
      <c r="H119" s="127" t="str">
        <f t="shared" si="3"/>
        <v/>
      </c>
      <c r="I119" s="146">
        <v>38.071816320000003</v>
      </c>
      <c r="J119" s="146">
        <v>263.39553118000003</v>
      </c>
      <c r="K119" s="127">
        <f t="shared" si="4"/>
        <v>-0.85545762242267365</v>
      </c>
      <c r="L119" s="105" t="str">
        <f t="shared" si="5"/>
        <v/>
      </c>
      <c r="N119" s="51"/>
    </row>
    <row r="120" spans="1:14" x14ac:dyDescent="0.2">
      <c r="A120" s="104" t="s">
        <v>900</v>
      </c>
      <c r="B120" s="104" t="s">
        <v>119</v>
      </c>
      <c r="C120" s="104" t="s">
        <v>908</v>
      </c>
      <c r="D120" s="104" t="s">
        <v>406</v>
      </c>
      <c r="E120" s="104" t="s">
        <v>1902</v>
      </c>
      <c r="F120" s="126">
        <v>17.427885844999999</v>
      </c>
      <c r="G120" s="126">
        <v>4.6121073389999996</v>
      </c>
      <c r="H120" s="127">
        <f t="shared" si="3"/>
        <v>2.7787251171779372</v>
      </c>
      <c r="I120" s="146">
        <v>37.432851619999994</v>
      </c>
      <c r="J120" s="146">
        <v>10.77463672</v>
      </c>
      <c r="K120" s="127">
        <f t="shared" si="4"/>
        <v>2.4741636857711145</v>
      </c>
      <c r="L120" s="105">
        <f t="shared" si="5"/>
        <v>2.1478710586539305</v>
      </c>
      <c r="N120" s="51"/>
    </row>
    <row r="121" spans="1:14" x14ac:dyDescent="0.2">
      <c r="A121" s="104" t="s">
        <v>668</v>
      </c>
      <c r="B121" s="104" t="s">
        <v>669</v>
      </c>
      <c r="C121" s="104" t="s">
        <v>1204</v>
      </c>
      <c r="D121" s="104" t="s">
        <v>406</v>
      </c>
      <c r="E121" s="104" t="s">
        <v>408</v>
      </c>
      <c r="F121" s="126">
        <v>9.0411045170000008</v>
      </c>
      <c r="G121" s="126">
        <v>7.6352865539999994</v>
      </c>
      <c r="H121" s="127">
        <f t="shared" si="3"/>
        <v>0.18412117908836256</v>
      </c>
      <c r="I121" s="146">
        <v>37.36074395</v>
      </c>
      <c r="J121" s="146">
        <v>12.966010109999999</v>
      </c>
      <c r="K121" s="127">
        <f t="shared" si="4"/>
        <v>1.8814372064375942</v>
      </c>
      <c r="L121" s="105">
        <f t="shared" si="5"/>
        <v>4.1323207667548303</v>
      </c>
      <c r="N121" s="51"/>
    </row>
    <row r="122" spans="1:14" x14ac:dyDescent="0.2">
      <c r="A122" s="104" t="s">
        <v>2141</v>
      </c>
      <c r="B122" s="104" t="s">
        <v>122</v>
      </c>
      <c r="C122" s="104" t="s">
        <v>1571</v>
      </c>
      <c r="D122" s="104" t="s">
        <v>406</v>
      </c>
      <c r="E122" s="104" t="s">
        <v>1902</v>
      </c>
      <c r="F122" s="126">
        <v>17.784871554999999</v>
      </c>
      <c r="G122" s="126">
        <v>18.170198915</v>
      </c>
      <c r="H122" s="127">
        <f t="shared" si="3"/>
        <v>-2.1206557055459818E-2</v>
      </c>
      <c r="I122" s="146">
        <v>37.309342210000004</v>
      </c>
      <c r="J122" s="146">
        <v>69.216978310000002</v>
      </c>
      <c r="K122" s="127">
        <f t="shared" si="4"/>
        <v>-0.46097990520615084</v>
      </c>
      <c r="L122" s="105">
        <f t="shared" si="5"/>
        <v>2.0978134193783897</v>
      </c>
      <c r="N122" s="51"/>
    </row>
    <row r="123" spans="1:14" x14ac:dyDescent="0.2">
      <c r="A123" s="104" t="s">
        <v>1679</v>
      </c>
      <c r="B123" s="104" t="s">
        <v>1133</v>
      </c>
      <c r="C123" s="104" t="s">
        <v>1577</v>
      </c>
      <c r="D123" s="104" t="s">
        <v>407</v>
      </c>
      <c r="E123" s="104" t="s">
        <v>408</v>
      </c>
      <c r="F123" s="126">
        <v>15.226805942</v>
      </c>
      <c r="G123" s="126">
        <v>9.7961772160000002</v>
      </c>
      <c r="H123" s="127">
        <f t="shared" si="3"/>
        <v>0.55436203390953431</v>
      </c>
      <c r="I123" s="146">
        <v>37.12335083</v>
      </c>
      <c r="J123" s="146">
        <v>10.92560602</v>
      </c>
      <c r="K123" s="127">
        <f t="shared" si="4"/>
        <v>2.3978299017961477</v>
      </c>
      <c r="L123" s="105">
        <f t="shared" si="5"/>
        <v>2.4380261343978189</v>
      </c>
      <c r="N123" s="51"/>
    </row>
    <row r="124" spans="1:14" x14ac:dyDescent="0.2">
      <c r="A124" s="104" t="s">
        <v>920</v>
      </c>
      <c r="B124" s="104" t="s">
        <v>706</v>
      </c>
      <c r="C124" s="104" t="s">
        <v>1577</v>
      </c>
      <c r="D124" s="104" t="s">
        <v>407</v>
      </c>
      <c r="E124" s="104" t="s">
        <v>408</v>
      </c>
      <c r="F124" s="126">
        <v>26.866835613000003</v>
      </c>
      <c r="G124" s="126">
        <v>26.614293980999999</v>
      </c>
      <c r="H124" s="127">
        <f t="shared" si="3"/>
        <v>9.4889472619597015E-3</v>
      </c>
      <c r="I124" s="146">
        <v>37.050634758081046</v>
      </c>
      <c r="J124" s="146">
        <v>145.57885999178799</v>
      </c>
      <c r="K124" s="127">
        <f t="shared" si="4"/>
        <v>-0.74549440241412079</v>
      </c>
      <c r="L124" s="105">
        <f t="shared" si="5"/>
        <v>1.379047212398673</v>
      </c>
      <c r="N124" s="51"/>
    </row>
    <row r="125" spans="1:14" x14ac:dyDescent="0.2">
      <c r="A125" s="104" t="s">
        <v>2464</v>
      </c>
      <c r="B125" s="104" t="s">
        <v>2465</v>
      </c>
      <c r="C125" s="104" t="s">
        <v>1204</v>
      </c>
      <c r="D125" s="104" t="s">
        <v>406</v>
      </c>
      <c r="E125" s="104" t="s">
        <v>408</v>
      </c>
      <c r="F125" s="126">
        <v>18.493888819999999</v>
      </c>
      <c r="G125" s="126">
        <v>6.4136470000000001E-2</v>
      </c>
      <c r="H125" s="127" t="str">
        <f t="shared" si="3"/>
        <v/>
      </c>
      <c r="I125" s="146">
        <v>36.864688170000001</v>
      </c>
      <c r="J125" s="146">
        <v>5.6145970000000003E-2</v>
      </c>
      <c r="K125" s="127" t="str">
        <f t="shared" si="4"/>
        <v/>
      </c>
      <c r="L125" s="105">
        <f t="shared" si="5"/>
        <v>1.9933443165362343</v>
      </c>
      <c r="N125" s="51"/>
    </row>
    <row r="126" spans="1:14" x14ac:dyDescent="0.2">
      <c r="A126" s="104" t="s">
        <v>202</v>
      </c>
      <c r="B126" s="104" t="s">
        <v>203</v>
      </c>
      <c r="C126" s="104" t="s">
        <v>1204</v>
      </c>
      <c r="D126" s="104" t="s">
        <v>406</v>
      </c>
      <c r="E126" s="104" t="s">
        <v>408</v>
      </c>
      <c r="F126" s="126">
        <v>9.6960759719999992</v>
      </c>
      <c r="G126" s="126">
        <v>3.078422438</v>
      </c>
      <c r="H126" s="127">
        <f t="shared" si="3"/>
        <v>2.14968987112093</v>
      </c>
      <c r="I126" s="146">
        <v>36.853492350000003</v>
      </c>
      <c r="J126" s="146">
        <v>17.606337370000002</v>
      </c>
      <c r="K126" s="127">
        <f t="shared" si="4"/>
        <v>1.0931947159433535</v>
      </c>
      <c r="L126" s="105">
        <f t="shared" si="5"/>
        <v>3.8008667069466324</v>
      </c>
      <c r="N126" s="51"/>
    </row>
    <row r="127" spans="1:14" x14ac:dyDescent="0.2">
      <c r="A127" s="104" t="s">
        <v>1039</v>
      </c>
      <c r="B127" s="104" t="s">
        <v>1040</v>
      </c>
      <c r="C127" s="104" t="s">
        <v>1204</v>
      </c>
      <c r="D127" s="104" t="s">
        <v>406</v>
      </c>
      <c r="E127" s="104" t="s">
        <v>1902</v>
      </c>
      <c r="F127" s="126">
        <v>20.512418036</v>
      </c>
      <c r="G127" s="126">
        <v>14.688307310000001</v>
      </c>
      <c r="H127" s="127">
        <f t="shared" si="3"/>
        <v>0.39651340369457433</v>
      </c>
      <c r="I127" s="146">
        <v>36.236981579999998</v>
      </c>
      <c r="J127" s="146">
        <v>24.930274230000002</v>
      </c>
      <c r="K127" s="127">
        <f t="shared" si="4"/>
        <v>0.4535332120973623</v>
      </c>
      <c r="L127" s="105">
        <f t="shared" si="5"/>
        <v>1.7665875137881282</v>
      </c>
      <c r="N127" s="51"/>
    </row>
    <row r="128" spans="1:14" x14ac:dyDescent="0.2">
      <c r="A128" s="104" t="s">
        <v>1664</v>
      </c>
      <c r="B128" s="104" t="s">
        <v>809</v>
      </c>
      <c r="C128" s="104" t="s">
        <v>1577</v>
      </c>
      <c r="D128" s="104" t="s">
        <v>407</v>
      </c>
      <c r="E128" s="104" t="s">
        <v>1902</v>
      </c>
      <c r="F128" s="126">
        <v>9.9355454109999997</v>
      </c>
      <c r="G128" s="126">
        <v>17.025824611000001</v>
      </c>
      <c r="H128" s="127">
        <f t="shared" si="3"/>
        <v>-0.4164426312379097</v>
      </c>
      <c r="I128" s="146">
        <v>35.770339290000003</v>
      </c>
      <c r="J128" s="146">
        <v>56.67382671</v>
      </c>
      <c r="K128" s="127">
        <f t="shared" si="4"/>
        <v>-0.36883846801034192</v>
      </c>
      <c r="L128" s="105">
        <f t="shared" si="5"/>
        <v>3.6002391222929115</v>
      </c>
      <c r="N128" s="51"/>
    </row>
    <row r="129" spans="1:14" x14ac:dyDescent="0.2">
      <c r="A129" s="104" t="s">
        <v>1936</v>
      </c>
      <c r="B129" s="104" t="s">
        <v>441</v>
      </c>
      <c r="C129" s="104" t="s">
        <v>1573</v>
      </c>
      <c r="D129" s="104" t="s">
        <v>406</v>
      </c>
      <c r="E129" s="104" t="s">
        <v>1902</v>
      </c>
      <c r="F129" s="126">
        <v>3.75760593</v>
      </c>
      <c r="G129" s="126">
        <v>6.02757904</v>
      </c>
      <c r="H129" s="127">
        <f t="shared" si="3"/>
        <v>-0.37659781728884634</v>
      </c>
      <c r="I129" s="146">
        <v>35.70360093</v>
      </c>
      <c r="J129" s="146">
        <v>66.609579530000005</v>
      </c>
      <c r="K129" s="127">
        <f t="shared" si="4"/>
        <v>-0.46398699433435686</v>
      </c>
      <c r="L129" s="105">
        <f t="shared" si="5"/>
        <v>9.5016884673694353</v>
      </c>
      <c r="N129" s="51"/>
    </row>
    <row r="130" spans="1:14" x14ac:dyDescent="0.2">
      <c r="A130" s="104" t="s">
        <v>1750</v>
      </c>
      <c r="B130" s="104" t="s">
        <v>1751</v>
      </c>
      <c r="C130" s="104" t="s">
        <v>1577</v>
      </c>
      <c r="D130" s="104" t="s">
        <v>1474</v>
      </c>
      <c r="E130" s="104" t="s">
        <v>408</v>
      </c>
      <c r="F130" s="126">
        <v>21.907852412</v>
      </c>
      <c r="G130" s="126">
        <v>40.938203635999997</v>
      </c>
      <c r="H130" s="127">
        <f t="shared" si="3"/>
        <v>-0.46485555138685175</v>
      </c>
      <c r="I130" s="146">
        <v>34.021672530000004</v>
      </c>
      <c r="J130" s="146">
        <v>27.00849736</v>
      </c>
      <c r="K130" s="127">
        <f t="shared" si="4"/>
        <v>0.25966550735942184</v>
      </c>
      <c r="L130" s="105">
        <f t="shared" si="5"/>
        <v>1.5529442087789798</v>
      </c>
      <c r="N130" s="51"/>
    </row>
    <row r="131" spans="1:14" x14ac:dyDescent="0.2">
      <c r="A131" s="104" t="s">
        <v>1646</v>
      </c>
      <c r="B131" s="104" t="s">
        <v>1647</v>
      </c>
      <c r="C131" s="104" t="s">
        <v>1577</v>
      </c>
      <c r="D131" s="104" t="s">
        <v>407</v>
      </c>
      <c r="E131" s="104" t="s">
        <v>408</v>
      </c>
      <c r="F131" s="126">
        <v>48.901443764</v>
      </c>
      <c r="G131" s="126">
        <v>35.099036570999999</v>
      </c>
      <c r="H131" s="127">
        <f t="shared" si="3"/>
        <v>0.39324176790664422</v>
      </c>
      <c r="I131" s="146">
        <v>33.929930570000003</v>
      </c>
      <c r="J131" s="146">
        <v>114.17063899999999</v>
      </c>
      <c r="K131" s="127">
        <f t="shared" si="4"/>
        <v>-0.70281386819600788</v>
      </c>
      <c r="L131" s="105">
        <f t="shared" si="5"/>
        <v>0.69384312524077985</v>
      </c>
      <c r="N131" s="51"/>
    </row>
    <row r="132" spans="1:14" x14ac:dyDescent="0.2">
      <c r="A132" s="104" t="s">
        <v>1650</v>
      </c>
      <c r="B132" s="104" t="s">
        <v>1143</v>
      </c>
      <c r="C132" s="104" t="s">
        <v>1577</v>
      </c>
      <c r="D132" s="104" t="s">
        <v>407</v>
      </c>
      <c r="E132" s="104" t="s">
        <v>408</v>
      </c>
      <c r="F132" s="126">
        <v>39.987907431000004</v>
      </c>
      <c r="G132" s="126">
        <v>52.554319939999999</v>
      </c>
      <c r="H132" s="127">
        <f t="shared" si="3"/>
        <v>-0.23911283645848269</v>
      </c>
      <c r="I132" s="146">
        <v>33.734829020000006</v>
      </c>
      <c r="J132" s="146">
        <v>95.821502510000002</v>
      </c>
      <c r="K132" s="127">
        <f t="shared" si="4"/>
        <v>-0.64794093041403289</v>
      </c>
      <c r="L132" s="105">
        <f t="shared" si="5"/>
        <v>0.8436257655695083</v>
      </c>
      <c r="N132" s="51"/>
    </row>
    <row r="133" spans="1:14" x14ac:dyDescent="0.2">
      <c r="A133" s="104" t="s">
        <v>2322</v>
      </c>
      <c r="B133" s="104" t="s">
        <v>2323</v>
      </c>
      <c r="C133" s="104" t="s">
        <v>1573</v>
      </c>
      <c r="D133" s="104" t="s">
        <v>406</v>
      </c>
      <c r="E133" s="104" t="s">
        <v>1902</v>
      </c>
      <c r="F133" s="126">
        <v>1.7264681799999999</v>
      </c>
      <c r="G133" s="126">
        <v>25.69203362</v>
      </c>
      <c r="H133" s="127">
        <f t="shared" si="3"/>
        <v>-0.93280141986673926</v>
      </c>
      <c r="I133" s="146">
        <v>33.625184612388097</v>
      </c>
      <c r="J133" s="146">
        <v>96.453599281495499</v>
      </c>
      <c r="K133" s="127">
        <f t="shared" si="4"/>
        <v>-0.65138486419511932</v>
      </c>
      <c r="L133" s="105">
        <f t="shared" si="5"/>
        <v>19.476284012595066</v>
      </c>
      <c r="N133" s="51"/>
    </row>
    <row r="134" spans="1:14" x14ac:dyDescent="0.2">
      <c r="A134" s="104" t="s">
        <v>2728</v>
      </c>
      <c r="B134" s="104" t="s">
        <v>1038</v>
      </c>
      <c r="C134" s="104" t="s">
        <v>1204</v>
      </c>
      <c r="D134" s="104" t="s">
        <v>406</v>
      </c>
      <c r="E134" s="104" t="s">
        <v>1902</v>
      </c>
      <c r="F134" s="126">
        <v>25.638560139999999</v>
      </c>
      <c r="G134" s="126">
        <v>33.313943309999999</v>
      </c>
      <c r="H134" s="127">
        <f t="shared" si="3"/>
        <v>-0.23039551633312783</v>
      </c>
      <c r="I134" s="146">
        <v>33.359301030000005</v>
      </c>
      <c r="J134" s="146">
        <v>83.048112430000003</v>
      </c>
      <c r="K134" s="127">
        <f t="shared" si="4"/>
        <v>-0.59831355519226215</v>
      </c>
      <c r="L134" s="105">
        <f t="shared" si="5"/>
        <v>1.3011378504814899</v>
      </c>
      <c r="N134" s="51"/>
    </row>
    <row r="135" spans="1:14" x14ac:dyDescent="0.2">
      <c r="A135" s="104" t="s">
        <v>2456</v>
      </c>
      <c r="B135" s="104" t="s">
        <v>2457</v>
      </c>
      <c r="C135" s="104" t="s">
        <v>1573</v>
      </c>
      <c r="D135" s="104" t="s">
        <v>406</v>
      </c>
      <c r="E135" s="104" t="s">
        <v>1902</v>
      </c>
      <c r="F135" s="126">
        <v>2.1665101400000002</v>
      </c>
      <c r="G135" s="126">
        <v>6.0376434100000003</v>
      </c>
      <c r="H135" s="127">
        <f t="shared" ref="H135:H198" si="6">IF(ISERROR(F135/G135-1),"",IF((F135/G135-1)&gt;10000%,"",F135/G135-1))</f>
        <v>-0.64116626423951062</v>
      </c>
      <c r="I135" s="146">
        <v>32.808344967827104</v>
      </c>
      <c r="J135" s="146">
        <v>32.662049702978848</v>
      </c>
      <c r="K135" s="127">
        <f t="shared" ref="K135:K198" si="7">IF(ISERROR(I135/J135-1),"",IF((I135/J135-1)&gt;10000%,"",I135/J135-1))</f>
        <v>4.4790595256154475E-3</v>
      </c>
      <c r="L135" s="105">
        <f t="shared" ref="L135:L198" si="8">IF(ISERROR(I135/F135),"",IF(I135/F135&gt;10000%,"",I135/F135))</f>
        <v>15.143407068395765</v>
      </c>
      <c r="N135" s="51"/>
    </row>
    <row r="136" spans="1:14" x14ac:dyDescent="0.2">
      <c r="A136" s="104" t="s">
        <v>2167</v>
      </c>
      <c r="B136" s="104" t="s">
        <v>1068</v>
      </c>
      <c r="C136" s="104" t="s">
        <v>1576</v>
      </c>
      <c r="D136" s="104" t="s">
        <v>406</v>
      </c>
      <c r="E136" s="104" t="s">
        <v>1902</v>
      </c>
      <c r="F136" s="126">
        <v>65.035657075999993</v>
      </c>
      <c r="G136" s="126">
        <v>83.471871019999995</v>
      </c>
      <c r="H136" s="127">
        <f t="shared" si="6"/>
        <v>-0.22086738584765464</v>
      </c>
      <c r="I136" s="146">
        <v>31.804487920000003</v>
      </c>
      <c r="J136" s="146">
        <v>29.195032480000002</v>
      </c>
      <c r="K136" s="127">
        <f t="shared" si="7"/>
        <v>8.9380117723369734E-2</v>
      </c>
      <c r="L136" s="105">
        <f t="shared" si="8"/>
        <v>0.48903154592308662</v>
      </c>
      <c r="N136" s="51"/>
    </row>
    <row r="137" spans="1:14" x14ac:dyDescent="0.2">
      <c r="A137" s="104" t="s">
        <v>1608</v>
      </c>
      <c r="B137" s="104" t="s">
        <v>1762</v>
      </c>
      <c r="C137" s="104" t="s">
        <v>1204</v>
      </c>
      <c r="D137" s="104" t="s">
        <v>406</v>
      </c>
      <c r="E137" s="104" t="s">
        <v>1902</v>
      </c>
      <c r="F137" s="126">
        <v>13.105683005000001</v>
      </c>
      <c r="G137" s="126">
        <v>10.386736055</v>
      </c>
      <c r="H137" s="127">
        <f t="shared" si="6"/>
        <v>0.26177106413435292</v>
      </c>
      <c r="I137" s="146">
        <v>31.731921879999998</v>
      </c>
      <c r="J137" s="146">
        <v>14.383144779999999</v>
      </c>
      <c r="K137" s="127">
        <f t="shared" si="7"/>
        <v>1.20618803226703</v>
      </c>
      <c r="L137" s="105">
        <f t="shared" si="8"/>
        <v>2.421233740194527</v>
      </c>
      <c r="N137" s="51"/>
    </row>
    <row r="138" spans="1:14" x14ac:dyDescent="0.2">
      <c r="A138" s="104" t="s">
        <v>2730</v>
      </c>
      <c r="B138" s="104" t="s">
        <v>189</v>
      </c>
      <c r="C138" s="104" t="s">
        <v>1204</v>
      </c>
      <c r="D138" s="104" t="s">
        <v>406</v>
      </c>
      <c r="E138" s="104" t="s">
        <v>1902</v>
      </c>
      <c r="F138" s="126">
        <v>10.016259906</v>
      </c>
      <c r="G138" s="126">
        <v>16.98899243</v>
      </c>
      <c r="H138" s="127">
        <f t="shared" si="6"/>
        <v>-0.41042648954785599</v>
      </c>
      <c r="I138" s="146">
        <v>31.557103390000002</v>
      </c>
      <c r="J138" s="146">
        <v>17.97441341</v>
      </c>
      <c r="K138" s="127">
        <f t="shared" si="7"/>
        <v>0.75566805270225501</v>
      </c>
      <c r="L138" s="105">
        <f t="shared" si="8"/>
        <v>3.1505875133188663</v>
      </c>
      <c r="N138" s="51"/>
    </row>
    <row r="139" spans="1:14" x14ac:dyDescent="0.2">
      <c r="A139" s="104" t="s">
        <v>2100</v>
      </c>
      <c r="B139" s="104" t="s">
        <v>79</v>
      </c>
      <c r="C139" s="104" t="s">
        <v>1204</v>
      </c>
      <c r="D139" s="104" t="s">
        <v>406</v>
      </c>
      <c r="E139" s="104" t="s">
        <v>1902</v>
      </c>
      <c r="F139" s="126">
        <v>12.553195746</v>
      </c>
      <c r="G139" s="126">
        <v>38.44916714</v>
      </c>
      <c r="H139" s="127">
        <f t="shared" si="6"/>
        <v>-0.67351189428130742</v>
      </c>
      <c r="I139" s="146">
        <v>30.97293428</v>
      </c>
      <c r="J139" s="146">
        <v>38.278462450000006</v>
      </c>
      <c r="K139" s="127">
        <f t="shared" si="7"/>
        <v>-0.19085218429404305</v>
      </c>
      <c r="L139" s="105">
        <f t="shared" si="8"/>
        <v>2.4673346060001764</v>
      </c>
      <c r="N139" s="51"/>
    </row>
    <row r="140" spans="1:14" x14ac:dyDescent="0.2">
      <c r="A140" s="104" t="s">
        <v>1654</v>
      </c>
      <c r="B140" s="104" t="s">
        <v>1136</v>
      </c>
      <c r="C140" s="104" t="s">
        <v>1577</v>
      </c>
      <c r="D140" s="104" t="s">
        <v>407</v>
      </c>
      <c r="E140" s="104" t="s">
        <v>408</v>
      </c>
      <c r="F140" s="126">
        <v>4.6406236999999999</v>
      </c>
      <c r="G140" s="126">
        <v>1.9864260300000001</v>
      </c>
      <c r="H140" s="127">
        <f t="shared" si="6"/>
        <v>1.3361673829858138</v>
      </c>
      <c r="I140" s="146">
        <v>30.015297370000003</v>
      </c>
      <c r="J140" s="146">
        <v>1.71396701</v>
      </c>
      <c r="K140" s="127">
        <f t="shared" si="7"/>
        <v>16.51217916965625</v>
      </c>
      <c r="L140" s="105">
        <f t="shared" si="8"/>
        <v>6.4679446795050426</v>
      </c>
      <c r="N140" s="51"/>
    </row>
    <row r="141" spans="1:14" x14ac:dyDescent="0.2">
      <c r="A141" s="104" t="s">
        <v>1868</v>
      </c>
      <c r="B141" s="104" t="s">
        <v>1889</v>
      </c>
      <c r="C141" s="104" t="s">
        <v>1204</v>
      </c>
      <c r="D141" s="104" t="s">
        <v>406</v>
      </c>
      <c r="E141" s="104" t="s">
        <v>1902</v>
      </c>
      <c r="F141" s="126">
        <v>2.3005814999999999E-2</v>
      </c>
      <c r="G141" s="126">
        <v>0.29794623999999997</v>
      </c>
      <c r="H141" s="127">
        <f t="shared" si="6"/>
        <v>-0.92278534879312457</v>
      </c>
      <c r="I141" s="146">
        <v>29.748901059999998</v>
      </c>
      <c r="J141" s="146">
        <v>8.9868663699999995</v>
      </c>
      <c r="K141" s="127">
        <f t="shared" si="7"/>
        <v>2.3102640937566314</v>
      </c>
      <c r="L141" s="105" t="str">
        <f t="shared" si="8"/>
        <v/>
      </c>
      <c r="N141" s="51"/>
    </row>
    <row r="142" spans="1:14" x14ac:dyDescent="0.2">
      <c r="A142" s="104" t="s">
        <v>783</v>
      </c>
      <c r="B142" s="104" t="s">
        <v>256</v>
      </c>
      <c r="C142" s="104" t="s">
        <v>1204</v>
      </c>
      <c r="D142" s="104" t="s">
        <v>406</v>
      </c>
      <c r="E142" s="104" t="s">
        <v>1902</v>
      </c>
      <c r="F142" s="126">
        <v>1.8761061200000002</v>
      </c>
      <c r="G142" s="126">
        <v>4.5675098859999999</v>
      </c>
      <c r="H142" s="127">
        <f t="shared" si="6"/>
        <v>-0.58924968597210814</v>
      </c>
      <c r="I142" s="146">
        <v>29.557365559999997</v>
      </c>
      <c r="J142" s="146">
        <v>13.514598619999999</v>
      </c>
      <c r="K142" s="127">
        <f t="shared" si="7"/>
        <v>1.1870694344010047</v>
      </c>
      <c r="L142" s="105">
        <f t="shared" si="8"/>
        <v>15.754634156835433</v>
      </c>
      <c r="N142" s="51"/>
    </row>
    <row r="143" spans="1:14" x14ac:dyDescent="0.2">
      <c r="A143" s="104" t="s">
        <v>916</v>
      </c>
      <c r="B143" s="104" t="s">
        <v>106</v>
      </c>
      <c r="C143" s="104" t="s">
        <v>1575</v>
      </c>
      <c r="D143" s="104" t="s">
        <v>407</v>
      </c>
      <c r="E143" s="104" t="s">
        <v>408</v>
      </c>
      <c r="F143" s="126">
        <v>13.614590536</v>
      </c>
      <c r="G143" s="126">
        <v>23.192794187000001</v>
      </c>
      <c r="H143" s="127">
        <f t="shared" si="6"/>
        <v>-0.41298187591250923</v>
      </c>
      <c r="I143" s="146">
        <v>28.698204230000002</v>
      </c>
      <c r="J143" s="146">
        <v>29.067907000000002</v>
      </c>
      <c r="K143" s="127">
        <f t="shared" si="7"/>
        <v>-1.2718589267538216E-2</v>
      </c>
      <c r="L143" s="105">
        <f t="shared" si="8"/>
        <v>2.1079006492421186</v>
      </c>
      <c r="N143" s="51"/>
    </row>
    <row r="144" spans="1:14" x14ac:dyDescent="0.2">
      <c r="A144" s="104" t="s">
        <v>1600</v>
      </c>
      <c r="B144" s="104" t="s">
        <v>1601</v>
      </c>
      <c r="C144" s="104" t="s">
        <v>1204</v>
      </c>
      <c r="D144" s="104" t="s">
        <v>406</v>
      </c>
      <c r="E144" s="104" t="s">
        <v>1902</v>
      </c>
      <c r="F144" s="126">
        <v>6.0461653059999998</v>
      </c>
      <c r="G144" s="126">
        <v>7.7955491619999995</v>
      </c>
      <c r="H144" s="127">
        <f t="shared" si="6"/>
        <v>-0.22440803330796821</v>
      </c>
      <c r="I144" s="146">
        <v>28.275239370000001</v>
      </c>
      <c r="J144" s="146">
        <v>21.133118920000001</v>
      </c>
      <c r="K144" s="127">
        <f t="shared" si="7"/>
        <v>0.33795865518178791</v>
      </c>
      <c r="L144" s="105">
        <f t="shared" si="8"/>
        <v>4.6765574440944668</v>
      </c>
      <c r="N144" s="51"/>
    </row>
    <row r="145" spans="1:14" x14ac:dyDescent="0.2">
      <c r="A145" s="104" t="s">
        <v>2138</v>
      </c>
      <c r="B145" s="104" t="s">
        <v>1823</v>
      </c>
      <c r="C145" s="104" t="s">
        <v>1571</v>
      </c>
      <c r="D145" s="104" t="s">
        <v>406</v>
      </c>
      <c r="E145" s="104" t="s">
        <v>1902</v>
      </c>
      <c r="F145" s="126">
        <v>1.1290746999999999</v>
      </c>
      <c r="G145" s="126">
        <v>0.94321825000000004</v>
      </c>
      <c r="H145" s="127">
        <f t="shared" si="6"/>
        <v>0.19704501052646073</v>
      </c>
      <c r="I145" s="146">
        <v>28.118405109999998</v>
      </c>
      <c r="J145" s="146">
        <v>0</v>
      </c>
      <c r="K145" s="127" t="str">
        <f t="shared" si="7"/>
        <v/>
      </c>
      <c r="L145" s="105">
        <f t="shared" si="8"/>
        <v>24.903936922862588</v>
      </c>
      <c r="N145" s="51"/>
    </row>
    <row r="146" spans="1:14" x14ac:dyDescent="0.2">
      <c r="A146" s="104" t="s">
        <v>1693</v>
      </c>
      <c r="B146" s="104" t="s">
        <v>1113</v>
      </c>
      <c r="C146" s="104" t="s">
        <v>1577</v>
      </c>
      <c r="D146" s="104" t="s">
        <v>407</v>
      </c>
      <c r="E146" s="104" t="s">
        <v>408</v>
      </c>
      <c r="F146" s="126">
        <v>4.2676470149999997</v>
      </c>
      <c r="G146" s="126">
        <v>5.0617790199999995</v>
      </c>
      <c r="H146" s="127">
        <f t="shared" si="6"/>
        <v>-0.15688792455424094</v>
      </c>
      <c r="I146" s="146">
        <v>28.05246777</v>
      </c>
      <c r="J146" s="146">
        <v>157.00369322</v>
      </c>
      <c r="K146" s="127">
        <f t="shared" si="7"/>
        <v>-0.821326064408614</v>
      </c>
      <c r="L146" s="105">
        <f t="shared" si="8"/>
        <v>6.5732867951357505</v>
      </c>
      <c r="N146" s="51"/>
    </row>
    <row r="147" spans="1:14" x14ac:dyDescent="0.2">
      <c r="A147" s="104" t="s">
        <v>1758</v>
      </c>
      <c r="B147" s="104" t="s">
        <v>1759</v>
      </c>
      <c r="C147" s="104" t="s">
        <v>1204</v>
      </c>
      <c r="D147" s="104" t="s">
        <v>406</v>
      </c>
      <c r="E147" s="104" t="s">
        <v>1902</v>
      </c>
      <c r="F147" s="126">
        <v>36.369443369999999</v>
      </c>
      <c r="G147" s="126">
        <v>46.998676980999996</v>
      </c>
      <c r="H147" s="127">
        <f t="shared" si="6"/>
        <v>-0.22616027287953322</v>
      </c>
      <c r="I147" s="146">
        <v>27.969616680000001</v>
      </c>
      <c r="J147" s="146">
        <v>21.014726270000001</v>
      </c>
      <c r="K147" s="127">
        <f t="shared" si="7"/>
        <v>0.33095317638891153</v>
      </c>
      <c r="L147" s="105">
        <f t="shared" si="8"/>
        <v>0.76904164838198352</v>
      </c>
      <c r="N147" s="51"/>
    </row>
    <row r="148" spans="1:14" x14ac:dyDescent="0.2">
      <c r="A148" s="104" t="s">
        <v>539</v>
      </c>
      <c r="B148" s="104" t="s">
        <v>540</v>
      </c>
      <c r="C148" s="104" t="s">
        <v>1573</v>
      </c>
      <c r="D148" s="104" t="s">
        <v>406</v>
      </c>
      <c r="E148" s="104" t="s">
        <v>1902</v>
      </c>
      <c r="F148" s="126">
        <v>6.0821481109999995</v>
      </c>
      <c r="G148" s="126">
        <v>0</v>
      </c>
      <c r="H148" s="127" t="str">
        <f t="shared" si="6"/>
        <v/>
      </c>
      <c r="I148" s="146">
        <v>27.770528899999999</v>
      </c>
      <c r="J148" s="146">
        <v>0</v>
      </c>
      <c r="K148" s="127" t="str">
        <f t="shared" si="7"/>
        <v/>
      </c>
      <c r="L148" s="105">
        <f t="shared" si="8"/>
        <v>4.5659080300552057</v>
      </c>
      <c r="N148" s="51"/>
    </row>
    <row r="149" spans="1:14" x14ac:dyDescent="0.2">
      <c r="A149" s="104" t="s">
        <v>2742</v>
      </c>
      <c r="B149" s="104" t="s">
        <v>199</v>
      </c>
      <c r="C149" s="104" t="s">
        <v>1204</v>
      </c>
      <c r="D149" s="104" t="s">
        <v>406</v>
      </c>
      <c r="E149" s="104" t="s">
        <v>1902</v>
      </c>
      <c r="F149" s="126">
        <v>3.6527852780000001</v>
      </c>
      <c r="G149" s="126">
        <v>8.1536065700000009</v>
      </c>
      <c r="H149" s="127">
        <f t="shared" si="6"/>
        <v>-0.55200373642752298</v>
      </c>
      <c r="I149" s="146">
        <v>27.486077530000003</v>
      </c>
      <c r="J149" s="146">
        <v>4.2717250899999994</v>
      </c>
      <c r="K149" s="127">
        <f t="shared" si="7"/>
        <v>5.4344209776851553</v>
      </c>
      <c r="L149" s="105">
        <f t="shared" si="8"/>
        <v>7.5246901851973576</v>
      </c>
      <c r="N149" s="51"/>
    </row>
    <row r="150" spans="1:14" x14ac:dyDescent="0.2">
      <c r="A150" s="104" t="s">
        <v>921</v>
      </c>
      <c r="B150" s="104" t="s">
        <v>707</v>
      </c>
      <c r="C150" s="104" t="s">
        <v>1577</v>
      </c>
      <c r="D150" s="104" t="s">
        <v>407</v>
      </c>
      <c r="E150" s="104" t="s">
        <v>408</v>
      </c>
      <c r="F150" s="126">
        <v>28.714470795</v>
      </c>
      <c r="G150" s="126">
        <v>31.36380042</v>
      </c>
      <c r="H150" s="127">
        <f t="shared" si="6"/>
        <v>-8.4470937498715259E-2</v>
      </c>
      <c r="I150" s="146">
        <v>26.8855439156222</v>
      </c>
      <c r="J150" s="146">
        <v>38.849603985287501</v>
      </c>
      <c r="K150" s="127">
        <f t="shared" si="7"/>
        <v>-0.30795835329997545</v>
      </c>
      <c r="L150" s="105">
        <f t="shared" si="8"/>
        <v>0.93630643961941773</v>
      </c>
      <c r="N150" s="51"/>
    </row>
    <row r="151" spans="1:14" x14ac:dyDescent="0.2">
      <c r="A151" s="104" t="s">
        <v>456</v>
      </c>
      <c r="B151" s="104" t="s">
        <v>457</v>
      </c>
      <c r="C151" s="104" t="s">
        <v>1578</v>
      </c>
      <c r="D151" s="104" t="s">
        <v>406</v>
      </c>
      <c r="E151" s="104" t="s">
        <v>408</v>
      </c>
      <c r="F151" s="126">
        <v>53.029054942000002</v>
      </c>
      <c r="G151" s="126">
        <v>28.338001103</v>
      </c>
      <c r="H151" s="127">
        <f t="shared" si="6"/>
        <v>0.87130541597678479</v>
      </c>
      <c r="I151" s="146">
        <v>26.532857620000001</v>
      </c>
      <c r="J151" s="146">
        <v>101.99033173999999</v>
      </c>
      <c r="K151" s="127">
        <f t="shared" si="7"/>
        <v>-0.73984928603194278</v>
      </c>
      <c r="L151" s="105">
        <f t="shared" si="8"/>
        <v>0.5003456623735808</v>
      </c>
      <c r="N151" s="51"/>
    </row>
    <row r="152" spans="1:14" x14ac:dyDescent="0.2">
      <c r="A152" s="104" t="s">
        <v>1716</v>
      </c>
      <c r="B152" s="104" t="s">
        <v>727</v>
      </c>
      <c r="C152" s="104" t="s">
        <v>1577</v>
      </c>
      <c r="D152" s="104" t="s">
        <v>407</v>
      </c>
      <c r="E152" s="104" t="s">
        <v>408</v>
      </c>
      <c r="F152" s="126">
        <v>7.2238077879999993</v>
      </c>
      <c r="G152" s="126">
        <v>1.6327080349999998</v>
      </c>
      <c r="H152" s="127">
        <f t="shared" si="6"/>
        <v>3.4244332931208978</v>
      </c>
      <c r="I152" s="146">
        <v>26.5138663</v>
      </c>
      <c r="J152" s="146">
        <v>15.647353710000001</v>
      </c>
      <c r="K152" s="127">
        <f t="shared" si="7"/>
        <v>0.69446328059008255</v>
      </c>
      <c r="L152" s="105">
        <f t="shared" si="8"/>
        <v>3.6703449313870369</v>
      </c>
      <c r="N152" s="51"/>
    </row>
    <row r="153" spans="1:14" x14ac:dyDescent="0.2">
      <c r="A153" s="104" t="s">
        <v>2127</v>
      </c>
      <c r="B153" s="104" t="s">
        <v>677</v>
      </c>
      <c r="C153" s="104" t="s">
        <v>1204</v>
      </c>
      <c r="D153" s="104" t="s">
        <v>406</v>
      </c>
      <c r="E153" s="104" t="s">
        <v>1902</v>
      </c>
      <c r="F153" s="126">
        <v>16.684609931000001</v>
      </c>
      <c r="G153" s="126">
        <v>20.269303600000001</v>
      </c>
      <c r="H153" s="127">
        <f t="shared" si="6"/>
        <v>-0.1768533216405126</v>
      </c>
      <c r="I153" s="146">
        <v>25.259099260000003</v>
      </c>
      <c r="J153" s="146">
        <v>9.1746143699999987</v>
      </c>
      <c r="K153" s="127">
        <f t="shared" si="7"/>
        <v>1.7531510580536809</v>
      </c>
      <c r="L153" s="105">
        <f t="shared" si="8"/>
        <v>1.5139160798160827</v>
      </c>
      <c r="N153" s="51"/>
    </row>
    <row r="154" spans="1:14" x14ac:dyDescent="0.2">
      <c r="A154" s="104" t="s">
        <v>773</v>
      </c>
      <c r="B154" s="104" t="s">
        <v>774</v>
      </c>
      <c r="C154" s="104" t="s">
        <v>1572</v>
      </c>
      <c r="D154" s="104" t="s">
        <v>406</v>
      </c>
      <c r="E154" s="104" t="s">
        <v>1902</v>
      </c>
      <c r="F154" s="126">
        <v>2.2877705000000002E-2</v>
      </c>
      <c r="G154" s="126">
        <v>5.1929300000000001E-3</v>
      </c>
      <c r="H154" s="127">
        <f t="shared" si="6"/>
        <v>3.4055485053717272</v>
      </c>
      <c r="I154" s="146">
        <v>24.986160000000002</v>
      </c>
      <c r="J154" s="146">
        <v>19.835028000000001</v>
      </c>
      <c r="K154" s="127">
        <f t="shared" si="7"/>
        <v>0.25969875111847585</v>
      </c>
      <c r="L154" s="105" t="str">
        <f t="shared" si="8"/>
        <v/>
      </c>
      <c r="N154" s="51"/>
    </row>
    <row r="155" spans="1:14" x14ac:dyDescent="0.2">
      <c r="A155" s="104" t="s">
        <v>2117</v>
      </c>
      <c r="B155" s="104" t="s">
        <v>259</v>
      </c>
      <c r="C155" s="104" t="s">
        <v>1204</v>
      </c>
      <c r="D155" s="104" t="s">
        <v>406</v>
      </c>
      <c r="E155" s="104" t="s">
        <v>1902</v>
      </c>
      <c r="F155" s="126">
        <v>9.1399695600000008</v>
      </c>
      <c r="G155" s="126">
        <v>5.7720245050000001</v>
      </c>
      <c r="H155" s="127">
        <f t="shared" si="6"/>
        <v>0.5834945870521735</v>
      </c>
      <c r="I155" s="146">
        <v>24.951679469999998</v>
      </c>
      <c r="J155" s="146">
        <v>21.708292989999997</v>
      </c>
      <c r="K155" s="127">
        <f t="shared" si="7"/>
        <v>0.14940771628124239</v>
      </c>
      <c r="L155" s="105">
        <f t="shared" si="8"/>
        <v>2.7299521411097563</v>
      </c>
      <c r="N155" s="51"/>
    </row>
    <row r="156" spans="1:14" x14ac:dyDescent="0.2">
      <c r="A156" s="104" t="s">
        <v>880</v>
      </c>
      <c r="B156" s="104" t="s">
        <v>881</v>
      </c>
      <c r="C156" s="104" t="s">
        <v>1572</v>
      </c>
      <c r="D156" s="104" t="s">
        <v>406</v>
      </c>
      <c r="E156" s="104" t="s">
        <v>1902</v>
      </c>
      <c r="F156" s="126">
        <v>7.7920407300000001</v>
      </c>
      <c r="G156" s="126">
        <v>15.666960234999999</v>
      </c>
      <c r="H156" s="127">
        <f t="shared" si="6"/>
        <v>-0.50264501772382264</v>
      </c>
      <c r="I156" s="146">
        <v>24.841449170000001</v>
      </c>
      <c r="J156" s="146">
        <v>107.94859087</v>
      </c>
      <c r="K156" s="127">
        <f t="shared" si="7"/>
        <v>-0.76987704082292296</v>
      </c>
      <c r="L156" s="105">
        <f t="shared" si="8"/>
        <v>3.1880543275856312</v>
      </c>
      <c r="N156" s="51"/>
    </row>
    <row r="157" spans="1:14" x14ac:dyDescent="0.2">
      <c r="A157" s="104" t="s">
        <v>1640</v>
      </c>
      <c r="B157" s="104" t="s">
        <v>1641</v>
      </c>
      <c r="C157" s="104" t="s">
        <v>1577</v>
      </c>
      <c r="D157" s="104" t="s">
        <v>407</v>
      </c>
      <c r="E157" s="104" t="s">
        <v>408</v>
      </c>
      <c r="F157" s="126">
        <v>30.767445149999997</v>
      </c>
      <c r="G157" s="126">
        <v>32.831883914999999</v>
      </c>
      <c r="H157" s="127">
        <f t="shared" si="6"/>
        <v>-6.2879083343030939E-2</v>
      </c>
      <c r="I157" s="146">
        <v>24.621224850000001</v>
      </c>
      <c r="J157" s="146">
        <v>83.751534930000005</v>
      </c>
      <c r="K157" s="127">
        <f t="shared" si="7"/>
        <v>-0.70602061358542789</v>
      </c>
      <c r="L157" s="105">
        <f t="shared" si="8"/>
        <v>0.80023624743505894</v>
      </c>
      <c r="N157" s="51"/>
    </row>
    <row r="158" spans="1:14" x14ac:dyDescent="0.2">
      <c r="A158" s="104" t="s">
        <v>1677</v>
      </c>
      <c r="B158" s="104" t="s">
        <v>1632</v>
      </c>
      <c r="C158" s="104" t="s">
        <v>1577</v>
      </c>
      <c r="D158" s="104" t="s">
        <v>407</v>
      </c>
      <c r="E158" s="104" t="s">
        <v>408</v>
      </c>
      <c r="F158" s="126">
        <v>12.409161035</v>
      </c>
      <c r="G158" s="126">
        <v>16.452706915</v>
      </c>
      <c r="H158" s="127">
        <f t="shared" si="6"/>
        <v>-0.24576781807943604</v>
      </c>
      <c r="I158" s="146">
        <v>24.28597014</v>
      </c>
      <c r="J158" s="146">
        <v>40.208945770000007</v>
      </c>
      <c r="K158" s="127">
        <f t="shared" si="7"/>
        <v>-0.39600579734373886</v>
      </c>
      <c r="L158" s="105">
        <f t="shared" si="8"/>
        <v>1.957100086903659</v>
      </c>
      <c r="N158" s="51"/>
    </row>
    <row r="159" spans="1:14" x14ac:dyDescent="0.2">
      <c r="A159" s="104" t="s">
        <v>1633</v>
      </c>
      <c r="B159" s="104" t="s">
        <v>1634</v>
      </c>
      <c r="C159" s="104" t="s">
        <v>1577</v>
      </c>
      <c r="D159" s="104" t="s">
        <v>407</v>
      </c>
      <c r="E159" s="104" t="s">
        <v>408</v>
      </c>
      <c r="F159" s="126">
        <v>16.705693528000001</v>
      </c>
      <c r="G159" s="126">
        <v>10.136326776000001</v>
      </c>
      <c r="H159" s="127">
        <f t="shared" si="6"/>
        <v>0.64810131886774136</v>
      </c>
      <c r="I159" s="146">
        <v>23.9624096828821</v>
      </c>
      <c r="J159" s="146">
        <v>9.4778484237225502</v>
      </c>
      <c r="K159" s="127">
        <f t="shared" si="7"/>
        <v>1.5282541576530666</v>
      </c>
      <c r="L159" s="105">
        <f t="shared" si="8"/>
        <v>1.4343858064149984</v>
      </c>
      <c r="N159" s="51"/>
    </row>
    <row r="160" spans="1:14" x14ac:dyDescent="0.2">
      <c r="A160" s="104" t="s">
        <v>1588</v>
      </c>
      <c r="B160" s="104" t="s">
        <v>1589</v>
      </c>
      <c r="C160" s="104" t="s">
        <v>1590</v>
      </c>
      <c r="D160" s="104" t="s">
        <v>407</v>
      </c>
      <c r="E160" s="104" t="s">
        <v>1902</v>
      </c>
      <c r="F160" s="126">
        <v>6.2799038499999993</v>
      </c>
      <c r="G160" s="126">
        <v>1.58508793</v>
      </c>
      <c r="H160" s="127">
        <f t="shared" si="6"/>
        <v>2.9618646581959647</v>
      </c>
      <c r="I160" s="146">
        <v>23.774723680150551</v>
      </c>
      <c r="J160" s="146">
        <v>61.986825360603</v>
      </c>
      <c r="K160" s="127">
        <f t="shared" si="7"/>
        <v>-0.61645521379997847</v>
      </c>
      <c r="L160" s="105">
        <f t="shared" si="8"/>
        <v>3.7858419886716184</v>
      </c>
      <c r="N160" s="51"/>
    </row>
    <row r="161" spans="1:14" x14ac:dyDescent="0.2">
      <c r="A161" s="104" t="s">
        <v>2734</v>
      </c>
      <c r="B161" s="104" t="s">
        <v>192</v>
      </c>
      <c r="C161" s="104" t="s">
        <v>1204</v>
      </c>
      <c r="D161" s="104" t="s">
        <v>406</v>
      </c>
      <c r="E161" s="104" t="s">
        <v>1902</v>
      </c>
      <c r="F161" s="126">
        <v>9.9978141600000008</v>
      </c>
      <c r="G161" s="126">
        <v>3.57016197</v>
      </c>
      <c r="H161" s="127">
        <f t="shared" si="6"/>
        <v>1.8003811154819962</v>
      </c>
      <c r="I161" s="146">
        <v>23.613594120000002</v>
      </c>
      <c r="J161" s="146">
        <v>7.0060746399999996</v>
      </c>
      <c r="K161" s="127">
        <f t="shared" si="7"/>
        <v>2.3704456965362852</v>
      </c>
      <c r="L161" s="105">
        <f t="shared" si="8"/>
        <v>2.361875680233688</v>
      </c>
      <c r="N161" s="51"/>
    </row>
    <row r="162" spans="1:14" x14ac:dyDescent="0.2">
      <c r="A162" s="104" t="s">
        <v>310</v>
      </c>
      <c r="B162" s="104" t="s">
        <v>311</v>
      </c>
      <c r="C162" s="104" t="s">
        <v>1204</v>
      </c>
      <c r="D162" s="104" t="s">
        <v>406</v>
      </c>
      <c r="E162" s="104" t="s">
        <v>1902</v>
      </c>
      <c r="F162" s="126">
        <v>4.7057752640000006</v>
      </c>
      <c r="G162" s="126">
        <v>4.4561829199999998</v>
      </c>
      <c r="H162" s="127">
        <f t="shared" si="6"/>
        <v>5.6010345284479568E-2</v>
      </c>
      <c r="I162" s="146">
        <v>23.608877920000001</v>
      </c>
      <c r="J162" s="146">
        <v>37.61766197</v>
      </c>
      <c r="K162" s="127">
        <f t="shared" si="7"/>
        <v>-0.37239911563807371</v>
      </c>
      <c r="L162" s="105">
        <f t="shared" si="8"/>
        <v>5.0170007268753407</v>
      </c>
      <c r="N162" s="51"/>
    </row>
    <row r="163" spans="1:14" x14ac:dyDescent="0.2">
      <c r="A163" s="104" t="s">
        <v>38</v>
      </c>
      <c r="B163" s="104" t="s">
        <v>262</v>
      </c>
      <c r="C163" s="104" t="s">
        <v>1204</v>
      </c>
      <c r="D163" s="104" t="s">
        <v>406</v>
      </c>
      <c r="E163" s="104" t="s">
        <v>1902</v>
      </c>
      <c r="F163" s="126">
        <v>3.24359384</v>
      </c>
      <c r="G163" s="126">
        <v>1.206456357</v>
      </c>
      <c r="H163" s="127">
        <f t="shared" si="6"/>
        <v>1.6885297766307845</v>
      </c>
      <c r="I163" s="146">
        <v>23.503746629999998</v>
      </c>
      <c r="J163" s="146">
        <v>59.976091369999999</v>
      </c>
      <c r="K163" s="127">
        <f t="shared" si="7"/>
        <v>-0.60811473216881629</v>
      </c>
      <c r="L163" s="105">
        <f t="shared" si="8"/>
        <v>7.2462052246344131</v>
      </c>
      <c r="N163" s="51"/>
    </row>
    <row r="164" spans="1:14" x14ac:dyDescent="0.2">
      <c r="A164" s="104" t="s">
        <v>2110</v>
      </c>
      <c r="B164" s="104" t="s">
        <v>353</v>
      </c>
      <c r="C164" s="104" t="s">
        <v>1204</v>
      </c>
      <c r="D164" s="104" t="s">
        <v>406</v>
      </c>
      <c r="E164" s="104" t="s">
        <v>408</v>
      </c>
      <c r="F164" s="126">
        <v>11.48811495</v>
      </c>
      <c r="G164" s="126">
        <v>9.1083180399999986</v>
      </c>
      <c r="H164" s="127">
        <f t="shared" si="6"/>
        <v>0.26127731811174226</v>
      </c>
      <c r="I164" s="146">
        <v>23.300971239999999</v>
      </c>
      <c r="J164" s="146">
        <v>28.472510399999997</v>
      </c>
      <c r="K164" s="127">
        <f t="shared" si="7"/>
        <v>-0.18163270773623108</v>
      </c>
      <c r="L164" s="105">
        <f t="shared" si="8"/>
        <v>2.0282675914554633</v>
      </c>
      <c r="N164" s="51"/>
    </row>
    <row r="165" spans="1:14" x14ac:dyDescent="0.2">
      <c r="A165" s="104" t="s">
        <v>233</v>
      </c>
      <c r="B165" s="104" t="s">
        <v>369</v>
      </c>
      <c r="C165" s="104" t="s">
        <v>1590</v>
      </c>
      <c r="D165" s="104" t="s">
        <v>407</v>
      </c>
      <c r="E165" s="104" t="s">
        <v>1902</v>
      </c>
      <c r="F165" s="126">
        <v>6.8309440700000001</v>
      </c>
      <c r="G165" s="126">
        <v>2.9014596080000001</v>
      </c>
      <c r="H165" s="127">
        <f t="shared" si="6"/>
        <v>1.3543129985906046</v>
      </c>
      <c r="I165" s="146">
        <v>22.829978829999998</v>
      </c>
      <c r="J165" s="146">
        <v>3.3644026499999997</v>
      </c>
      <c r="K165" s="127">
        <f t="shared" si="7"/>
        <v>5.7857451099082926</v>
      </c>
      <c r="L165" s="105">
        <f t="shared" si="8"/>
        <v>3.3421410856318134</v>
      </c>
      <c r="N165" s="51"/>
    </row>
    <row r="166" spans="1:14" x14ac:dyDescent="0.2">
      <c r="A166" s="104" t="s">
        <v>36</v>
      </c>
      <c r="B166" s="104" t="s">
        <v>331</v>
      </c>
      <c r="C166" s="104" t="s">
        <v>1578</v>
      </c>
      <c r="D166" s="104" t="s">
        <v>406</v>
      </c>
      <c r="E166" s="104" t="s">
        <v>408</v>
      </c>
      <c r="F166" s="126">
        <v>27.039533980000002</v>
      </c>
      <c r="G166" s="126">
        <v>10.692319186000001</v>
      </c>
      <c r="H166" s="127">
        <f t="shared" si="6"/>
        <v>1.5288745602922371</v>
      </c>
      <c r="I166" s="146">
        <v>22.339562190000002</v>
      </c>
      <c r="J166" s="146">
        <v>17.81118747</v>
      </c>
      <c r="K166" s="127">
        <f t="shared" si="7"/>
        <v>0.25424327982776562</v>
      </c>
      <c r="L166" s="105">
        <f t="shared" si="8"/>
        <v>0.82618147955225973</v>
      </c>
      <c r="N166" s="51"/>
    </row>
    <row r="167" spans="1:14" x14ac:dyDescent="0.2">
      <c r="A167" s="104" t="s">
        <v>146</v>
      </c>
      <c r="B167" s="104" t="s">
        <v>147</v>
      </c>
      <c r="C167" s="104" t="s">
        <v>1579</v>
      </c>
      <c r="D167" s="104" t="s">
        <v>407</v>
      </c>
      <c r="E167" s="104" t="s">
        <v>408</v>
      </c>
      <c r="F167" s="126">
        <v>3.2373110029999999</v>
      </c>
      <c r="G167" s="126">
        <v>11.366837200999999</v>
      </c>
      <c r="H167" s="127">
        <f t="shared" si="6"/>
        <v>-0.71519685328868809</v>
      </c>
      <c r="I167" s="146">
        <v>21.926551309999997</v>
      </c>
      <c r="J167" s="146">
        <v>23.446372069999999</v>
      </c>
      <c r="K167" s="127">
        <f t="shared" si="7"/>
        <v>-6.4821148255368555E-2</v>
      </c>
      <c r="L167" s="105">
        <f t="shared" si="8"/>
        <v>6.773075336191293</v>
      </c>
      <c r="N167" s="51"/>
    </row>
    <row r="168" spans="1:14" x14ac:dyDescent="0.2">
      <c r="A168" s="104" t="s">
        <v>328</v>
      </c>
      <c r="B168" s="104" t="s">
        <v>329</v>
      </c>
      <c r="C168" s="104" t="s">
        <v>1578</v>
      </c>
      <c r="D168" s="104" t="s">
        <v>406</v>
      </c>
      <c r="E168" s="104" t="s">
        <v>1902</v>
      </c>
      <c r="F168" s="126">
        <v>129.29839861399998</v>
      </c>
      <c r="G168" s="126">
        <v>139.31124575999999</v>
      </c>
      <c r="H168" s="127">
        <f t="shared" si="6"/>
        <v>-7.1873933015068725E-2</v>
      </c>
      <c r="I168" s="146">
        <v>21.87234827</v>
      </c>
      <c r="J168" s="146">
        <v>24.391380510000001</v>
      </c>
      <c r="K168" s="127">
        <f t="shared" si="7"/>
        <v>-0.10327550910729488</v>
      </c>
      <c r="L168" s="105">
        <f t="shared" si="8"/>
        <v>0.16916178780602267</v>
      </c>
      <c r="N168" s="51"/>
    </row>
    <row r="169" spans="1:14" x14ac:dyDescent="0.2">
      <c r="A169" s="104" t="s">
        <v>1912</v>
      </c>
      <c r="B169" s="104" t="s">
        <v>725</v>
      </c>
      <c r="C169" s="104" t="s">
        <v>1573</v>
      </c>
      <c r="D169" s="104" t="s">
        <v>406</v>
      </c>
      <c r="E169" s="104" t="s">
        <v>408</v>
      </c>
      <c r="F169" s="126">
        <v>0.54925332999999998</v>
      </c>
      <c r="G169" s="126">
        <v>2.73403609</v>
      </c>
      <c r="H169" s="127">
        <f t="shared" si="6"/>
        <v>-0.79910531100560567</v>
      </c>
      <c r="I169" s="146">
        <v>21.757786899999999</v>
      </c>
      <c r="J169" s="146">
        <v>15.144433560000001</v>
      </c>
      <c r="K169" s="127">
        <f t="shared" si="7"/>
        <v>0.43668542067280836</v>
      </c>
      <c r="L169" s="105">
        <f t="shared" si="8"/>
        <v>39.613390964784863</v>
      </c>
      <c r="N169" s="51"/>
    </row>
    <row r="170" spans="1:14" x14ac:dyDescent="0.2">
      <c r="A170" s="104" t="s">
        <v>1184</v>
      </c>
      <c r="B170" s="104" t="s">
        <v>883</v>
      </c>
      <c r="C170" s="104" t="s">
        <v>1578</v>
      </c>
      <c r="D170" s="104" t="s">
        <v>406</v>
      </c>
      <c r="E170" s="104" t="s">
        <v>408</v>
      </c>
      <c r="F170" s="126">
        <v>2.4241340240000002</v>
      </c>
      <c r="G170" s="126">
        <v>0.85896668000000009</v>
      </c>
      <c r="H170" s="127">
        <f t="shared" si="6"/>
        <v>1.8221514063851698</v>
      </c>
      <c r="I170" s="146">
        <v>21.597630880000001</v>
      </c>
      <c r="J170" s="146">
        <v>0.32862535999999998</v>
      </c>
      <c r="K170" s="127">
        <f t="shared" si="7"/>
        <v>64.721132659999228</v>
      </c>
      <c r="L170" s="105">
        <f t="shared" si="8"/>
        <v>8.909421123656486</v>
      </c>
      <c r="N170" s="51"/>
    </row>
    <row r="171" spans="1:14" x14ac:dyDescent="0.2">
      <c r="A171" s="104" t="s">
        <v>2018</v>
      </c>
      <c r="B171" s="104" t="s">
        <v>130</v>
      </c>
      <c r="C171" s="104" t="s">
        <v>1571</v>
      </c>
      <c r="D171" s="104" t="s">
        <v>406</v>
      </c>
      <c r="E171" s="104" t="s">
        <v>1902</v>
      </c>
      <c r="F171" s="126">
        <v>8.0037369399999996</v>
      </c>
      <c r="G171" s="126">
        <v>7.6694717300000006</v>
      </c>
      <c r="H171" s="127">
        <f t="shared" si="6"/>
        <v>4.3583863630722197E-2</v>
      </c>
      <c r="I171" s="146">
        <v>21.54908636</v>
      </c>
      <c r="J171" s="146">
        <v>18.14376275</v>
      </c>
      <c r="K171" s="127">
        <f t="shared" si="7"/>
        <v>0.18768563373107372</v>
      </c>
      <c r="L171" s="105">
        <f t="shared" si="8"/>
        <v>2.6923781380550973</v>
      </c>
      <c r="N171" s="51"/>
    </row>
    <row r="172" spans="1:14" x14ac:dyDescent="0.2">
      <c r="A172" s="104" t="s">
        <v>927</v>
      </c>
      <c r="B172" s="104" t="s">
        <v>1134</v>
      </c>
      <c r="C172" s="104" t="s">
        <v>1577</v>
      </c>
      <c r="D172" s="104" t="s">
        <v>407</v>
      </c>
      <c r="E172" s="104" t="s">
        <v>408</v>
      </c>
      <c r="F172" s="126">
        <v>7.6540912300000006</v>
      </c>
      <c r="G172" s="126">
        <v>3.465431213</v>
      </c>
      <c r="H172" s="127">
        <f t="shared" si="6"/>
        <v>1.2086980694601368</v>
      </c>
      <c r="I172" s="146">
        <v>21.534297760000001</v>
      </c>
      <c r="J172" s="146">
        <v>9.6243930199999994</v>
      </c>
      <c r="K172" s="127">
        <f t="shared" si="7"/>
        <v>1.2374707387001536</v>
      </c>
      <c r="L172" s="105">
        <f t="shared" si="8"/>
        <v>2.8134362542736508</v>
      </c>
      <c r="N172" s="51"/>
    </row>
    <row r="173" spans="1:14" x14ac:dyDescent="0.2">
      <c r="A173" s="104" t="s">
        <v>781</v>
      </c>
      <c r="B173" s="104" t="s">
        <v>254</v>
      </c>
      <c r="C173" s="104" t="s">
        <v>1204</v>
      </c>
      <c r="D173" s="104" t="s">
        <v>406</v>
      </c>
      <c r="E173" s="104" t="s">
        <v>1902</v>
      </c>
      <c r="F173" s="126">
        <v>5.7216507510000003</v>
      </c>
      <c r="G173" s="126">
        <v>10.200494883999999</v>
      </c>
      <c r="H173" s="127">
        <f t="shared" si="6"/>
        <v>-0.43908106262817659</v>
      </c>
      <c r="I173" s="146">
        <v>21.461369659999999</v>
      </c>
      <c r="J173" s="146">
        <v>17.34451657</v>
      </c>
      <c r="K173" s="127">
        <f t="shared" si="7"/>
        <v>0.23735761520852816</v>
      </c>
      <c r="L173" s="105">
        <f t="shared" si="8"/>
        <v>3.7509052184370204</v>
      </c>
      <c r="N173" s="51"/>
    </row>
    <row r="174" spans="1:14" x14ac:dyDescent="0.2">
      <c r="A174" s="104" t="s">
        <v>2126</v>
      </c>
      <c r="B174" s="104" t="s">
        <v>990</v>
      </c>
      <c r="C174" s="104" t="s">
        <v>1204</v>
      </c>
      <c r="D174" s="104" t="s">
        <v>406</v>
      </c>
      <c r="E174" s="104" t="s">
        <v>1902</v>
      </c>
      <c r="F174" s="126">
        <v>1.1864248799999999</v>
      </c>
      <c r="G174" s="126">
        <v>3.851366761</v>
      </c>
      <c r="H174" s="127">
        <f t="shared" si="6"/>
        <v>-0.69194705318276495</v>
      </c>
      <c r="I174" s="146">
        <v>21.425992019999999</v>
      </c>
      <c r="J174" s="146">
        <v>55.541264030000001</v>
      </c>
      <c r="K174" s="127">
        <f t="shared" si="7"/>
        <v>-0.61423290603492586</v>
      </c>
      <c r="L174" s="105">
        <f t="shared" si="8"/>
        <v>18.05929088405496</v>
      </c>
      <c r="N174" s="51"/>
    </row>
    <row r="175" spans="1:14" x14ac:dyDescent="0.2">
      <c r="A175" s="104" t="s">
        <v>1660</v>
      </c>
      <c r="B175" s="104" t="s">
        <v>805</v>
      </c>
      <c r="C175" s="104" t="s">
        <v>1577</v>
      </c>
      <c r="D175" s="104" t="s">
        <v>407</v>
      </c>
      <c r="E175" s="104" t="s">
        <v>1902</v>
      </c>
      <c r="F175" s="126">
        <v>20.928370863000001</v>
      </c>
      <c r="G175" s="126">
        <v>25.999771583000001</v>
      </c>
      <c r="H175" s="127">
        <f t="shared" si="6"/>
        <v>-0.19505558746200469</v>
      </c>
      <c r="I175" s="146">
        <v>20.660206049999999</v>
      </c>
      <c r="J175" s="146">
        <v>23.97651415</v>
      </c>
      <c r="K175" s="127">
        <f t="shared" si="7"/>
        <v>-0.13831485591494963</v>
      </c>
      <c r="L175" s="105">
        <f t="shared" si="8"/>
        <v>0.98718654142955298</v>
      </c>
      <c r="N175" s="51"/>
    </row>
    <row r="176" spans="1:14" x14ac:dyDescent="0.2">
      <c r="A176" s="104" t="s">
        <v>479</v>
      </c>
      <c r="B176" s="104" t="s">
        <v>876</v>
      </c>
      <c r="C176" s="104" t="s">
        <v>1572</v>
      </c>
      <c r="D176" s="104" t="s">
        <v>406</v>
      </c>
      <c r="E176" s="104" t="s">
        <v>1902</v>
      </c>
      <c r="F176" s="126">
        <v>3.3336524270000001</v>
      </c>
      <c r="G176" s="126">
        <v>3.554660803</v>
      </c>
      <c r="H176" s="127">
        <f t="shared" si="6"/>
        <v>-6.2174251848017947E-2</v>
      </c>
      <c r="I176" s="146">
        <v>20.3879613595082</v>
      </c>
      <c r="J176" s="146">
        <v>1.0357876100000001</v>
      </c>
      <c r="K176" s="127">
        <f t="shared" si="7"/>
        <v>18.683534696372934</v>
      </c>
      <c r="L176" s="105">
        <f t="shared" si="8"/>
        <v>6.1158029536557317</v>
      </c>
      <c r="N176" s="51"/>
    </row>
    <row r="177" spans="1:14" x14ac:dyDescent="0.2">
      <c r="A177" s="104" t="s">
        <v>1906</v>
      </c>
      <c r="B177" s="104" t="s">
        <v>683</v>
      </c>
      <c r="C177" s="104" t="s">
        <v>1204</v>
      </c>
      <c r="D177" s="104" t="s">
        <v>406</v>
      </c>
      <c r="E177" s="104" t="s">
        <v>408</v>
      </c>
      <c r="F177" s="126">
        <v>9.100118213</v>
      </c>
      <c r="G177" s="126">
        <v>3.6980569700000001</v>
      </c>
      <c r="H177" s="127">
        <f t="shared" si="6"/>
        <v>1.4607836728377928</v>
      </c>
      <c r="I177" s="146">
        <v>20.36247389</v>
      </c>
      <c r="J177" s="146">
        <v>9.3830070899999996</v>
      </c>
      <c r="K177" s="127">
        <f t="shared" si="7"/>
        <v>1.1701437177534948</v>
      </c>
      <c r="L177" s="105">
        <f t="shared" si="8"/>
        <v>2.2376054259285478</v>
      </c>
      <c r="N177" s="51"/>
    </row>
    <row r="178" spans="1:14" x14ac:dyDescent="0.2">
      <c r="A178" s="104" t="s">
        <v>925</v>
      </c>
      <c r="B178" s="104" t="s">
        <v>1131</v>
      </c>
      <c r="C178" s="104" t="s">
        <v>1577</v>
      </c>
      <c r="D178" s="104" t="s">
        <v>407</v>
      </c>
      <c r="E178" s="104" t="s">
        <v>408</v>
      </c>
      <c r="F178" s="126">
        <v>2.5728101099999998</v>
      </c>
      <c r="G178" s="126">
        <v>0.89529000000000003</v>
      </c>
      <c r="H178" s="127">
        <f t="shared" si="6"/>
        <v>1.8737170190664476</v>
      </c>
      <c r="I178" s="146">
        <v>20.316528120000001</v>
      </c>
      <c r="J178" s="146">
        <v>0.89291801000000004</v>
      </c>
      <c r="K178" s="127">
        <f t="shared" si="7"/>
        <v>21.752960397786129</v>
      </c>
      <c r="L178" s="105">
        <f t="shared" si="8"/>
        <v>7.8966294640376713</v>
      </c>
      <c r="N178" s="51"/>
    </row>
    <row r="179" spans="1:14" x14ac:dyDescent="0.2">
      <c r="A179" s="104" t="s">
        <v>777</v>
      </c>
      <c r="B179" s="104" t="s">
        <v>778</v>
      </c>
      <c r="C179" s="104" t="s">
        <v>1572</v>
      </c>
      <c r="D179" s="104" t="s">
        <v>406</v>
      </c>
      <c r="E179" s="104" t="s">
        <v>1902</v>
      </c>
      <c r="F179" s="126">
        <v>0.32464694999999999</v>
      </c>
      <c r="G179" s="126">
        <v>2.2361707499999999</v>
      </c>
      <c r="H179" s="127">
        <f t="shared" si="6"/>
        <v>-0.85482014287146901</v>
      </c>
      <c r="I179" s="146">
        <v>20.172121140000002</v>
      </c>
      <c r="J179" s="146">
        <v>46.17107317</v>
      </c>
      <c r="K179" s="127">
        <f t="shared" si="7"/>
        <v>-0.56310044893851441</v>
      </c>
      <c r="L179" s="105">
        <f t="shared" si="8"/>
        <v>62.135563386626615</v>
      </c>
      <c r="N179" s="51"/>
    </row>
    <row r="180" spans="1:14" x14ac:dyDescent="0.2">
      <c r="A180" s="104" t="s">
        <v>312</v>
      </c>
      <c r="B180" s="104" t="s">
        <v>313</v>
      </c>
      <c r="C180" s="104" t="s">
        <v>1204</v>
      </c>
      <c r="D180" s="104" t="s">
        <v>406</v>
      </c>
      <c r="E180" s="104" t="s">
        <v>1902</v>
      </c>
      <c r="F180" s="126">
        <v>21.272755489999998</v>
      </c>
      <c r="G180" s="126">
        <v>30.727262692</v>
      </c>
      <c r="H180" s="127">
        <f t="shared" si="6"/>
        <v>-0.30769116327636736</v>
      </c>
      <c r="I180" s="146">
        <v>19.498688079999997</v>
      </c>
      <c r="J180" s="146">
        <v>33.082031700000002</v>
      </c>
      <c r="K180" s="127">
        <f t="shared" si="7"/>
        <v>-0.41059581053481686</v>
      </c>
      <c r="L180" s="105">
        <f t="shared" si="8"/>
        <v>0.91660377938185</v>
      </c>
      <c r="N180" s="51"/>
    </row>
    <row r="181" spans="1:14" x14ac:dyDescent="0.2">
      <c r="A181" s="104" t="s">
        <v>1195</v>
      </c>
      <c r="B181" s="104" t="s">
        <v>983</v>
      </c>
      <c r="C181" s="104" t="s">
        <v>1577</v>
      </c>
      <c r="D181" s="104" t="s">
        <v>407</v>
      </c>
      <c r="E181" s="104" t="s">
        <v>408</v>
      </c>
      <c r="F181" s="126">
        <v>19.398291731</v>
      </c>
      <c r="G181" s="126">
        <v>19.002170436</v>
      </c>
      <c r="H181" s="127">
        <f t="shared" si="6"/>
        <v>2.0846107887209531E-2</v>
      </c>
      <c r="I181" s="146">
        <v>19.227568820000002</v>
      </c>
      <c r="J181" s="146">
        <v>17.636145750000001</v>
      </c>
      <c r="K181" s="127">
        <f t="shared" si="7"/>
        <v>9.0236443526783727E-2</v>
      </c>
      <c r="L181" s="105">
        <f t="shared" si="8"/>
        <v>0.99119907498209392</v>
      </c>
      <c r="N181" s="51"/>
    </row>
    <row r="182" spans="1:14" x14ac:dyDescent="0.2">
      <c r="A182" s="104" t="s">
        <v>2729</v>
      </c>
      <c r="B182" s="104" t="s">
        <v>188</v>
      </c>
      <c r="C182" s="104" t="s">
        <v>1204</v>
      </c>
      <c r="D182" s="104" t="s">
        <v>406</v>
      </c>
      <c r="E182" s="104" t="s">
        <v>1902</v>
      </c>
      <c r="F182" s="126">
        <v>5.6505014429999996</v>
      </c>
      <c r="G182" s="126">
        <v>3.6738528440000002</v>
      </c>
      <c r="H182" s="127">
        <f t="shared" si="6"/>
        <v>0.53803151158549767</v>
      </c>
      <c r="I182" s="146">
        <v>19.11057448</v>
      </c>
      <c r="J182" s="146">
        <v>9.3375605099999994</v>
      </c>
      <c r="K182" s="127">
        <f t="shared" si="7"/>
        <v>1.0466346064942398</v>
      </c>
      <c r="L182" s="105">
        <f t="shared" si="8"/>
        <v>3.3821023979517286</v>
      </c>
      <c r="N182" s="51"/>
    </row>
    <row r="183" spans="1:14" x14ac:dyDescent="0.2">
      <c r="A183" s="104" t="s">
        <v>1769</v>
      </c>
      <c r="B183" s="104" t="s">
        <v>1770</v>
      </c>
      <c r="C183" s="104" t="s">
        <v>1573</v>
      </c>
      <c r="D183" s="104" t="s">
        <v>406</v>
      </c>
      <c r="E183" s="104" t="s">
        <v>1902</v>
      </c>
      <c r="F183" s="126">
        <v>2.5139140000000001E-2</v>
      </c>
      <c r="G183" s="126">
        <v>5.2586359999999999E-2</v>
      </c>
      <c r="H183" s="127">
        <f t="shared" si="6"/>
        <v>-0.52194561479440671</v>
      </c>
      <c r="I183" s="146">
        <v>18.839162260000002</v>
      </c>
      <c r="J183" s="146">
        <v>6.0520739999999996E-2</v>
      </c>
      <c r="K183" s="127" t="str">
        <f t="shared" si="7"/>
        <v/>
      </c>
      <c r="L183" s="105" t="str">
        <f t="shared" si="8"/>
        <v/>
      </c>
      <c r="N183" s="51"/>
    </row>
    <row r="184" spans="1:14" x14ac:dyDescent="0.2">
      <c r="A184" s="104" t="s">
        <v>1669</v>
      </c>
      <c r="B184" s="104" t="s">
        <v>815</v>
      </c>
      <c r="C184" s="104" t="s">
        <v>1577</v>
      </c>
      <c r="D184" s="104" t="s">
        <v>407</v>
      </c>
      <c r="E184" s="104" t="s">
        <v>1902</v>
      </c>
      <c r="F184" s="126">
        <v>11.151749167</v>
      </c>
      <c r="G184" s="126">
        <v>9.7719497329999996</v>
      </c>
      <c r="H184" s="127">
        <f t="shared" si="6"/>
        <v>0.14120001347739231</v>
      </c>
      <c r="I184" s="146">
        <v>18.376370050000002</v>
      </c>
      <c r="J184" s="146">
        <v>5.9877945400000003</v>
      </c>
      <c r="K184" s="127">
        <f t="shared" si="7"/>
        <v>2.0689713762289514</v>
      </c>
      <c r="L184" s="105">
        <f t="shared" si="8"/>
        <v>1.6478464297223376</v>
      </c>
      <c r="N184" s="51"/>
    </row>
    <row r="185" spans="1:14" x14ac:dyDescent="0.2">
      <c r="A185" s="104" t="s">
        <v>740</v>
      </c>
      <c r="B185" s="104" t="s">
        <v>1190</v>
      </c>
      <c r="C185" s="104" t="s">
        <v>1578</v>
      </c>
      <c r="D185" s="104" t="s">
        <v>406</v>
      </c>
      <c r="E185" s="104" t="s">
        <v>408</v>
      </c>
      <c r="F185" s="126">
        <v>13.568856983</v>
      </c>
      <c r="G185" s="126">
        <v>5.3534562079999999</v>
      </c>
      <c r="H185" s="127">
        <f t="shared" si="6"/>
        <v>1.5345975489111536</v>
      </c>
      <c r="I185" s="146">
        <v>18.359113649999998</v>
      </c>
      <c r="J185" s="146">
        <v>17.302406690000002</v>
      </c>
      <c r="K185" s="127">
        <f t="shared" si="7"/>
        <v>6.1072831018977425E-2</v>
      </c>
      <c r="L185" s="105">
        <f t="shared" si="8"/>
        <v>1.3530331753810627</v>
      </c>
      <c r="N185" s="51"/>
    </row>
    <row r="186" spans="1:14" x14ac:dyDescent="0.2">
      <c r="A186" s="104" t="s">
        <v>1689</v>
      </c>
      <c r="B186" s="104" t="s">
        <v>1626</v>
      </c>
      <c r="C186" s="104" t="s">
        <v>1577</v>
      </c>
      <c r="D186" s="104" t="s">
        <v>407</v>
      </c>
      <c r="E186" s="104" t="s">
        <v>408</v>
      </c>
      <c r="F186" s="126">
        <v>2.436230874</v>
      </c>
      <c r="G186" s="126">
        <v>0.89881181099999996</v>
      </c>
      <c r="H186" s="127">
        <f t="shared" si="6"/>
        <v>1.7105016246832565</v>
      </c>
      <c r="I186" s="146">
        <v>18.218203138801048</v>
      </c>
      <c r="J186" s="146">
        <v>6.8141669</v>
      </c>
      <c r="K186" s="127">
        <f t="shared" si="7"/>
        <v>1.6735774755973543</v>
      </c>
      <c r="L186" s="105">
        <f t="shared" si="8"/>
        <v>7.4780281841223593</v>
      </c>
      <c r="N186" s="51"/>
    </row>
    <row r="187" spans="1:14" x14ac:dyDescent="0.2">
      <c r="A187" s="104" t="s">
        <v>782</v>
      </c>
      <c r="B187" s="104" t="s">
        <v>255</v>
      </c>
      <c r="C187" s="104" t="s">
        <v>1204</v>
      </c>
      <c r="D187" s="104" t="s">
        <v>406</v>
      </c>
      <c r="E187" s="104" t="s">
        <v>1902</v>
      </c>
      <c r="F187" s="126">
        <v>6.2134030710000001</v>
      </c>
      <c r="G187" s="126">
        <v>14.02112612</v>
      </c>
      <c r="H187" s="127">
        <f t="shared" si="6"/>
        <v>-0.55685420573051658</v>
      </c>
      <c r="I187" s="146">
        <v>17.996242239999997</v>
      </c>
      <c r="J187" s="146">
        <v>27.435046249999999</v>
      </c>
      <c r="K187" s="127">
        <f t="shared" si="7"/>
        <v>-0.34404184793382664</v>
      </c>
      <c r="L187" s="105">
        <f t="shared" si="8"/>
        <v>2.8963584100948467</v>
      </c>
      <c r="N187" s="51"/>
    </row>
    <row r="188" spans="1:14" x14ac:dyDescent="0.2">
      <c r="A188" s="104" t="s">
        <v>501</v>
      </c>
      <c r="B188" s="104" t="s">
        <v>870</v>
      </c>
      <c r="C188" s="104" t="s">
        <v>1572</v>
      </c>
      <c r="D188" s="104" t="s">
        <v>406</v>
      </c>
      <c r="E188" s="104" t="s">
        <v>1902</v>
      </c>
      <c r="F188" s="126">
        <v>6.7923999299999993</v>
      </c>
      <c r="G188" s="126">
        <v>0.81671870999999996</v>
      </c>
      <c r="H188" s="127">
        <f t="shared" si="6"/>
        <v>7.3166944100007214</v>
      </c>
      <c r="I188" s="146">
        <v>17.901330260000002</v>
      </c>
      <c r="J188" s="146">
        <v>4.0880732499999999</v>
      </c>
      <c r="K188" s="127">
        <f t="shared" si="7"/>
        <v>3.3789162192727353</v>
      </c>
      <c r="L188" s="105">
        <f t="shared" si="8"/>
        <v>2.6354941470591533</v>
      </c>
      <c r="N188" s="51"/>
    </row>
    <row r="189" spans="1:14" x14ac:dyDescent="0.2">
      <c r="A189" s="104" t="s">
        <v>533</v>
      </c>
      <c r="B189" s="104" t="s">
        <v>534</v>
      </c>
      <c r="C189" s="104" t="s">
        <v>1572</v>
      </c>
      <c r="D189" s="104" t="s">
        <v>406</v>
      </c>
      <c r="E189" s="104" t="s">
        <v>1902</v>
      </c>
      <c r="F189" s="126">
        <v>7.6235226630000001</v>
      </c>
      <c r="G189" s="126">
        <v>8.727335965</v>
      </c>
      <c r="H189" s="127">
        <f t="shared" si="6"/>
        <v>-0.12647769106480133</v>
      </c>
      <c r="I189" s="146">
        <v>17.89923542</v>
      </c>
      <c r="J189" s="146">
        <v>10.889599840000001</v>
      </c>
      <c r="K189" s="127">
        <f t="shared" si="7"/>
        <v>0.6437000149676757</v>
      </c>
      <c r="L189" s="105">
        <f t="shared" si="8"/>
        <v>2.347895613516326</v>
      </c>
      <c r="N189" s="51"/>
    </row>
    <row r="190" spans="1:14" x14ac:dyDescent="0.2">
      <c r="A190" s="104" t="s">
        <v>1724</v>
      </c>
      <c r="B190" s="104" t="s">
        <v>1725</v>
      </c>
      <c r="C190" s="104" t="s">
        <v>1577</v>
      </c>
      <c r="D190" s="104" t="s">
        <v>407</v>
      </c>
      <c r="E190" s="104" t="s">
        <v>408</v>
      </c>
      <c r="F190" s="126">
        <v>6.9276440180000005</v>
      </c>
      <c r="G190" s="126">
        <v>0.61189798500000003</v>
      </c>
      <c r="H190" s="127">
        <f t="shared" si="6"/>
        <v>10.321566973292125</v>
      </c>
      <c r="I190" s="146">
        <v>17.653979407210652</v>
      </c>
      <c r="J190" s="146">
        <v>3.5125672300000002</v>
      </c>
      <c r="K190" s="127">
        <f t="shared" si="7"/>
        <v>4.0259477616349146</v>
      </c>
      <c r="L190" s="105">
        <f t="shared" si="8"/>
        <v>2.5483381307325499</v>
      </c>
      <c r="N190" s="51"/>
    </row>
    <row r="191" spans="1:14" x14ac:dyDescent="0.2">
      <c r="A191" s="104" t="s">
        <v>1065</v>
      </c>
      <c r="B191" s="104" t="s">
        <v>580</v>
      </c>
      <c r="C191" s="104" t="s">
        <v>1573</v>
      </c>
      <c r="D191" s="104" t="s">
        <v>406</v>
      </c>
      <c r="E191" s="104" t="s">
        <v>1902</v>
      </c>
      <c r="F191" s="126">
        <v>6.8473668099999996</v>
      </c>
      <c r="G191" s="126">
        <v>6.9965651399999995</v>
      </c>
      <c r="H191" s="127">
        <f t="shared" si="6"/>
        <v>-2.1324510958530163E-2</v>
      </c>
      <c r="I191" s="146">
        <v>17.632621198688501</v>
      </c>
      <c r="J191" s="146">
        <v>9.6648808510327502</v>
      </c>
      <c r="K191" s="127">
        <f t="shared" si="7"/>
        <v>0.82440130100562481</v>
      </c>
      <c r="L191" s="105">
        <f t="shared" si="8"/>
        <v>2.5750951698596825</v>
      </c>
      <c r="N191" s="51"/>
    </row>
    <row r="192" spans="1:14" x14ac:dyDescent="0.2">
      <c r="A192" s="104" t="s">
        <v>1760</v>
      </c>
      <c r="B192" s="104" t="s">
        <v>1761</v>
      </c>
      <c r="C192" s="104" t="s">
        <v>1204</v>
      </c>
      <c r="D192" s="104" t="s">
        <v>406</v>
      </c>
      <c r="E192" s="104" t="s">
        <v>1902</v>
      </c>
      <c r="F192" s="126">
        <v>14.511537560000001</v>
      </c>
      <c r="G192" s="126">
        <v>17.431948129999999</v>
      </c>
      <c r="H192" s="127">
        <f t="shared" si="6"/>
        <v>-0.16753208237087602</v>
      </c>
      <c r="I192" s="146">
        <v>17.56278103</v>
      </c>
      <c r="J192" s="146">
        <v>20.500121679999999</v>
      </c>
      <c r="K192" s="127">
        <f t="shared" si="7"/>
        <v>-0.14328405927783738</v>
      </c>
      <c r="L192" s="105">
        <f t="shared" si="8"/>
        <v>1.2102632789519514</v>
      </c>
      <c r="N192" s="51"/>
    </row>
    <row r="193" spans="1:14" x14ac:dyDescent="0.2">
      <c r="A193" s="104" t="s">
        <v>687</v>
      </c>
      <c r="B193" s="104" t="s">
        <v>688</v>
      </c>
      <c r="C193" s="104" t="s">
        <v>1204</v>
      </c>
      <c r="D193" s="104" t="s">
        <v>406</v>
      </c>
      <c r="E193" s="104" t="s">
        <v>408</v>
      </c>
      <c r="F193" s="126">
        <v>8.3049711730000002</v>
      </c>
      <c r="G193" s="126">
        <v>3.5094662999999997</v>
      </c>
      <c r="H193" s="127">
        <f t="shared" si="6"/>
        <v>1.3664484748008552</v>
      </c>
      <c r="I193" s="146">
        <v>17.44003477</v>
      </c>
      <c r="J193" s="146">
        <v>40.173408209999998</v>
      </c>
      <c r="K193" s="127">
        <f t="shared" si="7"/>
        <v>-0.56588112517526423</v>
      </c>
      <c r="L193" s="105">
        <f t="shared" si="8"/>
        <v>2.0999512709566872</v>
      </c>
      <c r="N193" s="51"/>
    </row>
    <row r="194" spans="1:14" x14ac:dyDescent="0.2">
      <c r="A194" s="104" t="s">
        <v>506</v>
      </c>
      <c r="B194" s="104" t="s">
        <v>874</v>
      </c>
      <c r="C194" s="104" t="s">
        <v>1572</v>
      </c>
      <c r="D194" s="104" t="s">
        <v>406</v>
      </c>
      <c r="E194" s="104" t="s">
        <v>1902</v>
      </c>
      <c r="F194" s="126">
        <v>1.0672093999999998E-2</v>
      </c>
      <c r="G194" s="126">
        <v>9.8557360000000004E-3</v>
      </c>
      <c r="H194" s="127">
        <f t="shared" si="6"/>
        <v>8.2830749524946512E-2</v>
      </c>
      <c r="I194" s="146">
        <v>17.239835929999998</v>
      </c>
      <c r="J194" s="146">
        <v>3.51051644</v>
      </c>
      <c r="K194" s="127">
        <f t="shared" si="7"/>
        <v>3.9109116064985576</v>
      </c>
      <c r="L194" s="105" t="str">
        <f t="shared" si="8"/>
        <v/>
      </c>
      <c r="N194" s="51"/>
    </row>
    <row r="195" spans="1:14" x14ac:dyDescent="0.2">
      <c r="A195" s="104" t="s">
        <v>2017</v>
      </c>
      <c r="B195" s="104" t="s">
        <v>129</v>
      </c>
      <c r="C195" s="104" t="s">
        <v>1571</v>
      </c>
      <c r="D195" s="104" t="s">
        <v>406</v>
      </c>
      <c r="E195" s="104" t="s">
        <v>1902</v>
      </c>
      <c r="F195" s="126">
        <v>3.1602878100000003</v>
      </c>
      <c r="G195" s="126">
        <v>5.3700038000000001</v>
      </c>
      <c r="H195" s="127">
        <f t="shared" si="6"/>
        <v>-0.41149244438151045</v>
      </c>
      <c r="I195" s="146">
        <v>17.085052809999997</v>
      </c>
      <c r="J195" s="146">
        <v>20.752077159999999</v>
      </c>
      <c r="K195" s="127">
        <f t="shared" si="7"/>
        <v>-0.17670637602814321</v>
      </c>
      <c r="L195" s="105">
        <f t="shared" si="8"/>
        <v>5.4061698924820378</v>
      </c>
      <c r="N195" s="51"/>
    </row>
    <row r="196" spans="1:14" x14ac:dyDescent="0.2">
      <c r="A196" s="104" t="s">
        <v>902</v>
      </c>
      <c r="B196" s="104" t="s">
        <v>118</v>
      </c>
      <c r="C196" s="104" t="s">
        <v>908</v>
      </c>
      <c r="D196" s="104" t="s">
        <v>406</v>
      </c>
      <c r="E196" s="104" t="s">
        <v>1902</v>
      </c>
      <c r="F196" s="126">
        <v>4.2570873329999994</v>
      </c>
      <c r="G196" s="126">
        <v>7.2227192789999997</v>
      </c>
      <c r="H196" s="127">
        <f t="shared" si="6"/>
        <v>-0.41059770308705645</v>
      </c>
      <c r="I196" s="146">
        <v>17.048674769999998</v>
      </c>
      <c r="J196" s="146">
        <v>9.4118110299999991</v>
      </c>
      <c r="K196" s="127">
        <f t="shared" si="7"/>
        <v>0.81141277865201666</v>
      </c>
      <c r="L196" s="105">
        <f t="shared" si="8"/>
        <v>4.0047744940167052</v>
      </c>
      <c r="N196" s="51"/>
    </row>
    <row r="197" spans="1:14" x14ac:dyDescent="0.2">
      <c r="A197" s="104" t="s">
        <v>154</v>
      </c>
      <c r="B197" s="104" t="s">
        <v>155</v>
      </c>
      <c r="C197" s="104" t="s">
        <v>1579</v>
      </c>
      <c r="D197" s="104" t="s">
        <v>407</v>
      </c>
      <c r="E197" s="104" t="s">
        <v>408</v>
      </c>
      <c r="F197" s="126">
        <v>1.7434836999999999</v>
      </c>
      <c r="G197" s="126">
        <v>8.2511149999999991E-2</v>
      </c>
      <c r="H197" s="127">
        <f t="shared" si="6"/>
        <v>20.130279968222478</v>
      </c>
      <c r="I197" s="146">
        <v>17.0390762</v>
      </c>
      <c r="J197" s="146">
        <v>8.3499179999999992E-2</v>
      </c>
      <c r="K197" s="127" t="str">
        <f t="shared" si="7"/>
        <v/>
      </c>
      <c r="L197" s="105">
        <f t="shared" si="8"/>
        <v>9.773005735585599</v>
      </c>
      <c r="N197" s="51"/>
    </row>
    <row r="198" spans="1:14" x14ac:dyDescent="0.2">
      <c r="A198" s="104" t="s">
        <v>2105</v>
      </c>
      <c r="B198" s="104" t="s">
        <v>1193</v>
      </c>
      <c r="C198" s="104" t="s">
        <v>1204</v>
      </c>
      <c r="D198" s="104" t="s">
        <v>406</v>
      </c>
      <c r="E198" s="104" t="s">
        <v>408</v>
      </c>
      <c r="F198" s="126">
        <v>25.624596824999998</v>
      </c>
      <c r="G198" s="126">
        <v>8.1700219179999998</v>
      </c>
      <c r="H198" s="127">
        <f t="shared" si="6"/>
        <v>2.136417145778335</v>
      </c>
      <c r="I198" s="146">
        <v>16.692606820000002</v>
      </c>
      <c r="J198" s="146">
        <v>3.0897371900000001</v>
      </c>
      <c r="K198" s="127">
        <f t="shared" si="7"/>
        <v>4.4025976299945437</v>
      </c>
      <c r="L198" s="105">
        <f t="shared" si="8"/>
        <v>0.65142905209397395</v>
      </c>
      <c r="N198" s="51"/>
    </row>
    <row r="199" spans="1:14" x14ac:dyDescent="0.2">
      <c r="A199" s="104" t="s">
        <v>1684</v>
      </c>
      <c r="B199" s="104" t="s">
        <v>1739</v>
      </c>
      <c r="C199" s="104" t="s">
        <v>1577</v>
      </c>
      <c r="D199" s="104" t="s">
        <v>407</v>
      </c>
      <c r="E199" s="104" t="s">
        <v>408</v>
      </c>
      <c r="F199" s="126">
        <v>5.4050743600000004</v>
      </c>
      <c r="G199" s="126">
        <v>2.403506197</v>
      </c>
      <c r="H199" s="127">
        <f t="shared" ref="H199:H262" si="9">IF(ISERROR(F199/G199-1),"",IF((F199/G199-1)&gt;10000%,"",F199/G199-1))</f>
        <v>1.2488289677582221</v>
      </c>
      <c r="I199" s="146">
        <v>16.506300039999999</v>
      </c>
      <c r="J199" s="146">
        <v>70.862966920000005</v>
      </c>
      <c r="K199" s="127">
        <f t="shared" ref="K199:K262" si="10">IF(ISERROR(I199/J199-1),"",IF((I199/J199-1)&gt;10000%,"",I199/J199-1))</f>
        <v>-0.76706733068861466</v>
      </c>
      <c r="L199" s="105">
        <f t="shared" ref="L199:L262" si="11">IF(ISERROR(I199/F199),"",IF(I199/F199&gt;10000%,"",I199/F199))</f>
        <v>3.0538525357123851</v>
      </c>
      <c r="N199" s="51"/>
    </row>
    <row r="200" spans="1:14" x14ac:dyDescent="0.2">
      <c r="A200" s="104" t="s">
        <v>2113</v>
      </c>
      <c r="B200" s="104" t="s">
        <v>356</v>
      </c>
      <c r="C200" s="104" t="s">
        <v>1204</v>
      </c>
      <c r="D200" s="104" t="s">
        <v>406</v>
      </c>
      <c r="E200" s="104" t="s">
        <v>1902</v>
      </c>
      <c r="F200" s="126">
        <v>3.9845009999999998</v>
      </c>
      <c r="G200" s="126">
        <v>8.9168024600000013</v>
      </c>
      <c r="H200" s="127">
        <f t="shared" si="9"/>
        <v>-0.55314687996351564</v>
      </c>
      <c r="I200" s="146">
        <v>16.401043039999998</v>
      </c>
      <c r="J200" s="146">
        <v>74.440107280000007</v>
      </c>
      <c r="K200" s="127">
        <f t="shared" si="10"/>
        <v>-0.77967464530499808</v>
      </c>
      <c r="L200" s="105">
        <f t="shared" si="11"/>
        <v>4.116210044871365</v>
      </c>
      <c r="N200" s="51"/>
    </row>
    <row r="201" spans="1:14" x14ac:dyDescent="0.2">
      <c r="A201" s="104" t="s">
        <v>738</v>
      </c>
      <c r="B201" s="104" t="s">
        <v>1723</v>
      </c>
      <c r="C201" s="104" t="s">
        <v>1577</v>
      </c>
      <c r="D201" s="104" t="s">
        <v>407</v>
      </c>
      <c r="E201" s="104" t="s">
        <v>408</v>
      </c>
      <c r="F201" s="126">
        <v>9.6711491649999992</v>
      </c>
      <c r="G201" s="126">
        <v>6.8356308349999999</v>
      </c>
      <c r="H201" s="127">
        <f t="shared" si="9"/>
        <v>0.41481443314368205</v>
      </c>
      <c r="I201" s="146">
        <v>16.33561912</v>
      </c>
      <c r="J201" s="146">
        <v>4.7054141600000001</v>
      </c>
      <c r="K201" s="127">
        <f t="shared" si="10"/>
        <v>2.4716644623690254</v>
      </c>
      <c r="L201" s="105">
        <f t="shared" si="11"/>
        <v>1.6891083821888297</v>
      </c>
      <c r="N201" s="51"/>
    </row>
    <row r="202" spans="1:14" x14ac:dyDescent="0.2">
      <c r="A202" s="104" t="s">
        <v>1611</v>
      </c>
      <c r="B202" s="104" t="s">
        <v>184</v>
      </c>
      <c r="C202" s="104" t="s">
        <v>1204</v>
      </c>
      <c r="D202" s="104" t="s">
        <v>406</v>
      </c>
      <c r="E202" s="104" t="s">
        <v>408</v>
      </c>
      <c r="F202" s="126">
        <v>6.8403605599999997</v>
      </c>
      <c r="G202" s="126">
        <v>2.25161642</v>
      </c>
      <c r="H202" s="127">
        <f t="shared" si="9"/>
        <v>2.0379777386771765</v>
      </c>
      <c r="I202" s="146">
        <v>16.319126499999999</v>
      </c>
      <c r="J202" s="146">
        <v>1.0720221200000002</v>
      </c>
      <c r="K202" s="127">
        <f t="shared" si="10"/>
        <v>14.222751653669233</v>
      </c>
      <c r="L202" s="105">
        <f t="shared" si="11"/>
        <v>2.3857114485204858</v>
      </c>
      <c r="N202" s="51"/>
    </row>
    <row r="203" spans="1:14" x14ac:dyDescent="0.2">
      <c r="A203" s="104" t="s">
        <v>2745</v>
      </c>
      <c r="B203" s="104" t="s">
        <v>2746</v>
      </c>
      <c r="C203" s="104" t="s">
        <v>1577</v>
      </c>
      <c r="D203" s="104" t="s">
        <v>2794</v>
      </c>
      <c r="E203" s="104" t="s">
        <v>1902</v>
      </c>
      <c r="F203" s="126">
        <v>0.80112918</v>
      </c>
      <c r="G203" s="126">
        <v>6.4243499999999995E-2</v>
      </c>
      <c r="H203" s="127">
        <f t="shared" si="9"/>
        <v>11.470198230171146</v>
      </c>
      <c r="I203" s="146">
        <v>16.27846314776345</v>
      </c>
      <c r="J203" s="146">
        <v>0</v>
      </c>
      <c r="K203" s="127" t="str">
        <f t="shared" si="10"/>
        <v/>
      </c>
      <c r="L203" s="105">
        <f t="shared" si="11"/>
        <v>20.319398611549076</v>
      </c>
      <c r="N203" s="51"/>
    </row>
    <row r="204" spans="1:14" x14ac:dyDescent="0.2">
      <c r="A204" s="104" t="s">
        <v>1757</v>
      </c>
      <c r="B204" s="104" t="s">
        <v>971</v>
      </c>
      <c r="C204" s="104" t="s">
        <v>1577</v>
      </c>
      <c r="D204" s="104" t="s">
        <v>407</v>
      </c>
      <c r="E204" s="104" t="s">
        <v>408</v>
      </c>
      <c r="F204" s="126">
        <v>12.64367932</v>
      </c>
      <c r="G204" s="126">
        <v>8.81500767</v>
      </c>
      <c r="H204" s="127">
        <f t="shared" si="9"/>
        <v>0.43433560052704978</v>
      </c>
      <c r="I204" s="146">
        <v>16.133782529999998</v>
      </c>
      <c r="J204" s="146">
        <v>2.0834199600000001</v>
      </c>
      <c r="K204" s="127">
        <f t="shared" si="10"/>
        <v>6.7438936171082844</v>
      </c>
      <c r="L204" s="105">
        <f t="shared" si="11"/>
        <v>1.2760354103950808</v>
      </c>
      <c r="N204" s="51"/>
    </row>
    <row r="205" spans="1:14" x14ac:dyDescent="0.2">
      <c r="A205" s="104" t="s">
        <v>1659</v>
      </c>
      <c r="B205" s="104" t="s">
        <v>803</v>
      </c>
      <c r="C205" s="104" t="s">
        <v>1577</v>
      </c>
      <c r="D205" s="104" t="s">
        <v>407</v>
      </c>
      <c r="E205" s="104" t="s">
        <v>1902</v>
      </c>
      <c r="F205" s="126">
        <v>5.96321513</v>
      </c>
      <c r="G205" s="126">
        <v>7.5506304589999997</v>
      </c>
      <c r="H205" s="127">
        <f t="shared" si="9"/>
        <v>-0.21023613029662636</v>
      </c>
      <c r="I205" s="146">
        <v>16.059828230000001</v>
      </c>
      <c r="J205" s="146">
        <v>24.093565510000001</v>
      </c>
      <c r="K205" s="127">
        <f t="shared" si="10"/>
        <v>-0.33343911994534847</v>
      </c>
      <c r="L205" s="105">
        <f t="shared" si="11"/>
        <v>2.6931492290468482</v>
      </c>
      <c r="N205" s="51"/>
    </row>
    <row r="206" spans="1:14" x14ac:dyDescent="0.2">
      <c r="A206" s="104" t="s">
        <v>2736</v>
      </c>
      <c r="B206" s="104" t="s">
        <v>194</v>
      </c>
      <c r="C206" s="104" t="s">
        <v>1204</v>
      </c>
      <c r="D206" s="104" t="s">
        <v>406</v>
      </c>
      <c r="E206" s="104" t="s">
        <v>1902</v>
      </c>
      <c r="F206" s="126">
        <v>4.2714159699999996</v>
      </c>
      <c r="G206" s="126">
        <v>17.558646925999998</v>
      </c>
      <c r="H206" s="127">
        <f t="shared" si="9"/>
        <v>-0.75673433220670938</v>
      </c>
      <c r="I206" s="146">
        <v>15.98326357</v>
      </c>
      <c r="J206" s="146">
        <v>16.051471729999999</v>
      </c>
      <c r="K206" s="127">
        <f t="shared" si="10"/>
        <v>-4.2493399451041247E-3</v>
      </c>
      <c r="L206" s="105">
        <f t="shared" si="11"/>
        <v>3.7419122095008701</v>
      </c>
      <c r="N206" s="51"/>
    </row>
    <row r="207" spans="1:14" x14ac:dyDescent="0.2">
      <c r="A207" s="104" t="s">
        <v>230</v>
      </c>
      <c r="B207" s="104" t="s">
        <v>371</v>
      </c>
      <c r="C207" s="104" t="s">
        <v>1590</v>
      </c>
      <c r="D207" s="104" t="s">
        <v>407</v>
      </c>
      <c r="E207" s="104" t="s">
        <v>1902</v>
      </c>
      <c r="F207" s="126">
        <v>3.3363622599999996</v>
      </c>
      <c r="G207" s="126">
        <v>1.9177894499999999</v>
      </c>
      <c r="H207" s="127">
        <f t="shared" si="9"/>
        <v>0.73969163298922092</v>
      </c>
      <c r="I207" s="146">
        <v>15.863056240000001</v>
      </c>
      <c r="J207" s="146">
        <v>33.089971009999999</v>
      </c>
      <c r="K207" s="127">
        <f t="shared" si="10"/>
        <v>-0.52060833673120821</v>
      </c>
      <c r="L207" s="105">
        <f t="shared" si="11"/>
        <v>4.7545964747844867</v>
      </c>
      <c r="N207" s="51"/>
    </row>
    <row r="208" spans="1:14" x14ac:dyDescent="0.2">
      <c r="A208" s="104" t="s">
        <v>523</v>
      </c>
      <c r="B208" s="104" t="s">
        <v>524</v>
      </c>
      <c r="C208" s="104" t="s">
        <v>1572</v>
      </c>
      <c r="D208" s="104" t="s">
        <v>406</v>
      </c>
      <c r="E208" s="104" t="s">
        <v>1902</v>
      </c>
      <c r="F208" s="126">
        <v>5.9300616579999996</v>
      </c>
      <c r="G208" s="126">
        <v>7.7656399390000006</v>
      </c>
      <c r="H208" s="127">
        <f t="shared" si="9"/>
        <v>-0.23637179877237169</v>
      </c>
      <c r="I208" s="146">
        <v>15.62070596</v>
      </c>
      <c r="J208" s="146">
        <v>3.2147835599999999</v>
      </c>
      <c r="K208" s="127">
        <f t="shared" si="10"/>
        <v>3.8590225962210658</v>
      </c>
      <c r="L208" s="105">
        <f t="shared" si="11"/>
        <v>2.6341557408474423</v>
      </c>
      <c r="N208" s="51"/>
    </row>
    <row r="209" spans="1:14" x14ac:dyDescent="0.2">
      <c r="A209" s="104" t="s">
        <v>1686</v>
      </c>
      <c r="B209" s="104" t="s">
        <v>1741</v>
      </c>
      <c r="C209" s="104" t="s">
        <v>1577</v>
      </c>
      <c r="D209" s="104" t="s">
        <v>407</v>
      </c>
      <c r="E209" s="104" t="s">
        <v>408</v>
      </c>
      <c r="F209" s="126">
        <v>3.73576379</v>
      </c>
      <c r="G209" s="126">
        <v>5.0881249749999995</v>
      </c>
      <c r="H209" s="127">
        <f t="shared" si="9"/>
        <v>-0.26578772959482966</v>
      </c>
      <c r="I209" s="146">
        <v>15.54684949</v>
      </c>
      <c r="J209" s="146">
        <v>63.99843259</v>
      </c>
      <c r="K209" s="127">
        <f t="shared" si="10"/>
        <v>-0.75707452728413771</v>
      </c>
      <c r="L209" s="105">
        <f t="shared" si="11"/>
        <v>4.1616254035162106</v>
      </c>
      <c r="N209" s="51"/>
    </row>
    <row r="210" spans="1:14" x14ac:dyDescent="0.2">
      <c r="A210" s="104" t="s">
        <v>208</v>
      </c>
      <c r="B210" s="104" t="s">
        <v>209</v>
      </c>
      <c r="C210" s="104" t="s">
        <v>1204</v>
      </c>
      <c r="D210" s="104" t="s">
        <v>406</v>
      </c>
      <c r="E210" s="104" t="s">
        <v>1902</v>
      </c>
      <c r="F210" s="126">
        <v>7.5286487449999999</v>
      </c>
      <c r="G210" s="126">
        <v>4.2054795939999998</v>
      </c>
      <c r="H210" s="127">
        <f t="shared" si="9"/>
        <v>0.79019980402263723</v>
      </c>
      <c r="I210" s="146">
        <v>15.163535869999999</v>
      </c>
      <c r="J210" s="146">
        <v>17.447917289999999</v>
      </c>
      <c r="K210" s="127">
        <f t="shared" si="10"/>
        <v>-0.13092573640919647</v>
      </c>
      <c r="L210" s="105">
        <f t="shared" si="11"/>
        <v>2.0141112148538682</v>
      </c>
      <c r="N210" s="51"/>
    </row>
    <row r="211" spans="1:14" x14ac:dyDescent="0.2">
      <c r="A211" s="104" t="s">
        <v>765</v>
      </c>
      <c r="B211" s="104" t="s">
        <v>766</v>
      </c>
      <c r="C211" s="104" t="s">
        <v>1572</v>
      </c>
      <c r="D211" s="104" t="s">
        <v>406</v>
      </c>
      <c r="E211" s="104" t="s">
        <v>1902</v>
      </c>
      <c r="F211" s="126">
        <v>0</v>
      </c>
      <c r="G211" s="126">
        <v>0</v>
      </c>
      <c r="H211" s="127" t="str">
        <f t="shared" si="9"/>
        <v/>
      </c>
      <c r="I211" s="146">
        <v>15.059110349999999</v>
      </c>
      <c r="J211" s="146">
        <v>0</v>
      </c>
      <c r="K211" s="127" t="str">
        <f t="shared" si="10"/>
        <v/>
      </c>
      <c r="L211" s="105" t="str">
        <f t="shared" si="11"/>
        <v/>
      </c>
      <c r="N211" s="51"/>
    </row>
    <row r="212" spans="1:14" x14ac:dyDescent="0.2">
      <c r="A212" s="104" t="s">
        <v>1930</v>
      </c>
      <c r="B212" s="104" t="s">
        <v>575</v>
      </c>
      <c r="C212" s="104" t="s">
        <v>1573</v>
      </c>
      <c r="D212" s="104" t="s">
        <v>406</v>
      </c>
      <c r="E212" s="104" t="s">
        <v>1902</v>
      </c>
      <c r="F212" s="126">
        <v>0.21612999999999999</v>
      </c>
      <c r="G212" s="126">
        <v>0</v>
      </c>
      <c r="H212" s="127" t="str">
        <f t="shared" si="9"/>
        <v/>
      </c>
      <c r="I212" s="146">
        <v>14.730262</v>
      </c>
      <c r="J212" s="146">
        <v>0</v>
      </c>
      <c r="K212" s="127" t="str">
        <f t="shared" si="10"/>
        <v/>
      </c>
      <c r="L212" s="105">
        <f t="shared" si="11"/>
        <v>68.154638412066816</v>
      </c>
      <c r="N212" s="51"/>
    </row>
    <row r="213" spans="1:14" x14ac:dyDescent="0.2">
      <c r="A213" s="104" t="s">
        <v>2029</v>
      </c>
      <c r="B213" s="104" t="s">
        <v>1771</v>
      </c>
      <c r="C213" s="104" t="s">
        <v>1571</v>
      </c>
      <c r="D213" s="104" t="s">
        <v>406</v>
      </c>
      <c r="E213" s="104" t="s">
        <v>1902</v>
      </c>
      <c r="F213" s="126">
        <v>8.0948536699999991</v>
      </c>
      <c r="G213" s="126">
        <v>3.8339507999999998</v>
      </c>
      <c r="H213" s="127">
        <f t="shared" si="9"/>
        <v>1.111360863055415</v>
      </c>
      <c r="I213" s="146">
        <v>14.66145981</v>
      </c>
      <c r="J213" s="146">
        <v>14.445966840000001</v>
      </c>
      <c r="K213" s="127">
        <f t="shared" si="10"/>
        <v>1.4917171857498079E-2</v>
      </c>
      <c r="L213" s="105">
        <f t="shared" si="11"/>
        <v>1.8112075162440833</v>
      </c>
      <c r="N213" s="51"/>
    </row>
    <row r="214" spans="1:14" x14ac:dyDescent="0.2">
      <c r="A214" s="104" t="s">
        <v>218</v>
      </c>
      <c r="B214" s="104" t="s">
        <v>30</v>
      </c>
      <c r="C214" s="104" t="s">
        <v>1590</v>
      </c>
      <c r="D214" s="104" t="s">
        <v>1474</v>
      </c>
      <c r="E214" s="104" t="s">
        <v>1902</v>
      </c>
      <c r="F214" s="126">
        <v>2.5710627000000001</v>
      </c>
      <c r="G214" s="126">
        <v>3.5588739700000001</v>
      </c>
      <c r="H214" s="127">
        <f t="shared" si="9"/>
        <v>-0.27756286913413797</v>
      </c>
      <c r="I214" s="146">
        <v>14.524927369999999</v>
      </c>
      <c r="J214" s="146">
        <v>11.34250757</v>
      </c>
      <c r="K214" s="127">
        <f t="shared" si="10"/>
        <v>0.28057462429359425</v>
      </c>
      <c r="L214" s="105">
        <f t="shared" si="11"/>
        <v>5.6493866796791838</v>
      </c>
      <c r="N214" s="51"/>
    </row>
    <row r="215" spans="1:14" x14ac:dyDescent="0.2">
      <c r="A215" s="104" t="s">
        <v>226</v>
      </c>
      <c r="B215" s="104" t="s">
        <v>28</v>
      </c>
      <c r="C215" s="104" t="s">
        <v>1590</v>
      </c>
      <c r="D215" s="104" t="s">
        <v>1474</v>
      </c>
      <c r="E215" s="104" t="s">
        <v>1902</v>
      </c>
      <c r="F215" s="126">
        <v>0.93068649722001595</v>
      </c>
      <c r="G215" s="126">
        <v>4.6152328334648999E-3</v>
      </c>
      <c r="H215" s="127" t="str">
        <f t="shared" si="9"/>
        <v/>
      </c>
      <c r="I215" s="146">
        <v>14.341414862384699</v>
      </c>
      <c r="J215" s="146">
        <v>4.1933444570175746</v>
      </c>
      <c r="K215" s="127">
        <f t="shared" si="10"/>
        <v>2.4200421666730234</v>
      </c>
      <c r="L215" s="105">
        <f t="shared" si="11"/>
        <v>15.409501379060368</v>
      </c>
      <c r="N215" s="51"/>
    </row>
    <row r="216" spans="1:14" x14ac:dyDescent="0.2">
      <c r="A216" s="104" t="s">
        <v>915</v>
      </c>
      <c r="B216" s="104" t="s">
        <v>104</v>
      </c>
      <c r="C216" s="104" t="s">
        <v>1575</v>
      </c>
      <c r="D216" s="104" t="s">
        <v>407</v>
      </c>
      <c r="E216" s="104" t="s">
        <v>408</v>
      </c>
      <c r="F216" s="126">
        <v>104.34306718000001</v>
      </c>
      <c r="G216" s="126">
        <v>127.74972122</v>
      </c>
      <c r="H216" s="127">
        <f t="shared" si="9"/>
        <v>-0.18322274065624766</v>
      </c>
      <c r="I216" s="146">
        <v>14.1648216</v>
      </c>
      <c r="J216" s="146">
        <v>6.1858858300000001</v>
      </c>
      <c r="K216" s="127">
        <f t="shared" si="10"/>
        <v>1.2898614667771842</v>
      </c>
      <c r="L216" s="105">
        <f t="shared" si="11"/>
        <v>0.13575239814988924</v>
      </c>
      <c r="N216" s="51"/>
    </row>
    <row r="217" spans="1:14" x14ac:dyDescent="0.2">
      <c r="A217" s="104" t="s">
        <v>1370</v>
      </c>
      <c r="B217" s="104" t="s">
        <v>1374</v>
      </c>
      <c r="C217" s="104" t="s">
        <v>1578</v>
      </c>
      <c r="D217" s="104" t="s">
        <v>406</v>
      </c>
      <c r="E217" s="104" t="s">
        <v>1902</v>
      </c>
      <c r="F217" s="126">
        <v>16.696805637000001</v>
      </c>
      <c r="G217" s="126">
        <v>21.181735302</v>
      </c>
      <c r="H217" s="127">
        <f t="shared" si="9"/>
        <v>-0.21173570536388153</v>
      </c>
      <c r="I217" s="146">
        <v>14.00117704</v>
      </c>
      <c r="J217" s="146">
        <v>26.028211519999999</v>
      </c>
      <c r="K217" s="127">
        <f t="shared" si="10"/>
        <v>-0.46207686881438093</v>
      </c>
      <c r="L217" s="105">
        <f t="shared" si="11"/>
        <v>0.83855423273140894</v>
      </c>
      <c r="N217" s="51"/>
    </row>
    <row r="218" spans="1:14" x14ac:dyDescent="0.2">
      <c r="A218" s="104" t="s">
        <v>2166</v>
      </c>
      <c r="B218" s="104" t="s">
        <v>1186</v>
      </c>
      <c r="C218" s="104" t="s">
        <v>1204</v>
      </c>
      <c r="D218" s="104" t="s">
        <v>406</v>
      </c>
      <c r="E218" s="104" t="s">
        <v>1902</v>
      </c>
      <c r="F218" s="126">
        <v>5.0359540700000007</v>
      </c>
      <c r="G218" s="126">
        <v>8.6457197400000005</v>
      </c>
      <c r="H218" s="127">
        <f t="shared" si="9"/>
        <v>-0.4175205510420581</v>
      </c>
      <c r="I218" s="146">
        <v>13.6850025</v>
      </c>
      <c r="J218" s="146">
        <v>50.586384369999998</v>
      </c>
      <c r="K218" s="127">
        <f t="shared" si="10"/>
        <v>-0.72947261065537194</v>
      </c>
      <c r="L218" s="105">
        <f t="shared" si="11"/>
        <v>2.7174597523682333</v>
      </c>
      <c r="N218" s="51"/>
    </row>
    <row r="219" spans="1:14" x14ac:dyDescent="0.2">
      <c r="A219" s="104" t="s">
        <v>1943</v>
      </c>
      <c r="B219" s="104" t="s">
        <v>438</v>
      </c>
      <c r="C219" s="104" t="s">
        <v>1573</v>
      </c>
      <c r="D219" s="104" t="s">
        <v>406</v>
      </c>
      <c r="E219" s="104" t="s">
        <v>1902</v>
      </c>
      <c r="F219" s="126">
        <v>1.20044269</v>
      </c>
      <c r="G219" s="126">
        <v>0.79654723999999999</v>
      </c>
      <c r="H219" s="127">
        <f t="shared" si="9"/>
        <v>0.50705774838916029</v>
      </c>
      <c r="I219" s="146">
        <v>13.62947832</v>
      </c>
      <c r="J219" s="146">
        <v>16.573180990000001</v>
      </c>
      <c r="K219" s="127">
        <f t="shared" si="10"/>
        <v>-0.17761844704261565</v>
      </c>
      <c r="L219" s="105">
        <f t="shared" si="11"/>
        <v>11.353710121721846</v>
      </c>
      <c r="N219" s="51"/>
    </row>
    <row r="220" spans="1:14" x14ac:dyDescent="0.2">
      <c r="A220" s="104" t="s">
        <v>403</v>
      </c>
      <c r="B220" s="104" t="s">
        <v>404</v>
      </c>
      <c r="C220" s="104" t="s">
        <v>1578</v>
      </c>
      <c r="D220" s="104" t="s">
        <v>406</v>
      </c>
      <c r="E220" s="104" t="s">
        <v>1902</v>
      </c>
      <c r="F220" s="126">
        <v>16.891401048999999</v>
      </c>
      <c r="G220" s="126">
        <v>9.3273451500000011</v>
      </c>
      <c r="H220" s="127">
        <f t="shared" si="9"/>
        <v>0.81095486200593703</v>
      </c>
      <c r="I220" s="146">
        <v>13.55695873</v>
      </c>
      <c r="J220" s="146">
        <v>0.8891396800000001</v>
      </c>
      <c r="K220" s="127">
        <f t="shared" si="10"/>
        <v>14.247276704600562</v>
      </c>
      <c r="L220" s="105">
        <f t="shared" si="11"/>
        <v>0.8025952785487025</v>
      </c>
      <c r="N220" s="51"/>
    </row>
    <row r="221" spans="1:14" x14ac:dyDescent="0.2">
      <c r="A221" s="104" t="s">
        <v>1199</v>
      </c>
      <c r="B221" s="104" t="s">
        <v>210</v>
      </c>
      <c r="C221" s="104" t="s">
        <v>1204</v>
      </c>
      <c r="D221" s="104" t="s">
        <v>406</v>
      </c>
      <c r="E221" s="104" t="s">
        <v>1902</v>
      </c>
      <c r="F221" s="126">
        <v>18.656305147000001</v>
      </c>
      <c r="G221" s="126">
        <v>12.834262744</v>
      </c>
      <c r="H221" s="127">
        <f t="shared" si="9"/>
        <v>0.45363278897510484</v>
      </c>
      <c r="I221" s="146">
        <v>13.453102749999999</v>
      </c>
      <c r="J221" s="146">
        <v>99.861235239999999</v>
      </c>
      <c r="K221" s="127">
        <f t="shared" si="10"/>
        <v>-0.86528203143424287</v>
      </c>
      <c r="L221" s="105">
        <f t="shared" si="11"/>
        <v>0.72110220346408227</v>
      </c>
      <c r="N221" s="51"/>
    </row>
    <row r="222" spans="1:14" x14ac:dyDescent="0.2">
      <c r="A222" s="104" t="s">
        <v>2869</v>
      </c>
      <c r="B222" s="104" t="s">
        <v>2847</v>
      </c>
      <c r="C222" s="104" t="s">
        <v>2451</v>
      </c>
      <c r="D222" s="104" t="s">
        <v>407</v>
      </c>
      <c r="E222" s="104" t="s">
        <v>408</v>
      </c>
      <c r="F222" s="126">
        <v>1.9569927</v>
      </c>
      <c r="G222" s="126">
        <v>0.24987500000000001</v>
      </c>
      <c r="H222" s="127">
        <f t="shared" si="9"/>
        <v>6.8318867433716859</v>
      </c>
      <c r="I222" s="146">
        <v>13.30650816</v>
      </c>
      <c r="J222" s="146">
        <v>3.93357972</v>
      </c>
      <c r="K222" s="127">
        <f t="shared" si="10"/>
        <v>2.3827986483517867</v>
      </c>
      <c r="L222" s="105">
        <f t="shared" si="11"/>
        <v>6.7994674481923205</v>
      </c>
      <c r="N222" s="51"/>
    </row>
    <row r="223" spans="1:14" x14ac:dyDescent="0.2">
      <c r="A223" s="104" t="s">
        <v>1827</v>
      </c>
      <c r="B223" s="104" t="s">
        <v>1828</v>
      </c>
      <c r="C223" s="104" t="s">
        <v>1204</v>
      </c>
      <c r="D223" s="104" t="s">
        <v>406</v>
      </c>
      <c r="E223" s="104" t="s">
        <v>1902</v>
      </c>
      <c r="F223" s="126">
        <v>5.7907710300000002</v>
      </c>
      <c r="G223" s="126">
        <v>8.6750864600000011</v>
      </c>
      <c r="H223" s="127">
        <f t="shared" si="9"/>
        <v>-0.33248261481880381</v>
      </c>
      <c r="I223" s="146">
        <v>13.26342232</v>
      </c>
      <c r="J223" s="146">
        <v>2.3810090099999996</v>
      </c>
      <c r="K223" s="127">
        <f t="shared" si="10"/>
        <v>4.570504884397729</v>
      </c>
      <c r="L223" s="105">
        <f t="shared" si="11"/>
        <v>2.2904415061978369</v>
      </c>
      <c r="N223" s="51"/>
    </row>
    <row r="224" spans="1:14" x14ac:dyDescent="0.2">
      <c r="A224" s="104" t="s">
        <v>1935</v>
      </c>
      <c r="B224" s="104" t="s">
        <v>442</v>
      </c>
      <c r="C224" s="104" t="s">
        <v>1573</v>
      </c>
      <c r="D224" s="104" t="s">
        <v>406</v>
      </c>
      <c r="E224" s="104" t="s">
        <v>1902</v>
      </c>
      <c r="F224" s="126">
        <v>2.25880503</v>
      </c>
      <c r="G224" s="126">
        <v>1.6911866299999998</v>
      </c>
      <c r="H224" s="127">
        <f t="shared" si="9"/>
        <v>0.33563321157523585</v>
      </c>
      <c r="I224" s="146">
        <v>13.172439779999999</v>
      </c>
      <c r="J224" s="146">
        <v>41.693134329999999</v>
      </c>
      <c r="K224" s="127">
        <f t="shared" si="10"/>
        <v>-0.68406213656808568</v>
      </c>
      <c r="L224" s="105">
        <f t="shared" si="11"/>
        <v>5.8315966208026371</v>
      </c>
      <c r="N224" s="51"/>
    </row>
    <row r="225" spans="1:14" x14ac:dyDescent="0.2">
      <c r="A225" s="104" t="s">
        <v>1620</v>
      </c>
      <c r="B225" s="104" t="s">
        <v>1621</v>
      </c>
      <c r="C225" s="104" t="s">
        <v>1578</v>
      </c>
      <c r="D225" s="104" t="s">
        <v>406</v>
      </c>
      <c r="E225" s="104" t="s">
        <v>408</v>
      </c>
      <c r="F225" s="126">
        <v>15.849445357999999</v>
      </c>
      <c r="G225" s="126">
        <v>30.916024322999998</v>
      </c>
      <c r="H225" s="127">
        <f t="shared" si="9"/>
        <v>-0.48733882492747316</v>
      </c>
      <c r="I225" s="146">
        <v>13.134435829999999</v>
      </c>
      <c r="J225" s="146">
        <v>2.8467522500000002</v>
      </c>
      <c r="K225" s="127">
        <f t="shared" si="10"/>
        <v>3.6138317199889798</v>
      </c>
      <c r="L225" s="105">
        <f t="shared" si="11"/>
        <v>0.8287000291382689</v>
      </c>
      <c r="N225" s="51"/>
    </row>
    <row r="226" spans="1:14" x14ac:dyDescent="0.2">
      <c r="A226" s="104" t="s">
        <v>632</v>
      </c>
      <c r="B226" s="104" t="s">
        <v>633</v>
      </c>
      <c r="C226" s="104" t="s">
        <v>1578</v>
      </c>
      <c r="D226" s="104" t="s">
        <v>406</v>
      </c>
      <c r="E226" s="104" t="s">
        <v>1902</v>
      </c>
      <c r="F226" s="126">
        <v>1.63282492</v>
      </c>
      <c r="G226" s="126">
        <v>0.36179095999999999</v>
      </c>
      <c r="H226" s="127">
        <f t="shared" si="9"/>
        <v>3.5131722473109885</v>
      </c>
      <c r="I226" s="146">
        <v>13.113264989999999</v>
      </c>
      <c r="J226" s="146">
        <v>0</v>
      </c>
      <c r="K226" s="127" t="str">
        <f t="shared" si="10"/>
        <v/>
      </c>
      <c r="L226" s="105">
        <f t="shared" si="11"/>
        <v>8.0310294321083724</v>
      </c>
      <c r="N226" s="51"/>
    </row>
    <row r="227" spans="1:14" x14ac:dyDescent="0.2">
      <c r="A227" s="104" t="s">
        <v>1201</v>
      </c>
      <c r="B227" s="104" t="s">
        <v>1197</v>
      </c>
      <c r="C227" s="104" t="s">
        <v>1578</v>
      </c>
      <c r="D227" s="104" t="s">
        <v>406</v>
      </c>
      <c r="E227" s="104" t="s">
        <v>408</v>
      </c>
      <c r="F227" s="126">
        <v>20.519485767999999</v>
      </c>
      <c r="G227" s="126">
        <v>61.937087612000006</v>
      </c>
      <c r="H227" s="127">
        <f t="shared" si="9"/>
        <v>-0.66870438118526498</v>
      </c>
      <c r="I227" s="146">
        <v>13.071339550000001</v>
      </c>
      <c r="J227" s="146">
        <v>20.875809399999998</v>
      </c>
      <c r="K227" s="127">
        <f t="shared" si="10"/>
        <v>-0.37385232354152442</v>
      </c>
      <c r="L227" s="105">
        <f t="shared" si="11"/>
        <v>0.63702081513098485</v>
      </c>
      <c r="N227" s="51"/>
    </row>
    <row r="228" spans="1:14" x14ac:dyDescent="0.2">
      <c r="A228" s="104" t="s">
        <v>1685</v>
      </c>
      <c r="B228" s="104" t="s">
        <v>1740</v>
      </c>
      <c r="C228" s="104" t="s">
        <v>1577</v>
      </c>
      <c r="D228" s="104" t="s">
        <v>407</v>
      </c>
      <c r="E228" s="104" t="s">
        <v>408</v>
      </c>
      <c r="F228" s="126">
        <v>2.9049907999999998</v>
      </c>
      <c r="G228" s="126">
        <v>2.08395E-2</v>
      </c>
      <c r="H228" s="127" t="str">
        <f t="shared" si="9"/>
        <v/>
      </c>
      <c r="I228" s="146">
        <v>13.05847559</v>
      </c>
      <c r="J228" s="146">
        <v>2.1120000000000001</v>
      </c>
      <c r="K228" s="127">
        <f t="shared" si="10"/>
        <v>5.1829903361742424</v>
      </c>
      <c r="L228" s="105">
        <f t="shared" si="11"/>
        <v>4.4951865561846187</v>
      </c>
      <c r="N228" s="51"/>
    </row>
    <row r="229" spans="1:14" x14ac:dyDescent="0.2">
      <c r="A229" s="104" t="s">
        <v>909</v>
      </c>
      <c r="B229" s="104" t="s">
        <v>200</v>
      </c>
      <c r="C229" s="104" t="s">
        <v>1204</v>
      </c>
      <c r="D229" s="104" t="s">
        <v>406</v>
      </c>
      <c r="E229" s="104" t="s">
        <v>408</v>
      </c>
      <c r="F229" s="126">
        <v>13.0911952</v>
      </c>
      <c r="G229" s="126">
        <v>11.707491563</v>
      </c>
      <c r="H229" s="127">
        <f t="shared" si="9"/>
        <v>0.11818959078928692</v>
      </c>
      <c r="I229" s="146">
        <v>13.032703160000001</v>
      </c>
      <c r="J229" s="146">
        <v>11.410727619999999</v>
      </c>
      <c r="K229" s="127">
        <f t="shared" si="10"/>
        <v>0.14214479514497436</v>
      </c>
      <c r="L229" s="105">
        <f t="shared" si="11"/>
        <v>0.99553195570714592</v>
      </c>
      <c r="N229" s="51"/>
    </row>
    <row r="230" spans="1:14" x14ac:dyDescent="0.2">
      <c r="A230" s="104" t="s">
        <v>1369</v>
      </c>
      <c r="B230" s="104" t="s">
        <v>1373</v>
      </c>
      <c r="C230" s="104" t="s">
        <v>1578</v>
      </c>
      <c r="D230" s="104" t="s">
        <v>406</v>
      </c>
      <c r="E230" s="104" t="s">
        <v>408</v>
      </c>
      <c r="F230" s="126">
        <v>23.955403194999999</v>
      </c>
      <c r="G230" s="126">
        <v>23.961457243000002</v>
      </c>
      <c r="H230" s="127">
        <f t="shared" si="9"/>
        <v>-2.5265775526950307E-4</v>
      </c>
      <c r="I230" s="146">
        <v>12.83568343</v>
      </c>
      <c r="J230" s="146">
        <v>1.8519934599999999</v>
      </c>
      <c r="K230" s="127">
        <f t="shared" si="10"/>
        <v>5.9307390696725246</v>
      </c>
      <c r="L230" s="105">
        <f t="shared" si="11"/>
        <v>0.53581579594031126</v>
      </c>
      <c r="N230" s="51"/>
    </row>
    <row r="231" spans="1:14" x14ac:dyDescent="0.2">
      <c r="A231" s="104" t="s">
        <v>1683</v>
      </c>
      <c r="B231" s="104" t="s">
        <v>703</v>
      </c>
      <c r="C231" s="104" t="s">
        <v>1577</v>
      </c>
      <c r="D231" s="104" t="s">
        <v>407</v>
      </c>
      <c r="E231" s="104" t="s">
        <v>408</v>
      </c>
      <c r="F231" s="126">
        <v>1.6115138899999999</v>
      </c>
      <c r="G231" s="126">
        <v>0.31063311999999998</v>
      </c>
      <c r="H231" s="127">
        <f t="shared" si="9"/>
        <v>4.1878366672555716</v>
      </c>
      <c r="I231" s="146">
        <v>12.8327426</v>
      </c>
      <c r="J231" s="146">
        <v>2.1840761</v>
      </c>
      <c r="K231" s="127">
        <f t="shared" si="10"/>
        <v>4.8755931627107678</v>
      </c>
      <c r="L231" s="105">
        <f t="shared" si="11"/>
        <v>7.963159783872543</v>
      </c>
      <c r="N231" s="51"/>
    </row>
    <row r="232" spans="1:14" x14ac:dyDescent="0.2">
      <c r="A232" s="104" t="s">
        <v>1920</v>
      </c>
      <c r="B232" s="104" t="s">
        <v>1005</v>
      </c>
      <c r="C232" s="104" t="s">
        <v>1578</v>
      </c>
      <c r="D232" s="104" t="s">
        <v>406</v>
      </c>
      <c r="E232" s="104" t="s">
        <v>1902</v>
      </c>
      <c r="F232" s="126">
        <v>23.179657210000002</v>
      </c>
      <c r="G232" s="126">
        <v>4.6842883499999992</v>
      </c>
      <c r="H232" s="127">
        <f t="shared" si="9"/>
        <v>3.948383933281991</v>
      </c>
      <c r="I232" s="146">
        <v>12.7863981</v>
      </c>
      <c r="J232" s="146">
        <v>2.1398151800000003</v>
      </c>
      <c r="K232" s="127">
        <f t="shared" si="10"/>
        <v>4.975468451438875</v>
      </c>
      <c r="L232" s="105">
        <f t="shared" si="11"/>
        <v>0.55162153539025516</v>
      </c>
      <c r="N232" s="51"/>
    </row>
    <row r="233" spans="1:14" x14ac:dyDescent="0.2">
      <c r="A233" s="104" t="s">
        <v>611</v>
      </c>
      <c r="B233" s="104" t="s">
        <v>612</v>
      </c>
      <c r="C233" s="104" t="s">
        <v>1590</v>
      </c>
      <c r="D233" s="104" t="s">
        <v>407</v>
      </c>
      <c r="E233" s="104" t="s">
        <v>1902</v>
      </c>
      <c r="F233" s="126">
        <v>0.46035998</v>
      </c>
      <c r="G233" s="126">
        <v>0.67407680000000003</v>
      </c>
      <c r="H233" s="127">
        <f t="shared" si="9"/>
        <v>-0.31705114313383875</v>
      </c>
      <c r="I233" s="146">
        <v>12.407591883534451</v>
      </c>
      <c r="J233" s="146">
        <v>6.7811079999999996E-2</v>
      </c>
      <c r="K233" s="127" t="str">
        <f t="shared" si="10"/>
        <v/>
      </c>
      <c r="L233" s="105">
        <f t="shared" si="11"/>
        <v>26.951934187533961</v>
      </c>
      <c r="N233" s="51"/>
    </row>
    <row r="234" spans="1:14" x14ac:dyDescent="0.2">
      <c r="A234" s="104" t="s">
        <v>428</v>
      </c>
      <c r="B234" s="104" t="s">
        <v>429</v>
      </c>
      <c r="C234" s="104" t="s">
        <v>1578</v>
      </c>
      <c r="D234" s="104" t="s">
        <v>406</v>
      </c>
      <c r="E234" s="104" t="s">
        <v>1902</v>
      </c>
      <c r="F234" s="126">
        <v>14.419642046</v>
      </c>
      <c r="G234" s="126">
        <v>18.229918438999999</v>
      </c>
      <c r="H234" s="127">
        <f t="shared" si="9"/>
        <v>-0.20901225673333357</v>
      </c>
      <c r="I234" s="146">
        <v>12.265495019999999</v>
      </c>
      <c r="J234" s="146">
        <v>15.447024689999999</v>
      </c>
      <c r="K234" s="127">
        <f t="shared" si="10"/>
        <v>-0.20596391433617889</v>
      </c>
      <c r="L234" s="105">
        <f t="shared" si="11"/>
        <v>0.85061022880262416</v>
      </c>
      <c r="N234" s="51"/>
    </row>
    <row r="235" spans="1:14" x14ac:dyDescent="0.2">
      <c r="A235" s="104" t="s">
        <v>6</v>
      </c>
      <c r="B235" s="104" t="s">
        <v>109</v>
      </c>
      <c r="C235" s="104" t="s">
        <v>1578</v>
      </c>
      <c r="D235" s="104" t="s">
        <v>406</v>
      </c>
      <c r="E235" s="104" t="s">
        <v>408</v>
      </c>
      <c r="F235" s="126">
        <v>10.73916957</v>
      </c>
      <c r="G235" s="126">
        <v>9.732537829</v>
      </c>
      <c r="H235" s="127">
        <f t="shared" si="9"/>
        <v>0.10342952256507476</v>
      </c>
      <c r="I235" s="146">
        <v>12.04963319</v>
      </c>
      <c r="J235" s="146">
        <v>11.01409252</v>
      </c>
      <c r="K235" s="127">
        <f t="shared" si="10"/>
        <v>9.4019608798419529E-2</v>
      </c>
      <c r="L235" s="105">
        <f t="shared" si="11"/>
        <v>1.1220265320757012</v>
      </c>
      <c r="N235" s="51"/>
    </row>
    <row r="236" spans="1:14" x14ac:dyDescent="0.2">
      <c r="A236" s="104" t="s">
        <v>2790</v>
      </c>
      <c r="B236" s="104" t="s">
        <v>2791</v>
      </c>
      <c r="C236" s="104" t="s">
        <v>1578</v>
      </c>
      <c r="D236" s="104" t="s">
        <v>406</v>
      </c>
      <c r="E236" s="104" t="s">
        <v>1902</v>
      </c>
      <c r="F236" s="126">
        <v>0</v>
      </c>
      <c r="G236" s="126">
        <v>0</v>
      </c>
      <c r="H236" s="127" t="str">
        <f t="shared" si="9"/>
        <v/>
      </c>
      <c r="I236" s="146">
        <v>11.92384502</v>
      </c>
      <c r="J236" s="146">
        <v>0</v>
      </c>
      <c r="K236" s="127" t="str">
        <f t="shared" si="10"/>
        <v/>
      </c>
      <c r="L236" s="105" t="str">
        <f t="shared" si="11"/>
        <v/>
      </c>
      <c r="N236" s="51"/>
    </row>
    <row r="237" spans="1:14" x14ac:dyDescent="0.2">
      <c r="A237" s="104" t="s">
        <v>1000</v>
      </c>
      <c r="B237" s="104" t="s">
        <v>1001</v>
      </c>
      <c r="C237" s="104" t="s">
        <v>1577</v>
      </c>
      <c r="D237" s="104" t="s">
        <v>407</v>
      </c>
      <c r="E237" s="104" t="s">
        <v>1902</v>
      </c>
      <c r="F237" s="126">
        <v>2.1710439290000001</v>
      </c>
      <c r="G237" s="126">
        <v>4.6810278789999993</v>
      </c>
      <c r="H237" s="127">
        <f t="shared" si="9"/>
        <v>-0.53620358922882616</v>
      </c>
      <c r="I237" s="146">
        <v>11.71394098</v>
      </c>
      <c r="J237" s="146">
        <v>3.4287472000000001</v>
      </c>
      <c r="K237" s="127">
        <f t="shared" si="10"/>
        <v>2.4163909721894923</v>
      </c>
      <c r="L237" s="105">
        <f t="shared" si="11"/>
        <v>5.39553383675453</v>
      </c>
      <c r="N237" s="51"/>
    </row>
    <row r="238" spans="1:14" x14ac:dyDescent="0.2">
      <c r="A238" s="104" t="s">
        <v>1615</v>
      </c>
      <c r="B238" s="104" t="s">
        <v>1371</v>
      </c>
      <c r="C238" s="104" t="s">
        <v>1577</v>
      </c>
      <c r="D238" s="104" t="s">
        <v>407</v>
      </c>
      <c r="E238" s="104" t="s">
        <v>1902</v>
      </c>
      <c r="F238" s="126">
        <v>6.0772409100000004</v>
      </c>
      <c r="G238" s="126">
        <v>13.46522349</v>
      </c>
      <c r="H238" s="127">
        <f t="shared" si="9"/>
        <v>-0.54867136705801522</v>
      </c>
      <c r="I238" s="146">
        <v>11.557389630000001</v>
      </c>
      <c r="J238" s="146">
        <v>18.509961350000001</v>
      </c>
      <c r="K238" s="127">
        <f t="shared" si="10"/>
        <v>-0.37561243854244997</v>
      </c>
      <c r="L238" s="105">
        <f t="shared" si="11"/>
        <v>1.9017494618293815</v>
      </c>
      <c r="N238" s="51"/>
    </row>
    <row r="239" spans="1:14" x14ac:dyDescent="0.2">
      <c r="A239" s="104" t="s">
        <v>1591</v>
      </c>
      <c r="B239" s="104" t="s">
        <v>1592</v>
      </c>
      <c r="C239" s="104" t="s">
        <v>1204</v>
      </c>
      <c r="D239" s="104" t="s">
        <v>406</v>
      </c>
      <c r="E239" s="104" t="s">
        <v>1902</v>
      </c>
      <c r="F239" s="126">
        <v>2.08487125</v>
      </c>
      <c r="G239" s="126">
        <v>1.1319905100000001</v>
      </c>
      <c r="H239" s="127">
        <f t="shared" si="9"/>
        <v>0.84177449508830238</v>
      </c>
      <c r="I239" s="146">
        <v>11.550417320000001</v>
      </c>
      <c r="J239" s="146">
        <v>3.98639908</v>
      </c>
      <c r="K239" s="127">
        <f t="shared" si="10"/>
        <v>1.8974563479981539</v>
      </c>
      <c r="L239" s="105">
        <f t="shared" si="11"/>
        <v>5.5401106039521633</v>
      </c>
      <c r="N239" s="51"/>
    </row>
    <row r="240" spans="1:14" x14ac:dyDescent="0.2">
      <c r="A240" s="104" t="s">
        <v>1064</v>
      </c>
      <c r="B240" s="104" t="s">
        <v>578</v>
      </c>
      <c r="C240" s="104" t="s">
        <v>1573</v>
      </c>
      <c r="D240" s="104" t="s">
        <v>406</v>
      </c>
      <c r="E240" s="104" t="s">
        <v>1902</v>
      </c>
      <c r="F240" s="126">
        <v>1.3288145600000001</v>
      </c>
      <c r="G240" s="126">
        <v>1.18350767</v>
      </c>
      <c r="H240" s="127">
        <f t="shared" si="9"/>
        <v>0.1227764666704696</v>
      </c>
      <c r="I240" s="146">
        <v>11.125666513931499</v>
      </c>
      <c r="J240" s="146">
        <v>1.2901991565278701</v>
      </c>
      <c r="K240" s="127">
        <f t="shared" si="10"/>
        <v>7.6232163907721251</v>
      </c>
      <c r="L240" s="105">
        <f t="shared" si="11"/>
        <v>8.3726253826805586</v>
      </c>
      <c r="N240" s="51"/>
    </row>
    <row r="241" spans="1:14" x14ac:dyDescent="0.2">
      <c r="A241" s="104" t="s">
        <v>1666</v>
      </c>
      <c r="B241" s="104" t="s">
        <v>812</v>
      </c>
      <c r="C241" s="104" t="s">
        <v>1577</v>
      </c>
      <c r="D241" s="104" t="s">
        <v>407</v>
      </c>
      <c r="E241" s="104" t="s">
        <v>1902</v>
      </c>
      <c r="F241" s="126">
        <v>1.23100469</v>
      </c>
      <c r="G241" s="126">
        <v>3.4601468110000004</v>
      </c>
      <c r="H241" s="127">
        <f t="shared" si="9"/>
        <v>-0.64423339319402073</v>
      </c>
      <c r="I241" s="146">
        <v>11.1236272</v>
      </c>
      <c r="J241" s="146">
        <v>3.2867566800000003</v>
      </c>
      <c r="K241" s="127">
        <f t="shared" si="10"/>
        <v>2.3843780611103829</v>
      </c>
      <c r="L241" s="105">
        <f t="shared" si="11"/>
        <v>9.036218375414963</v>
      </c>
      <c r="N241" s="51"/>
    </row>
    <row r="242" spans="1:14" x14ac:dyDescent="0.2">
      <c r="A242" s="104" t="s">
        <v>349</v>
      </c>
      <c r="B242" s="104" t="s">
        <v>350</v>
      </c>
      <c r="C242" s="104" t="s">
        <v>1575</v>
      </c>
      <c r="D242" s="104" t="s">
        <v>407</v>
      </c>
      <c r="E242" s="104" t="s">
        <v>408</v>
      </c>
      <c r="F242" s="126">
        <v>12.385881426999999</v>
      </c>
      <c r="G242" s="126">
        <v>3.0817106839999999</v>
      </c>
      <c r="H242" s="127">
        <f t="shared" si="9"/>
        <v>3.0191577656223618</v>
      </c>
      <c r="I242" s="146">
        <v>10.99196098</v>
      </c>
      <c r="J242" s="146">
        <v>5.8107632100000002</v>
      </c>
      <c r="K242" s="127">
        <f t="shared" si="10"/>
        <v>0.89165529255837628</v>
      </c>
      <c r="L242" s="105">
        <f t="shared" si="11"/>
        <v>0.88745892206255184</v>
      </c>
      <c r="N242" s="51"/>
    </row>
    <row r="243" spans="1:14" x14ac:dyDescent="0.2">
      <c r="A243" s="104" t="s">
        <v>1927</v>
      </c>
      <c r="B243" s="104" t="s">
        <v>1820</v>
      </c>
      <c r="C243" s="104" t="s">
        <v>1808</v>
      </c>
      <c r="D243" s="104" t="s">
        <v>406</v>
      </c>
      <c r="E243" s="104" t="s">
        <v>1902</v>
      </c>
      <c r="F243" s="126">
        <v>2.2382924800000001</v>
      </c>
      <c r="G243" s="126">
        <v>0.61773680000000009</v>
      </c>
      <c r="H243" s="127">
        <f t="shared" si="9"/>
        <v>2.6233756512482338</v>
      </c>
      <c r="I243" s="146">
        <v>10.890059560000001</v>
      </c>
      <c r="J243" s="146">
        <v>28.76675629</v>
      </c>
      <c r="K243" s="127">
        <f t="shared" si="10"/>
        <v>-0.62143595717861166</v>
      </c>
      <c r="L243" s="105">
        <f t="shared" si="11"/>
        <v>4.8653425132358041</v>
      </c>
      <c r="N243" s="51"/>
    </row>
    <row r="244" spans="1:14" x14ac:dyDescent="0.2">
      <c r="A244" s="104" t="s">
        <v>2641</v>
      </c>
      <c r="B244" s="104" t="s">
        <v>2642</v>
      </c>
      <c r="C244" s="104" t="s">
        <v>305</v>
      </c>
      <c r="D244" s="104" t="s">
        <v>407</v>
      </c>
      <c r="E244" s="104" t="s">
        <v>408</v>
      </c>
      <c r="F244" s="126">
        <v>18.52864555</v>
      </c>
      <c r="G244" s="126">
        <v>14.586319789999999</v>
      </c>
      <c r="H244" s="127">
        <f t="shared" si="9"/>
        <v>0.27027556071427683</v>
      </c>
      <c r="I244" s="146">
        <v>10.8602200150247</v>
      </c>
      <c r="J244" s="146">
        <v>19.802480370572702</v>
      </c>
      <c r="K244" s="127">
        <f t="shared" si="10"/>
        <v>-0.45157274180847407</v>
      </c>
      <c r="L244" s="105">
        <f t="shared" si="11"/>
        <v>0.58613134919755105</v>
      </c>
      <c r="N244" s="51"/>
    </row>
    <row r="245" spans="1:14" x14ac:dyDescent="0.2">
      <c r="A245" s="104" t="s">
        <v>50</v>
      </c>
      <c r="B245" s="104" t="s">
        <v>1747</v>
      </c>
      <c r="C245" s="104" t="s">
        <v>1577</v>
      </c>
      <c r="D245" s="104" t="s">
        <v>1474</v>
      </c>
      <c r="E245" s="104" t="s">
        <v>408</v>
      </c>
      <c r="F245" s="126">
        <v>8.9974867579999991</v>
      </c>
      <c r="G245" s="126">
        <v>7.5184358660000008</v>
      </c>
      <c r="H245" s="127">
        <f t="shared" si="9"/>
        <v>0.19672321721710606</v>
      </c>
      <c r="I245" s="146">
        <v>10.828193970000001</v>
      </c>
      <c r="J245" s="146">
        <v>12.237083349999999</v>
      </c>
      <c r="K245" s="127">
        <f t="shared" si="10"/>
        <v>-0.11513277630817131</v>
      </c>
      <c r="L245" s="105">
        <f t="shared" si="11"/>
        <v>1.2034687309066894</v>
      </c>
      <c r="N245" s="51"/>
    </row>
    <row r="246" spans="1:14" x14ac:dyDescent="0.2">
      <c r="A246" s="104" t="s">
        <v>749</v>
      </c>
      <c r="B246" s="104" t="s">
        <v>750</v>
      </c>
      <c r="C246" s="104" t="s">
        <v>1577</v>
      </c>
      <c r="D246" s="104" t="s">
        <v>1474</v>
      </c>
      <c r="E246" s="104" t="s">
        <v>1902</v>
      </c>
      <c r="F246" s="126">
        <v>5.9068088599999999</v>
      </c>
      <c r="G246" s="126">
        <v>2.552333392</v>
      </c>
      <c r="H246" s="127">
        <f t="shared" si="9"/>
        <v>1.3142779381855925</v>
      </c>
      <c r="I246" s="146">
        <v>10.826413949999999</v>
      </c>
      <c r="J246" s="146">
        <v>6.7603484600000003</v>
      </c>
      <c r="K246" s="127">
        <f t="shared" si="10"/>
        <v>0.60145797425359326</v>
      </c>
      <c r="L246" s="105">
        <f t="shared" si="11"/>
        <v>1.8328702022702661</v>
      </c>
      <c r="N246" s="51"/>
    </row>
    <row r="247" spans="1:14" x14ac:dyDescent="0.2">
      <c r="A247" s="104" t="s">
        <v>241</v>
      </c>
      <c r="B247" s="104" t="s">
        <v>22</v>
      </c>
      <c r="C247" s="104" t="s">
        <v>1590</v>
      </c>
      <c r="D247" s="104" t="s">
        <v>407</v>
      </c>
      <c r="E247" s="104" t="s">
        <v>1902</v>
      </c>
      <c r="F247" s="126">
        <v>1.3220576499999999</v>
      </c>
      <c r="G247" s="126">
        <v>1.1480025</v>
      </c>
      <c r="H247" s="127">
        <f t="shared" si="9"/>
        <v>0.15161565414709455</v>
      </c>
      <c r="I247" s="146">
        <v>10.814048556058099</v>
      </c>
      <c r="J247" s="146">
        <v>0</v>
      </c>
      <c r="K247" s="127" t="str">
        <f t="shared" si="10"/>
        <v/>
      </c>
      <c r="L247" s="105">
        <f t="shared" si="11"/>
        <v>8.1797102842361671</v>
      </c>
      <c r="N247" s="51"/>
    </row>
    <row r="248" spans="1:14" x14ac:dyDescent="0.2">
      <c r="A248" s="104" t="s">
        <v>1803</v>
      </c>
      <c r="B248" s="104" t="s">
        <v>1804</v>
      </c>
      <c r="C248" s="104" t="s">
        <v>1578</v>
      </c>
      <c r="D248" s="104" t="s">
        <v>406</v>
      </c>
      <c r="E248" s="104" t="s">
        <v>1902</v>
      </c>
      <c r="F248" s="126">
        <v>21.902179414999999</v>
      </c>
      <c r="G248" s="126">
        <v>21.513846820000001</v>
      </c>
      <c r="H248" s="127">
        <f t="shared" si="9"/>
        <v>1.805035604506533E-2</v>
      </c>
      <c r="I248" s="146">
        <v>10.338892289999999</v>
      </c>
      <c r="J248" s="146">
        <v>8.9318373300000005</v>
      </c>
      <c r="K248" s="127">
        <f t="shared" si="10"/>
        <v>0.15753253311880444</v>
      </c>
      <c r="L248" s="105">
        <f t="shared" si="11"/>
        <v>0.47204856165680348</v>
      </c>
      <c r="N248" s="51"/>
    </row>
    <row r="249" spans="1:14" x14ac:dyDescent="0.2">
      <c r="A249" s="104" t="s">
        <v>2717</v>
      </c>
      <c r="B249" s="104" t="s">
        <v>627</v>
      </c>
      <c r="C249" s="104" t="s">
        <v>1571</v>
      </c>
      <c r="D249" s="104" t="s">
        <v>406</v>
      </c>
      <c r="E249" s="104" t="s">
        <v>1902</v>
      </c>
      <c r="F249" s="126">
        <v>2.6962937599999997</v>
      </c>
      <c r="G249" s="126">
        <v>4.0820160599999999</v>
      </c>
      <c r="H249" s="127">
        <f t="shared" si="9"/>
        <v>-0.33947007548030084</v>
      </c>
      <c r="I249" s="146">
        <v>10.32202856</v>
      </c>
      <c r="J249" s="146">
        <v>0</v>
      </c>
      <c r="K249" s="127" t="str">
        <f t="shared" si="10"/>
        <v/>
      </c>
      <c r="L249" s="105">
        <f t="shared" si="11"/>
        <v>3.8282284790808556</v>
      </c>
      <c r="N249" s="51"/>
    </row>
    <row r="250" spans="1:14" x14ac:dyDescent="0.2">
      <c r="A250" s="104" t="s">
        <v>899</v>
      </c>
      <c r="B250" s="104" t="s">
        <v>120</v>
      </c>
      <c r="C250" s="104" t="s">
        <v>908</v>
      </c>
      <c r="D250" s="104" t="s">
        <v>406</v>
      </c>
      <c r="E250" s="104" t="s">
        <v>1902</v>
      </c>
      <c r="F250" s="126">
        <v>9.0715452459999995</v>
      </c>
      <c r="G250" s="126">
        <v>5.1765618779999993</v>
      </c>
      <c r="H250" s="127">
        <f t="shared" si="9"/>
        <v>0.75242669938002438</v>
      </c>
      <c r="I250" s="146">
        <v>9.9228856522076505</v>
      </c>
      <c r="J250" s="146">
        <v>17.144715802767852</v>
      </c>
      <c r="K250" s="127">
        <f t="shared" si="10"/>
        <v>-0.42122775516607314</v>
      </c>
      <c r="L250" s="105">
        <f t="shared" si="11"/>
        <v>1.0938473416734642</v>
      </c>
      <c r="N250" s="51"/>
    </row>
    <row r="251" spans="1:14" x14ac:dyDescent="0.2">
      <c r="A251" s="104" t="s">
        <v>1917</v>
      </c>
      <c r="B251" s="104" t="s">
        <v>972</v>
      </c>
      <c r="C251" s="104" t="s">
        <v>1577</v>
      </c>
      <c r="D251" s="104" t="s">
        <v>1474</v>
      </c>
      <c r="E251" s="104" t="s">
        <v>408</v>
      </c>
      <c r="F251" s="126">
        <v>14.88721878</v>
      </c>
      <c r="G251" s="126">
        <v>14.447200114999999</v>
      </c>
      <c r="H251" s="127">
        <f t="shared" si="9"/>
        <v>3.0457020149056158E-2</v>
      </c>
      <c r="I251" s="146">
        <v>9.6551440900000003</v>
      </c>
      <c r="J251" s="146">
        <v>7.7051320599999995</v>
      </c>
      <c r="K251" s="127">
        <f t="shared" si="10"/>
        <v>0.25307963767722907</v>
      </c>
      <c r="L251" s="105">
        <f t="shared" si="11"/>
        <v>0.64855257605074312</v>
      </c>
      <c r="N251" s="51"/>
    </row>
    <row r="252" spans="1:14" x14ac:dyDescent="0.2">
      <c r="A252" s="104" t="s">
        <v>2016</v>
      </c>
      <c r="B252" s="104" t="s">
        <v>128</v>
      </c>
      <c r="C252" s="104" t="s">
        <v>1571</v>
      </c>
      <c r="D252" s="104" t="s">
        <v>406</v>
      </c>
      <c r="E252" s="104" t="s">
        <v>1902</v>
      </c>
      <c r="F252" s="126">
        <v>12.7220415</v>
      </c>
      <c r="G252" s="126">
        <v>5.2667724000000007</v>
      </c>
      <c r="H252" s="127">
        <f t="shared" si="9"/>
        <v>1.4155290059619814</v>
      </c>
      <c r="I252" s="146">
        <v>9.3113429399999994</v>
      </c>
      <c r="J252" s="146">
        <v>5.1595612500000003</v>
      </c>
      <c r="K252" s="127">
        <f t="shared" si="10"/>
        <v>0.8046772756113707</v>
      </c>
      <c r="L252" s="105">
        <f t="shared" si="11"/>
        <v>0.73190634852118663</v>
      </c>
      <c r="N252" s="51"/>
    </row>
    <row r="253" spans="1:14" x14ac:dyDescent="0.2">
      <c r="A253" s="104" t="s">
        <v>2107</v>
      </c>
      <c r="B253" s="104" t="s">
        <v>247</v>
      </c>
      <c r="C253" s="104" t="s">
        <v>1204</v>
      </c>
      <c r="D253" s="104" t="s">
        <v>406</v>
      </c>
      <c r="E253" s="104" t="s">
        <v>1902</v>
      </c>
      <c r="F253" s="126">
        <v>12.102522909999999</v>
      </c>
      <c r="G253" s="126">
        <v>16.638006839999999</v>
      </c>
      <c r="H253" s="127">
        <f t="shared" si="9"/>
        <v>-0.2725977921283268</v>
      </c>
      <c r="I253" s="146">
        <v>9.1717676868207008</v>
      </c>
      <c r="J253" s="146">
        <v>15.667579919066201</v>
      </c>
      <c r="K253" s="127">
        <f t="shared" si="10"/>
        <v>-0.41460214441546339</v>
      </c>
      <c r="L253" s="105">
        <f t="shared" si="11"/>
        <v>0.75783931623399847</v>
      </c>
      <c r="N253" s="51"/>
    </row>
    <row r="254" spans="1:14" x14ac:dyDescent="0.2">
      <c r="A254" s="104" t="s">
        <v>678</v>
      </c>
      <c r="B254" s="104" t="s">
        <v>679</v>
      </c>
      <c r="C254" s="104" t="s">
        <v>1204</v>
      </c>
      <c r="D254" s="104" t="s">
        <v>406</v>
      </c>
      <c r="E254" s="104" t="s">
        <v>1902</v>
      </c>
      <c r="F254" s="126">
        <v>2.039568643</v>
      </c>
      <c r="G254" s="126">
        <v>1.582940279</v>
      </c>
      <c r="H254" s="127">
        <f t="shared" si="9"/>
        <v>0.28846847228403871</v>
      </c>
      <c r="I254" s="146">
        <v>9.14963163</v>
      </c>
      <c r="J254" s="146">
        <v>5.6998672604788503</v>
      </c>
      <c r="K254" s="127">
        <f t="shared" si="10"/>
        <v>0.60523591372745966</v>
      </c>
      <c r="L254" s="105">
        <f t="shared" si="11"/>
        <v>4.4860621197538189</v>
      </c>
      <c r="N254" s="51"/>
    </row>
    <row r="255" spans="1:14" x14ac:dyDescent="0.2">
      <c r="A255" s="104" t="s">
        <v>1904</v>
      </c>
      <c r="B255" s="104" t="s">
        <v>359</v>
      </c>
      <c r="C255" s="104" t="s">
        <v>1590</v>
      </c>
      <c r="D255" s="104" t="s">
        <v>407</v>
      </c>
      <c r="E255" s="104" t="s">
        <v>1902</v>
      </c>
      <c r="F255" s="126">
        <v>21.383390275</v>
      </c>
      <c r="G255" s="126">
        <v>8.6817370999999994</v>
      </c>
      <c r="H255" s="127">
        <f t="shared" si="9"/>
        <v>1.4630313068337442</v>
      </c>
      <c r="I255" s="146">
        <v>9.0792917600000003</v>
      </c>
      <c r="J255" s="146">
        <v>5.5242969100000003</v>
      </c>
      <c r="K255" s="127">
        <f t="shared" si="10"/>
        <v>0.6435198737353891</v>
      </c>
      <c r="L255" s="105">
        <f t="shared" si="11"/>
        <v>0.42459552218971042</v>
      </c>
      <c r="N255" s="51"/>
    </row>
    <row r="256" spans="1:14" x14ac:dyDescent="0.2">
      <c r="A256" s="104" t="s">
        <v>65</v>
      </c>
      <c r="B256" s="104" t="s">
        <v>76</v>
      </c>
      <c r="C256" s="104" t="s">
        <v>1575</v>
      </c>
      <c r="D256" s="104" t="s">
        <v>407</v>
      </c>
      <c r="E256" s="104" t="s">
        <v>408</v>
      </c>
      <c r="F256" s="126">
        <v>1.1774691049999999</v>
      </c>
      <c r="G256" s="126">
        <v>9.8055275150000014</v>
      </c>
      <c r="H256" s="127">
        <f t="shared" si="9"/>
        <v>-0.87991782153496922</v>
      </c>
      <c r="I256" s="146">
        <v>8.8294968899999997</v>
      </c>
      <c r="J256" s="146">
        <v>29.19695785</v>
      </c>
      <c r="K256" s="127">
        <f t="shared" si="10"/>
        <v>-0.69758846331313928</v>
      </c>
      <c r="L256" s="105">
        <f t="shared" si="11"/>
        <v>7.4987079087735387</v>
      </c>
      <c r="N256" s="51"/>
    </row>
    <row r="257" spans="1:14" x14ac:dyDescent="0.2">
      <c r="A257" s="104" t="s">
        <v>617</v>
      </c>
      <c r="B257" s="104" t="s">
        <v>618</v>
      </c>
      <c r="C257" s="104" t="s">
        <v>1590</v>
      </c>
      <c r="D257" s="104" t="s">
        <v>407</v>
      </c>
      <c r="E257" s="104" t="s">
        <v>1902</v>
      </c>
      <c r="F257" s="126">
        <v>1.7963800400000001</v>
      </c>
      <c r="G257" s="126">
        <v>1.7522106499999999</v>
      </c>
      <c r="H257" s="127">
        <f t="shared" si="9"/>
        <v>2.5207808205023774E-2</v>
      </c>
      <c r="I257" s="146">
        <v>8.7912004640295507</v>
      </c>
      <c r="J257" s="146">
        <v>0.13034564000000001</v>
      </c>
      <c r="K257" s="127">
        <f t="shared" si="10"/>
        <v>66.445297472393776</v>
      </c>
      <c r="L257" s="105">
        <f t="shared" si="11"/>
        <v>4.8938422094856664</v>
      </c>
      <c r="N257" s="51"/>
    </row>
    <row r="258" spans="1:14" x14ac:dyDescent="0.2">
      <c r="A258" s="104" t="s">
        <v>44</v>
      </c>
      <c r="B258" s="104" t="s">
        <v>308</v>
      </c>
      <c r="C258" s="104" t="s">
        <v>1204</v>
      </c>
      <c r="D258" s="104" t="s">
        <v>406</v>
      </c>
      <c r="E258" s="104" t="s">
        <v>1902</v>
      </c>
      <c r="F258" s="126">
        <v>4.3077914499999999</v>
      </c>
      <c r="G258" s="126">
        <v>0.80367989000000006</v>
      </c>
      <c r="H258" s="127">
        <f t="shared" si="9"/>
        <v>4.3600836646540948</v>
      </c>
      <c r="I258" s="146">
        <v>8.6520539000000003</v>
      </c>
      <c r="J258" s="146">
        <v>3.9521351499999997</v>
      </c>
      <c r="K258" s="127">
        <f t="shared" si="10"/>
        <v>1.1892100273949389</v>
      </c>
      <c r="L258" s="105">
        <f t="shared" si="11"/>
        <v>2.0084662872897434</v>
      </c>
      <c r="N258" s="51"/>
    </row>
    <row r="259" spans="1:14" x14ac:dyDescent="0.2">
      <c r="A259" s="104" t="s">
        <v>1658</v>
      </c>
      <c r="B259" s="104" t="s">
        <v>819</v>
      </c>
      <c r="C259" s="104" t="s">
        <v>1577</v>
      </c>
      <c r="D259" s="104" t="s">
        <v>407</v>
      </c>
      <c r="E259" s="104" t="s">
        <v>1902</v>
      </c>
      <c r="F259" s="126">
        <v>7.2491895889999993</v>
      </c>
      <c r="G259" s="126">
        <v>3.647308373</v>
      </c>
      <c r="H259" s="127">
        <f t="shared" si="9"/>
        <v>0.98754501885930868</v>
      </c>
      <c r="I259" s="146">
        <v>8.65032186</v>
      </c>
      <c r="J259" s="146">
        <v>5.1683908399999998</v>
      </c>
      <c r="K259" s="127">
        <f t="shared" si="10"/>
        <v>0.67369731272103262</v>
      </c>
      <c r="L259" s="105">
        <f t="shared" si="11"/>
        <v>1.1932812287219103</v>
      </c>
      <c r="N259" s="51"/>
    </row>
    <row r="260" spans="1:14" x14ac:dyDescent="0.2">
      <c r="A260" s="104" t="s">
        <v>2121</v>
      </c>
      <c r="B260" s="104" t="s">
        <v>795</v>
      </c>
      <c r="C260" s="104" t="s">
        <v>1204</v>
      </c>
      <c r="D260" s="104" t="s">
        <v>406</v>
      </c>
      <c r="E260" s="104" t="s">
        <v>1902</v>
      </c>
      <c r="F260" s="126">
        <v>4.3171359999999999E-2</v>
      </c>
      <c r="G260" s="126">
        <v>0.84347698999999998</v>
      </c>
      <c r="H260" s="127">
        <f t="shared" si="9"/>
        <v>-0.94881738267691218</v>
      </c>
      <c r="I260" s="146">
        <v>8.3350231699999995</v>
      </c>
      <c r="J260" s="146">
        <v>0.38904928999999999</v>
      </c>
      <c r="K260" s="127">
        <f t="shared" si="10"/>
        <v>20.42408014675981</v>
      </c>
      <c r="L260" s="105" t="str">
        <f t="shared" si="11"/>
        <v/>
      </c>
      <c r="N260" s="51"/>
    </row>
    <row r="261" spans="1:14" x14ac:dyDescent="0.2">
      <c r="A261" s="104" t="s">
        <v>243</v>
      </c>
      <c r="B261" s="104" t="s">
        <v>361</v>
      </c>
      <c r="C261" s="104" t="s">
        <v>1590</v>
      </c>
      <c r="D261" s="104" t="s">
        <v>407</v>
      </c>
      <c r="E261" s="104" t="s">
        <v>1902</v>
      </c>
      <c r="F261" s="126">
        <v>4.0914440000000003E-2</v>
      </c>
      <c r="G261" s="126">
        <v>2.0278716999999999</v>
      </c>
      <c r="H261" s="127">
        <f t="shared" si="9"/>
        <v>-0.97982395040080694</v>
      </c>
      <c r="I261" s="146">
        <v>8.3320746261386507</v>
      </c>
      <c r="J261" s="146">
        <v>0.10594557</v>
      </c>
      <c r="K261" s="127">
        <f t="shared" si="10"/>
        <v>77.644860999272083</v>
      </c>
      <c r="L261" s="105" t="str">
        <f t="shared" si="11"/>
        <v/>
      </c>
      <c r="N261" s="51"/>
    </row>
    <row r="262" spans="1:14" x14ac:dyDescent="0.2">
      <c r="A262" s="104" t="s">
        <v>637</v>
      </c>
      <c r="B262" s="104" t="s">
        <v>638</v>
      </c>
      <c r="C262" s="104" t="s">
        <v>1578</v>
      </c>
      <c r="D262" s="104" t="s">
        <v>406</v>
      </c>
      <c r="E262" s="104" t="s">
        <v>1902</v>
      </c>
      <c r="F262" s="126">
        <v>1.9549799999999999E-2</v>
      </c>
      <c r="G262" s="126">
        <v>4.2658000000000001E-3</v>
      </c>
      <c r="H262" s="127">
        <f t="shared" si="9"/>
        <v>3.5829152796661816</v>
      </c>
      <c r="I262" s="146">
        <v>8.3309209600000003</v>
      </c>
      <c r="J262" s="146">
        <v>0</v>
      </c>
      <c r="K262" s="127" t="str">
        <f t="shared" si="10"/>
        <v/>
      </c>
      <c r="L262" s="105" t="str">
        <f t="shared" si="11"/>
        <v/>
      </c>
      <c r="N262" s="51"/>
    </row>
    <row r="263" spans="1:14" x14ac:dyDescent="0.2">
      <c r="A263" s="104" t="s">
        <v>1910</v>
      </c>
      <c r="B263" s="104" t="s">
        <v>676</v>
      </c>
      <c r="C263" s="104" t="s">
        <v>1204</v>
      </c>
      <c r="D263" s="104" t="s">
        <v>406</v>
      </c>
      <c r="E263" s="104" t="s">
        <v>1902</v>
      </c>
      <c r="F263" s="126">
        <v>9.986926673000001</v>
      </c>
      <c r="G263" s="126">
        <v>15.933198789</v>
      </c>
      <c r="H263" s="127">
        <f t="shared" ref="H263:H326" si="12">IF(ISERROR(F263/G263-1),"",IF((F263/G263-1)&gt;10000%,"",F263/G263-1))</f>
        <v>-0.37320014610658103</v>
      </c>
      <c r="I263" s="146">
        <v>8.1503486626971995</v>
      </c>
      <c r="J263" s="146">
        <v>8.7953465673836515</v>
      </c>
      <c r="K263" s="127">
        <f t="shared" ref="K263:K326" si="13">IF(ISERROR(I263/J263-1),"",IF((I263/J263-1)&gt;10000%,"",I263/J263-1))</f>
        <v>-7.3333995396877127E-2</v>
      </c>
      <c r="L263" s="105">
        <f t="shared" ref="L263:L326" si="14">IF(ISERROR(I263/F263),"",IF(I263/F263&gt;10000%,"",I263/F263))</f>
        <v>0.81610178281692469</v>
      </c>
      <c r="N263" s="51"/>
    </row>
    <row r="264" spans="1:14" x14ac:dyDescent="0.2">
      <c r="A264" s="104" t="s">
        <v>721</v>
      </c>
      <c r="B264" s="104" t="s">
        <v>722</v>
      </c>
      <c r="C264" s="104" t="s">
        <v>1204</v>
      </c>
      <c r="D264" s="104" t="s">
        <v>406</v>
      </c>
      <c r="E264" s="104" t="s">
        <v>408</v>
      </c>
      <c r="F264" s="126">
        <v>4.3082560399999998</v>
      </c>
      <c r="G264" s="126">
        <v>4.7186932000000006</v>
      </c>
      <c r="H264" s="127">
        <f t="shared" si="12"/>
        <v>-8.698110739642928E-2</v>
      </c>
      <c r="I264" s="146">
        <v>8.1471992199999992</v>
      </c>
      <c r="J264" s="146">
        <v>8.4276128000000003</v>
      </c>
      <c r="K264" s="127">
        <f t="shared" si="13"/>
        <v>-3.3273192142856955E-2</v>
      </c>
      <c r="L264" s="105">
        <f t="shared" si="14"/>
        <v>1.8910666275071246</v>
      </c>
      <c r="N264" s="51"/>
    </row>
    <row r="265" spans="1:14" x14ac:dyDescent="0.2">
      <c r="A265" s="104" t="s">
        <v>325</v>
      </c>
      <c r="B265" s="104" t="s">
        <v>326</v>
      </c>
      <c r="C265" s="104" t="s">
        <v>1578</v>
      </c>
      <c r="D265" s="104" t="s">
        <v>406</v>
      </c>
      <c r="E265" s="104" t="s">
        <v>408</v>
      </c>
      <c r="F265" s="126">
        <v>7.4517128899999996</v>
      </c>
      <c r="G265" s="126">
        <v>12.428396874000001</v>
      </c>
      <c r="H265" s="127">
        <f t="shared" si="12"/>
        <v>-0.40042847315337515</v>
      </c>
      <c r="I265" s="146">
        <v>8.1025359699999999</v>
      </c>
      <c r="J265" s="146">
        <v>2.4262443399999998</v>
      </c>
      <c r="K265" s="127">
        <f t="shared" si="13"/>
        <v>2.339538329433053</v>
      </c>
      <c r="L265" s="105">
        <f t="shared" si="14"/>
        <v>1.0873387219297441</v>
      </c>
      <c r="N265" s="51"/>
    </row>
    <row r="266" spans="1:14" x14ac:dyDescent="0.2">
      <c r="A266" s="104" t="s">
        <v>421</v>
      </c>
      <c r="B266" s="104" t="s">
        <v>422</v>
      </c>
      <c r="C266" s="104" t="s">
        <v>1578</v>
      </c>
      <c r="D266" s="104" t="s">
        <v>406</v>
      </c>
      <c r="E266" s="104" t="s">
        <v>408</v>
      </c>
      <c r="F266" s="126">
        <v>13.333580424000001</v>
      </c>
      <c r="G266" s="126">
        <v>0.174498239</v>
      </c>
      <c r="H266" s="127">
        <f t="shared" si="12"/>
        <v>75.410974118770341</v>
      </c>
      <c r="I266" s="146">
        <v>8.0954257300000005</v>
      </c>
      <c r="J266" s="146">
        <v>2.3754520000000001E-2</v>
      </c>
      <c r="K266" s="127" t="str">
        <f t="shared" si="13"/>
        <v/>
      </c>
      <c r="L266" s="105">
        <f t="shared" si="14"/>
        <v>0.60714567824771981</v>
      </c>
      <c r="N266" s="51"/>
    </row>
    <row r="267" spans="1:14" x14ac:dyDescent="0.2">
      <c r="A267" s="104" t="s">
        <v>597</v>
      </c>
      <c r="B267" s="104" t="s">
        <v>598</v>
      </c>
      <c r="C267" s="104" t="s">
        <v>1204</v>
      </c>
      <c r="D267" s="104" t="s">
        <v>406</v>
      </c>
      <c r="E267" s="104" t="s">
        <v>1902</v>
      </c>
      <c r="F267" s="126">
        <v>5.3834994630000006</v>
      </c>
      <c r="G267" s="126">
        <v>8.2464831459999992</v>
      </c>
      <c r="H267" s="127">
        <f t="shared" si="12"/>
        <v>-0.34717632138600851</v>
      </c>
      <c r="I267" s="146">
        <v>7.9915581399999995</v>
      </c>
      <c r="J267" s="146">
        <v>23.216783840000002</v>
      </c>
      <c r="K267" s="127">
        <f t="shared" si="13"/>
        <v>-0.6557853062218113</v>
      </c>
      <c r="L267" s="105">
        <f t="shared" si="14"/>
        <v>1.4844541538314999</v>
      </c>
      <c r="N267" s="51"/>
    </row>
    <row r="268" spans="1:14" x14ac:dyDescent="0.2">
      <c r="A268" s="104" t="s">
        <v>1672</v>
      </c>
      <c r="B268" s="104" t="s">
        <v>821</v>
      </c>
      <c r="C268" s="104" t="s">
        <v>1577</v>
      </c>
      <c r="D268" s="104" t="s">
        <v>407</v>
      </c>
      <c r="E268" s="104" t="s">
        <v>1902</v>
      </c>
      <c r="F268" s="126">
        <v>7.3173626020000002</v>
      </c>
      <c r="G268" s="126">
        <v>2.000931574</v>
      </c>
      <c r="H268" s="127">
        <f t="shared" si="12"/>
        <v>2.6569779282217474</v>
      </c>
      <c r="I268" s="146">
        <v>7.9756847500000001</v>
      </c>
      <c r="J268" s="146">
        <v>2.4206648799999999</v>
      </c>
      <c r="K268" s="127">
        <f t="shared" si="13"/>
        <v>2.2948322652576345</v>
      </c>
      <c r="L268" s="105">
        <f t="shared" si="14"/>
        <v>1.0899671348554008</v>
      </c>
      <c r="N268" s="51"/>
    </row>
    <row r="269" spans="1:14" x14ac:dyDescent="0.2">
      <c r="A269" s="104" t="s">
        <v>2165</v>
      </c>
      <c r="B269" s="104" t="s">
        <v>1492</v>
      </c>
      <c r="C269" s="104" t="s">
        <v>1572</v>
      </c>
      <c r="D269" s="104" t="s">
        <v>406</v>
      </c>
      <c r="E269" s="104" t="s">
        <v>1902</v>
      </c>
      <c r="F269" s="126">
        <v>5.3442945899999996</v>
      </c>
      <c r="G269" s="126">
        <v>9.9550000000000007E-4</v>
      </c>
      <c r="H269" s="127" t="str">
        <f t="shared" si="12"/>
        <v/>
      </c>
      <c r="I269" s="146">
        <v>7.7485677800000001</v>
      </c>
      <c r="J269" s="146">
        <v>0</v>
      </c>
      <c r="K269" s="127" t="str">
        <f t="shared" si="13"/>
        <v/>
      </c>
      <c r="L269" s="105">
        <f t="shared" si="14"/>
        <v>1.4498766206673499</v>
      </c>
      <c r="N269" s="51"/>
    </row>
    <row r="270" spans="1:14" x14ac:dyDescent="0.2">
      <c r="A270" s="104" t="s">
        <v>1926</v>
      </c>
      <c r="B270" s="104" t="s">
        <v>330</v>
      </c>
      <c r="C270" s="104" t="s">
        <v>1578</v>
      </c>
      <c r="D270" s="104" t="s">
        <v>406</v>
      </c>
      <c r="E270" s="104" t="s">
        <v>408</v>
      </c>
      <c r="F270" s="126">
        <v>24.903102677</v>
      </c>
      <c r="G270" s="126">
        <v>22.146594149999999</v>
      </c>
      <c r="H270" s="127">
        <f t="shared" si="12"/>
        <v>0.12446647589828164</v>
      </c>
      <c r="I270" s="146">
        <v>7.6883522500000003</v>
      </c>
      <c r="J270" s="146">
        <v>27.75116487</v>
      </c>
      <c r="K270" s="127">
        <f t="shared" si="13"/>
        <v>-0.72295389090814766</v>
      </c>
      <c r="L270" s="105">
        <f t="shared" si="14"/>
        <v>0.30873069712316636</v>
      </c>
      <c r="N270" s="51"/>
    </row>
    <row r="271" spans="1:14" x14ac:dyDescent="0.2">
      <c r="A271" s="104" t="s">
        <v>1687</v>
      </c>
      <c r="B271" s="104" t="s">
        <v>1742</v>
      </c>
      <c r="C271" s="104" t="s">
        <v>1577</v>
      </c>
      <c r="D271" s="104" t="s">
        <v>407</v>
      </c>
      <c r="E271" s="104" t="s">
        <v>408</v>
      </c>
      <c r="F271" s="126">
        <v>0.92707757999999996</v>
      </c>
      <c r="G271" s="126">
        <v>1.3100586999999999</v>
      </c>
      <c r="H271" s="127">
        <f t="shared" si="12"/>
        <v>-0.29233890053934219</v>
      </c>
      <c r="I271" s="146">
        <v>7.6449269900000001</v>
      </c>
      <c r="J271" s="146">
        <v>34.08006039</v>
      </c>
      <c r="K271" s="127">
        <f t="shared" si="13"/>
        <v>-0.77567742244250171</v>
      </c>
      <c r="L271" s="105">
        <f t="shared" si="14"/>
        <v>8.246264557492589</v>
      </c>
      <c r="N271" s="51"/>
    </row>
    <row r="272" spans="1:14" x14ac:dyDescent="0.2">
      <c r="A272" s="104" t="s">
        <v>1617</v>
      </c>
      <c r="B272" s="104" t="s">
        <v>162</v>
      </c>
      <c r="C272" s="104" t="s">
        <v>1801</v>
      </c>
      <c r="D272" s="104" t="s">
        <v>407</v>
      </c>
      <c r="E272" s="104" t="s">
        <v>408</v>
      </c>
      <c r="F272" s="126">
        <v>0.62379331999999998</v>
      </c>
      <c r="G272" s="126">
        <v>4.2885E-2</v>
      </c>
      <c r="H272" s="127">
        <f t="shared" si="12"/>
        <v>13.545722746881193</v>
      </c>
      <c r="I272" s="146">
        <v>7.6441366999999998</v>
      </c>
      <c r="J272" s="146">
        <v>19.287277239999998</v>
      </c>
      <c r="K272" s="127">
        <f t="shared" si="13"/>
        <v>-0.60366947574400087</v>
      </c>
      <c r="L272" s="105">
        <f t="shared" si="14"/>
        <v>12.254277907304298</v>
      </c>
      <c r="N272" s="51"/>
    </row>
    <row r="273" spans="1:14" x14ac:dyDescent="0.2">
      <c r="A273" s="104" t="s">
        <v>1877</v>
      </c>
      <c r="B273" s="104" t="s">
        <v>1898</v>
      </c>
      <c r="C273" s="104" t="s">
        <v>1204</v>
      </c>
      <c r="D273" s="104" t="s">
        <v>406</v>
      </c>
      <c r="E273" s="104" t="s">
        <v>1902</v>
      </c>
      <c r="F273" s="126">
        <v>5.4700909600000003</v>
      </c>
      <c r="G273" s="126">
        <v>7.3033467099999996</v>
      </c>
      <c r="H273" s="127">
        <f t="shared" si="12"/>
        <v>-0.25101584558348311</v>
      </c>
      <c r="I273" s="146">
        <v>7.60741041</v>
      </c>
      <c r="J273" s="146">
        <v>6.0513173600000005</v>
      </c>
      <c r="K273" s="127">
        <f t="shared" si="13"/>
        <v>0.25714946968175534</v>
      </c>
      <c r="L273" s="105">
        <f t="shared" si="14"/>
        <v>1.390728319808415</v>
      </c>
      <c r="N273" s="51"/>
    </row>
    <row r="274" spans="1:14" x14ac:dyDescent="0.2">
      <c r="A274" s="104" t="s">
        <v>1490</v>
      </c>
      <c r="B274" s="104" t="s">
        <v>1491</v>
      </c>
      <c r="C274" s="104" t="s">
        <v>1576</v>
      </c>
      <c r="D274" s="104" t="s">
        <v>406</v>
      </c>
      <c r="E274" s="104" t="s">
        <v>1902</v>
      </c>
      <c r="F274" s="126">
        <v>11.50359594</v>
      </c>
      <c r="G274" s="126">
        <v>16.573398090000001</v>
      </c>
      <c r="H274" s="127">
        <f t="shared" si="12"/>
        <v>-0.30589998034615484</v>
      </c>
      <c r="I274" s="146">
        <v>7.5857585700000003</v>
      </c>
      <c r="J274" s="146">
        <v>4.9507846500000001</v>
      </c>
      <c r="K274" s="127">
        <f t="shared" si="13"/>
        <v>0.53223359654716562</v>
      </c>
      <c r="L274" s="105">
        <f t="shared" si="14"/>
        <v>0.6594249841150106</v>
      </c>
      <c r="N274" s="51"/>
    </row>
    <row r="275" spans="1:14" x14ac:dyDescent="0.2">
      <c r="A275" s="104" t="s">
        <v>913</v>
      </c>
      <c r="B275" s="104" t="s">
        <v>102</v>
      </c>
      <c r="C275" s="104" t="s">
        <v>1575</v>
      </c>
      <c r="D275" s="104" t="s">
        <v>407</v>
      </c>
      <c r="E275" s="104" t="s">
        <v>408</v>
      </c>
      <c r="F275" s="126">
        <v>2.3624350000000001</v>
      </c>
      <c r="G275" s="126">
        <v>30.525215809999999</v>
      </c>
      <c r="H275" s="127">
        <f t="shared" si="12"/>
        <v>-0.92260709916992389</v>
      </c>
      <c r="I275" s="146">
        <v>7.4935431799999996</v>
      </c>
      <c r="J275" s="146">
        <v>86.962995219999996</v>
      </c>
      <c r="K275" s="127">
        <f t="shared" si="13"/>
        <v>-0.91383066830848281</v>
      </c>
      <c r="L275" s="105">
        <f t="shared" si="14"/>
        <v>3.1719573998861343</v>
      </c>
      <c r="N275" s="51"/>
    </row>
    <row r="276" spans="1:14" x14ac:dyDescent="0.2">
      <c r="A276" s="104" t="s">
        <v>2096</v>
      </c>
      <c r="B276" s="104" t="s">
        <v>177</v>
      </c>
      <c r="C276" s="104" t="s">
        <v>1204</v>
      </c>
      <c r="D276" s="104" t="s">
        <v>406</v>
      </c>
      <c r="E276" s="104" t="s">
        <v>1902</v>
      </c>
      <c r="F276" s="126">
        <v>2.1577101839999999</v>
      </c>
      <c r="G276" s="126">
        <v>5.8869480579999998</v>
      </c>
      <c r="H276" s="127">
        <f t="shared" si="12"/>
        <v>-0.63347558654474545</v>
      </c>
      <c r="I276" s="146">
        <v>7.3658526799999997</v>
      </c>
      <c r="J276" s="146">
        <v>0.1251562</v>
      </c>
      <c r="K276" s="127">
        <f t="shared" si="13"/>
        <v>57.853278383332189</v>
      </c>
      <c r="L276" s="105">
        <f t="shared" si="14"/>
        <v>3.4137358828909341</v>
      </c>
      <c r="N276" s="51"/>
    </row>
    <row r="277" spans="1:14" x14ac:dyDescent="0.2">
      <c r="A277" s="104" t="s">
        <v>2744</v>
      </c>
      <c r="B277" s="104" t="s">
        <v>1135</v>
      </c>
      <c r="C277" s="104" t="s">
        <v>1577</v>
      </c>
      <c r="D277" s="104" t="s">
        <v>407</v>
      </c>
      <c r="E277" s="104" t="s">
        <v>408</v>
      </c>
      <c r="F277" s="126">
        <v>5.5323387630000003</v>
      </c>
      <c r="G277" s="126">
        <v>4.0613419649999996</v>
      </c>
      <c r="H277" s="127">
        <f t="shared" si="12"/>
        <v>0.36219476485280433</v>
      </c>
      <c r="I277" s="146">
        <v>7.3104407</v>
      </c>
      <c r="J277" s="146">
        <v>12.814475199999999</v>
      </c>
      <c r="K277" s="127">
        <f t="shared" si="13"/>
        <v>-0.42951696531435002</v>
      </c>
      <c r="L277" s="105">
        <f t="shared" si="14"/>
        <v>1.3214014927812907</v>
      </c>
      <c r="N277" s="51"/>
    </row>
    <row r="278" spans="1:14" x14ac:dyDescent="0.2">
      <c r="A278" s="104" t="s">
        <v>641</v>
      </c>
      <c r="B278" s="104" t="s">
        <v>653</v>
      </c>
      <c r="C278" s="104" t="s">
        <v>1590</v>
      </c>
      <c r="D278" s="104" t="s">
        <v>407</v>
      </c>
      <c r="E278" s="104" t="s">
        <v>1902</v>
      </c>
      <c r="F278" s="126">
        <v>2.6490556400000003</v>
      </c>
      <c r="G278" s="126">
        <v>1.54811827</v>
      </c>
      <c r="H278" s="127">
        <f t="shared" si="12"/>
        <v>0.71114551861725661</v>
      </c>
      <c r="I278" s="146">
        <v>7.2991947599999998</v>
      </c>
      <c r="J278" s="146">
        <v>2.7123040000000001E-2</v>
      </c>
      <c r="K278" s="127" t="str">
        <f t="shared" si="13"/>
        <v/>
      </c>
      <c r="L278" s="105">
        <f t="shared" si="14"/>
        <v>2.7553950357947179</v>
      </c>
      <c r="N278" s="51"/>
    </row>
    <row r="279" spans="1:14" x14ac:dyDescent="0.2">
      <c r="A279" s="104" t="s">
        <v>1661</v>
      </c>
      <c r="B279" s="104" t="s">
        <v>806</v>
      </c>
      <c r="C279" s="104" t="s">
        <v>1577</v>
      </c>
      <c r="D279" s="104" t="s">
        <v>407</v>
      </c>
      <c r="E279" s="104" t="s">
        <v>1902</v>
      </c>
      <c r="F279" s="126">
        <v>3.9154155099999999</v>
      </c>
      <c r="G279" s="126">
        <v>3.3811861850000002</v>
      </c>
      <c r="H279" s="127">
        <f t="shared" si="12"/>
        <v>0.15800056423098141</v>
      </c>
      <c r="I279" s="146">
        <v>7.20494112</v>
      </c>
      <c r="J279" s="146">
        <v>11.225133789999999</v>
      </c>
      <c r="K279" s="127">
        <f t="shared" si="13"/>
        <v>-0.35814207164117906</v>
      </c>
      <c r="L279" s="105">
        <f t="shared" si="14"/>
        <v>1.8401472593645622</v>
      </c>
      <c r="N279" s="51"/>
    </row>
    <row r="280" spans="1:14" x14ac:dyDescent="0.2">
      <c r="A280" s="104" t="s">
        <v>1067</v>
      </c>
      <c r="B280" s="104" t="s">
        <v>574</v>
      </c>
      <c r="C280" s="104" t="s">
        <v>1573</v>
      </c>
      <c r="D280" s="104" t="s">
        <v>406</v>
      </c>
      <c r="E280" s="104" t="s">
        <v>1902</v>
      </c>
      <c r="F280" s="126">
        <v>2.2342774799999998</v>
      </c>
      <c r="G280" s="126">
        <v>3.6592509100000004</v>
      </c>
      <c r="H280" s="127">
        <f t="shared" si="12"/>
        <v>-0.3894167044150576</v>
      </c>
      <c r="I280" s="146">
        <v>7.20288413010495</v>
      </c>
      <c r="J280" s="146">
        <v>30.683964962968549</v>
      </c>
      <c r="K280" s="127">
        <f t="shared" si="13"/>
        <v>-0.76525575691414494</v>
      </c>
      <c r="L280" s="105">
        <f t="shared" si="14"/>
        <v>3.2238091260289434</v>
      </c>
      <c r="N280" s="51"/>
    </row>
    <row r="281" spans="1:14" x14ac:dyDescent="0.2">
      <c r="A281" s="104" t="s">
        <v>745</v>
      </c>
      <c r="B281" s="104" t="s">
        <v>746</v>
      </c>
      <c r="C281" s="104" t="s">
        <v>1577</v>
      </c>
      <c r="D281" s="104" t="s">
        <v>407</v>
      </c>
      <c r="E281" s="104" t="s">
        <v>1902</v>
      </c>
      <c r="F281" s="126">
        <v>12.421856310000001</v>
      </c>
      <c r="G281" s="126">
        <v>11.997964880000001</v>
      </c>
      <c r="H281" s="127">
        <f t="shared" si="12"/>
        <v>3.5330277612881211E-2</v>
      </c>
      <c r="I281" s="146">
        <v>7.2012239691546993</v>
      </c>
      <c r="J281" s="146">
        <v>3.8572203111994803</v>
      </c>
      <c r="K281" s="127">
        <f t="shared" si="13"/>
        <v>0.86694650244526317</v>
      </c>
      <c r="L281" s="105">
        <f t="shared" si="14"/>
        <v>0.57972204712732656</v>
      </c>
      <c r="N281" s="51"/>
    </row>
    <row r="282" spans="1:14" x14ac:dyDescent="0.2">
      <c r="A282" s="104" t="s">
        <v>948</v>
      </c>
      <c r="B282" s="104" t="s">
        <v>1086</v>
      </c>
      <c r="C282" s="104" t="s">
        <v>1578</v>
      </c>
      <c r="D282" s="104" t="s">
        <v>406</v>
      </c>
      <c r="E282" s="104" t="s">
        <v>408</v>
      </c>
      <c r="F282" s="126">
        <v>0.55310680200000006</v>
      </c>
      <c r="G282" s="126">
        <v>2.4419242200000002</v>
      </c>
      <c r="H282" s="127">
        <f t="shared" si="12"/>
        <v>-0.77349550920953636</v>
      </c>
      <c r="I282" s="146">
        <v>7.0944191999999999</v>
      </c>
      <c r="J282" s="146">
        <v>0</v>
      </c>
      <c r="K282" s="127" t="str">
        <f t="shared" si="13"/>
        <v/>
      </c>
      <c r="L282" s="105">
        <f t="shared" si="14"/>
        <v>12.826490606058393</v>
      </c>
      <c r="N282" s="51"/>
    </row>
    <row r="283" spans="1:14" x14ac:dyDescent="0.2">
      <c r="A283" s="104" t="s">
        <v>799</v>
      </c>
      <c r="B283" s="104" t="s">
        <v>1734</v>
      </c>
      <c r="C283" s="104" t="s">
        <v>1577</v>
      </c>
      <c r="D283" s="104" t="s">
        <v>407</v>
      </c>
      <c r="E283" s="104" t="s">
        <v>408</v>
      </c>
      <c r="F283" s="126">
        <v>9.7087164480000006</v>
      </c>
      <c r="G283" s="126">
        <v>17.000239127999997</v>
      </c>
      <c r="H283" s="127">
        <f t="shared" si="12"/>
        <v>-0.42890706566536463</v>
      </c>
      <c r="I283" s="146">
        <v>6.8331026100000001</v>
      </c>
      <c r="J283" s="146">
        <v>9.6947283781013009</v>
      </c>
      <c r="K283" s="127">
        <f t="shared" si="13"/>
        <v>-0.29517338253284264</v>
      </c>
      <c r="L283" s="105">
        <f t="shared" si="14"/>
        <v>0.70381112133598478</v>
      </c>
      <c r="N283" s="51"/>
    </row>
    <row r="284" spans="1:14" x14ac:dyDescent="0.2">
      <c r="A284" s="104" t="s">
        <v>787</v>
      </c>
      <c r="B284" s="104" t="s">
        <v>249</v>
      </c>
      <c r="C284" s="104" t="s">
        <v>1204</v>
      </c>
      <c r="D284" s="104" t="s">
        <v>406</v>
      </c>
      <c r="E284" s="104" t="s">
        <v>1902</v>
      </c>
      <c r="F284" s="126">
        <v>4.5785717679999998</v>
      </c>
      <c r="G284" s="126">
        <v>4.9620154310000002</v>
      </c>
      <c r="H284" s="127">
        <f t="shared" si="12"/>
        <v>-7.7275790116340781E-2</v>
      </c>
      <c r="I284" s="146">
        <v>6.7951290700000007</v>
      </c>
      <c r="J284" s="146">
        <v>11.447192380000001</v>
      </c>
      <c r="K284" s="127">
        <f t="shared" si="13"/>
        <v>-0.40639338936313041</v>
      </c>
      <c r="L284" s="105">
        <f t="shared" si="14"/>
        <v>1.4841154434864809</v>
      </c>
      <c r="N284" s="51"/>
    </row>
    <row r="285" spans="1:14" x14ac:dyDescent="0.2">
      <c r="A285" s="104" t="s">
        <v>953</v>
      </c>
      <c r="B285" s="104" t="s">
        <v>1091</v>
      </c>
      <c r="C285" s="104" t="s">
        <v>1578</v>
      </c>
      <c r="D285" s="104" t="s">
        <v>406</v>
      </c>
      <c r="E285" s="104" t="s">
        <v>408</v>
      </c>
      <c r="F285" s="126">
        <v>0.60681721</v>
      </c>
      <c r="G285" s="126">
        <v>1.6679712919999998</v>
      </c>
      <c r="H285" s="127">
        <f t="shared" si="12"/>
        <v>-0.63619445196062752</v>
      </c>
      <c r="I285" s="146">
        <v>6.7845947400000002</v>
      </c>
      <c r="J285" s="146">
        <v>1.35280226</v>
      </c>
      <c r="K285" s="127">
        <f t="shared" si="13"/>
        <v>4.0152154092350498</v>
      </c>
      <c r="L285" s="105">
        <f t="shared" si="14"/>
        <v>11.180623469792494</v>
      </c>
      <c r="N285" s="51"/>
    </row>
    <row r="286" spans="1:14" x14ac:dyDescent="0.2">
      <c r="A286" s="104" t="s">
        <v>263</v>
      </c>
      <c r="B286" s="104" t="s">
        <v>270</v>
      </c>
      <c r="C286" s="104" t="s">
        <v>1204</v>
      </c>
      <c r="D286" s="104" t="s">
        <v>406</v>
      </c>
      <c r="E286" s="104" t="s">
        <v>1902</v>
      </c>
      <c r="F286" s="126">
        <v>10.018454897</v>
      </c>
      <c r="G286" s="126">
        <v>11.842668076999999</v>
      </c>
      <c r="H286" s="127">
        <f t="shared" si="12"/>
        <v>-0.15403734767698662</v>
      </c>
      <c r="I286" s="146">
        <v>6.7056648499999998</v>
      </c>
      <c r="J286" s="146">
        <v>26.755834629999999</v>
      </c>
      <c r="K286" s="127">
        <f t="shared" si="13"/>
        <v>-0.74937560563028494</v>
      </c>
      <c r="L286" s="105">
        <f t="shared" si="14"/>
        <v>0.66933124108868258</v>
      </c>
      <c r="N286" s="51"/>
    </row>
    <row r="287" spans="1:14" x14ac:dyDescent="0.2">
      <c r="A287" s="104" t="s">
        <v>1831</v>
      </c>
      <c r="B287" s="104" t="s">
        <v>1832</v>
      </c>
      <c r="C287" s="104" t="s">
        <v>1204</v>
      </c>
      <c r="D287" s="104" t="s">
        <v>406</v>
      </c>
      <c r="E287" s="104" t="s">
        <v>1902</v>
      </c>
      <c r="F287" s="126">
        <v>0.52299327500000004</v>
      </c>
      <c r="G287" s="126">
        <v>0.241930859</v>
      </c>
      <c r="H287" s="127">
        <f t="shared" si="12"/>
        <v>1.1617468609078929</v>
      </c>
      <c r="I287" s="146">
        <v>6.6525388699999999</v>
      </c>
      <c r="J287" s="146">
        <v>2.7869234900000004</v>
      </c>
      <c r="K287" s="127">
        <f t="shared" si="13"/>
        <v>1.3870547196112653</v>
      </c>
      <c r="L287" s="105">
        <f t="shared" si="14"/>
        <v>12.720123160283466</v>
      </c>
      <c r="N287" s="51"/>
    </row>
    <row r="288" spans="1:14" x14ac:dyDescent="0.2">
      <c r="A288" s="104" t="s">
        <v>1482</v>
      </c>
      <c r="B288" s="104" t="s">
        <v>1483</v>
      </c>
      <c r="C288" s="104" t="s">
        <v>305</v>
      </c>
      <c r="D288" s="104" t="s">
        <v>1474</v>
      </c>
      <c r="E288" s="104" t="s">
        <v>408</v>
      </c>
      <c r="F288" s="126">
        <v>7.5075849049999999</v>
      </c>
      <c r="G288" s="126">
        <v>3.5302039900000004</v>
      </c>
      <c r="H288" s="127">
        <f t="shared" si="12"/>
        <v>1.1266716955356451</v>
      </c>
      <c r="I288" s="146">
        <v>6.5559780667416501</v>
      </c>
      <c r="J288" s="146">
        <v>15.6210569309028</v>
      </c>
      <c r="K288" s="127">
        <f t="shared" si="13"/>
        <v>-0.58031149263836945</v>
      </c>
      <c r="L288" s="105">
        <f t="shared" si="14"/>
        <v>0.87324727588167717</v>
      </c>
      <c r="N288" s="51"/>
    </row>
    <row r="289" spans="1:14" x14ac:dyDescent="0.2">
      <c r="A289" s="104" t="s">
        <v>1652</v>
      </c>
      <c r="B289" s="104" t="s">
        <v>1130</v>
      </c>
      <c r="C289" s="104" t="s">
        <v>1577</v>
      </c>
      <c r="D289" s="104" t="s">
        <v>407</v>
      </c>
      <c r="E289" s="104" t="s">
        <v>408</v>
      </c>
      <c r="F289" s="126">
        <v>4.506242028</v>
      </c>
      <c r="G289" s="126">
        <v>1.702193115</v>
      </c>
      <c r="H289" s="127">
        <f t="shared" si="12"/>
        <v>1.6473153887712675</v>
      </c>
      <c r="I289" s="146">
        <v>6.4780565899999996</v>
      </c>
      <c r="J289" s="146">
        <v>4.1446149300000004</v>
      </c>
      <c r="K289" s="127">
        <f t="shared" si="13"/>
        <v>0.56300565900822996</v>
      </c>
      <c r="L289" s="105">
        <f t="shared" si="14"/>
        <v>1.4375740472322451</v>
      </c>
      <c r="N289" s="51"/>
    </row>
    <row r="290" spans="1:14" x14ac:dyDescent="0.2">
      <c r="A290" s="104" t="s">
        <v>415</v>
      </c>
      <c r="B290" s="104" t="s">
        <v>416</v>
      </c>
      <c r="C290" s="104" t="s">
        <v>1578</v>
      </c>
      <c r="D290" s="104" t="s">
        <v>406</v>
      </c>
      <c r="E290" s="104" t="s">
        <v>408</v>
      </c>
      <c r="F290" s="126">
        <v>5.3882267150000001</v>
      </c>
      <c r="G290" s="126">
        <v>12.328635414999999</v>
      </c>
      <c r="H290" s="127">
        <f t="shared" si="12"/>
        <v>-0.5629502752231399</v>
      </c>
      <c r="I290" s="146">
        <v>6.4613316300000001</v>
      </c>
      <c r="J290" s="146">
        <v>5.6777734899999999</v>
      </c>
      <c r="K290" s="127">
        <f t="shared" si="13"/>
        <v>0.13800447329926868</v>
      </c>
      <c r="L290" s="105">
        <f t="shared" si="14"/>
        <v>1.1991573428067976</v>
      </c>
      <c r="N290" s="51"/>
    </row>
    <row r="291" spans="1:14" x14ac:dyDescent="0.2">
      <c r="A291" s="104" t="s">
        <v>2124</v>
      </c>
      <c r="B291" s="104" t="s">
        <v>1194</v>
      </c>
      <c r="C291" s="104" t="s">
        <v>1204</v>
      </c>
      <c r="D291" s="104" t="s">
        <v>406</v>
      </c>
      <c r="E291" s="104" t="s">
        <v>1902</v>
      </c>
      <c r="F291" s="126">
        <v>4.1954035999999997</v>
      </c>
      <c r="G291" s="126">
        <v>6.3683500099999995</v>
      </c>
      <c r="H291" s="127">
        <f t="shared" si="12"/>
        <v>-0.34121026743000893</v>
      </c>
      <c r="I291" s="146">
        <v>6.3527847699999995</v>
      </c>
      <c r="J291" s="146">
        <v>16.16377426</v>
      </c>
      <c r="K291" s="127">
        <f t="shared" si="13"/>
        <v>-0.60697392404687056</v>
      </c>
      <c r="L291" s="105">
        <f t="shared" si="14"/>
        <v>1.5142249413143469</v>
      </c>
      <c r="N291" s="51"/>
    </row>
    <row r="292" spans="1:14" x14ac:dyDescent="0.2">
      <c r="A292" s="104" t="s">
        <v>1860</v>
      </c>
      <c r="B292" s="104" t="s">
        <v>1881</v>
      </c>
      <c r="C292" s="104" t="s">
        <v>1577</v>
      </c>
      <c r="D292" s="104" t="s">
        <v>407</v>
      </c>
      <c r="E292" s="104" t="s">
        <v>408</v>
      </c>
      <c r="F292" s="126">
        <v>4.7364187400000004</v>
      </c>
      <c r="G292" s="126">
        <v>2.2388749300000002</v>
      </c>
      <c r="H292" s="127">
        <f t="shared" si="12"/>
        <v>1.1155352076768308</v>
      </c>
      <c r="I292" s="146">
        <v>6.2565204148507503</v>
      </c>
      <c r="J292" s="146">
        <v>2.3092684300000004</v>
      </c>
      <c r="K292" s="127">
        <f t="shared" si="13"/>
        <v>1.7093084258077131</v>
      </c>
      <c r="L292" s="105">
        <f t="shared" si="14"/>
        <v>1.3209390381836783</v>
      </c>
      <c r="N292" s="51"/>
    </row>
    <row r="293" spans="1:14" x14ac:dyDescent="0.2">
      <c r="A293" s="104" t="s">
        <v>1866</v>
      </c>
      <c r="B293" s="104" t="s">
        <v>1887</v>
      </c>
      <c r="C293" s="104" t="s">
        <v>1204</v>
      </c>
      <c r="D293" s="104" t="s">
        <v>406</v>
      </c>
      <c r="E293" s="104" t="s">
        <v>1902</v>
      </c>
      <c r="F293" s="126">
        <v>0.68206133400000002</v>
      </c>
      <c r="G293" s="126">
        <v>1.2807244199999999</v>
      </c>
      <c r="H293" s="127">
        <f t="shared" si="12"/>
        <v>-0.46744098625057828</v>
      </c>
      <c r="I293" s="146">
        <v>6.2373290499999996</v>
      </c>
      <c r="J293" s="146">
        <v>3.0344125200000001</v>
      </c>
      <c r="K293" s="127">
        <f t="shared" si="13"/>
        <v>1.0555310159345108</v>
      </c>
      <c r="L293" s="105">
        <f t="shared" si="14"/>
        <v>9.1448213512129684</v>
      </c>
      <c r="N293" s="51"/>
    </row>
    <row r="294" spans="1:14" x14ac:dyDescent="0.2">
      <c r="A294" s="104" t="s">
        <v>568</v>
      </c>
      <c r="B294" s="104" t="s">
        <v>569</v>
      </c>
      <c r="C294" s="104" t="s">
        <v>1575</v>
      </c>
      <c r="D294" s="104" t="s">
        <v>407</v>
      </c>
      <c r="E294" s="104" t="s">
        <v>408</v>
      </c>
      <c r="F294" s="126">
        <v>3.0196746389999998</v>
      </c>
      <c r="G294" s="126">
        <v>2.1827247870000002</v>
      </c>
      <c r="H294" s="127">
        <f t="shared" si="12"/>
        <v>0.38344268456781827</v>
      </c>
      <c r="I294" s="146">
        <v>6.2271148399999996</v>
      </c>
      <c r="J294" s="146">
        <v>2.26397476</v>
      </c>
      <c r="K294" s="127">
        <f t="shared" si="13"/>
        <v>1.750523084453468</v>
      </c>
      <c r="L294" s="105">
        <f t="shared" si="14"/>
        <v>2.0621807262196237</v>
      </c>
      <c r="N294" s="51"/>
    </row>
    <row r="295" spans="1:14" x14ac:dyDescent="0.2">
      <c r="A295" s="104" t="s">
        <v>974</v>
      </c>
      <c r="B295" s="104" t="s">
        <v>975</v>
      </c>
      <c r="C295" s="104" t="s">
        <v>1577</v>
      </c>
      <c r="D295" s="104" t="s">
        <v>407</v>
      </c>
      <c r="E295" s="104" t="s">
        <v>408</v>
      </c>
      <c r="F295" s="126">
        <v>10.010872964999999</v>
      </c>
      <c r="G295" s="126">
        <v>2.8609430059999998</v>
      </c>
      <c r="H295" s="127">
        <f t="shared" si="12"/>
        <v>2.4991514839705267</v>
      </c>
      <c r="I295" s="146">
        <v>6.2059926799999996</v>
      </c>
      <c r="J295" s="146">
        <v>8.3889178900000001</v>
      </c>
      <c r="K295" s="127">
        <f t="shared" si="13"/>
        <v>-0.2602153506118059</v>
      </c>
      <c r="L295" s="105">
        <f t="shared" si="14"/>
        <v>0.61992522547208251</v>
      </c>
      <c r="N295" s="51"/>
    </row>
    <row r="296" spans="1:14" x14ac:dyDescent="0.2">
      <c r="A296" s="104" t="s">
        <v>1924</v>
      </c>
      <c r="B296" s="104" t="s">
        <v>1925</v>
      </c>
      <c r="C296" s="104" t="s">
        <v>1578</v>
      </c>
      <c r="D296" s="104" t="s">
        <v>406</v>
      </c>
      <c r="E296" s="104" t="s">
        <v>1902</v>
      </c>
      <c r="F296" s="126">
        <v>3.0991350799999999</v>
      </c>
      <c r="G296" s="126">
        <v>0.27161405</v>
      </c>
      <c r="H296" s="127">
        <f t="shared" si="12"/>
        <v>10.410069103568096</v>
      </c>
      <c r="I296" s="146">
        <v>6.1167504099999999</v>
      </c>
      <c r="J296" s="146">
        <v>2.019779E-2</v>
      </c>
      <c r="K296" s="127" t="str">
        <f t="shared" si="13"/>
        <v/>
      </c>
      <c r="L296" s="105">
        <f t="shared" si="14"/>
        <v>1.97369596745683</v>
      </c>
      <c r="N296" s="51"/>
    </row>
    <row r="297" spans="1:14" x14ac:dyDescent="0.2">
      <c r="A297" s="104" t="s">
        <v>2732</v>
      </c>
      <c r="B297" s="104" t="s">
        <v>191</v>
      </c>
      <c r="C297" s="104" t="s">
        <v>1204</v>
      </c>
      <c r="D297" s="104" t="s">
        <v>406</v>
      </c>
      <c r="E297" s="104" t="s">
        <v>1902</v>
      </c>
      <c r="F297" s="126">
        <v>1.75848961</v>
      </c>
      <c r="G297" s="126">
        <v>1.8978084450000001</v>
      </c>
      <c r="H297" s="127">
        <f t="shared" si="12"/>
        <v>-7.3410377831889195E-2</v>
      </c>
      <c r="I297" s="146">
        <v>5.99655893</v>
      </c>
      <c r="J297" s="146">
        <v>6.36727562</v>
      </c>
      <c r="K297" s="127">
        <f t="shared" si="13"/>
        <v>-5.8222183571817854E-2</v>
      </c>
      <c r="L297" s="105">
        <f t="shared" si="14"/>
        <v>3.4100621896765144</v>
      </c>
      <c r="N297" s="51"/>
    </row>
    <row r="298" spans="1:14" x14ac:dyDescent="0.2">
      <c r="A298" s="104" t="s">
        <v>753</v>
      </c>
      <c r="B298" s="104" t="s">
        <v>754</v>
      </c>
      <c r="C298" s="104" t="s">
        <v>1577</v>
      </c>
      <c r="D298" s="104" t="s">
        <v>407</v>
      </c>
      <c r="E298" s="104" t="s">
        <v>408</v>
      </c>
      <c r="F298" s="126">
        <v>4.5599535800000002</v>
      </c>
      <c r="G298" s="126">
        <v>1.8703827900000001</v>
      </c>
      <c r="H298" s="127">
        <f t="shared" si="12"/>
        <v>1.4379787947043718</v>
      </c>
      <c r="I298" s="146">
        <v>5.9767662100000001</v>
      </c>
      <c r="J298" s="146">
        <v>1.2235068500000001</v>
      </c>
      <c r="K298" s="127">
        <f t="shared" si="13"/>
        <v>3.8849470765120762</v>
      </c>
      <c r="L298" s="105">
        <f t="shared" si="14"/>
        <v>1.3107076870725514</v>
      </c>
      <c r="N298" s="51"/>
    </row>
    <row r="299" spans="1:14" x14ac:dyDescent="0.2">
      <c r="A299" s="104" t="s">
        <v>53</v>
      </c>
      <c r="B299" s="104" t="s">
        <v>1754</v>
      </c>
      <c r="C299" s="104" t="s">
        <v>1577</v>
      </c>
      <c r="D299" s="104" t="s">
        <v>1474</v>
      </c>
      <c r="E299" s="104" t="s">
        <v>408</v>
      </c>
      <c r="F299" s="126">
        <v>10.053053741000001</v>
      </c>
      <c r="G299" s="126">
        <v>17.788963026000001</v>
      </c>
      <c r="H299" s="127">
        <f t="shared" si="12"/>
        <v>-0.43487128921980145</v>
      </c>
      <c r="I299" s="146">
        <v>5.95408223</v>
      </c>
      <c r="J299" s="146">
        <v>12.66818378</v>
      </c>
      <c r="K299" s="127">
        <f t="shared" si="13"/>
        <v>-0.52999716980739908</v>
      </c>
      <c r="L299" s="105">
        <f t="shared" si="14"/>
        <v>0.59226603014336754</v>
      </c>
      <c r="N299" s="51"/>
    </row>
    <row r="300" spans="1:14" x14ac:dyDescent="0.2">
      <c r="A300" s="104" t="s">
        <v>217</v>
      </c>
      <c r="B300" s="104" t="s">
        <v>363</v>
      </c>
      <c r="C300" s="104" t="s">
        <v>1590</v>
      </c>
      <c r="D300" s="104" t="s">
        <v>407</v>
      </c>
      <c r="E300" s="104" t="s">
        <v>1902</v>
      </c>
      <c r="F300" s="126">
        <v>4.1653234960000001</v>
      </c>
      <c r="G300" s="126">
        <v>13.03381903</v>
      </c>
      <c r="H300" s="127">
        <f t="shared" si="12"/>
        <v>-0.68042187125564224</v>
      </c>
      <c r="I300" s="146">
        <v>5.9486542499999997</v>
      </c>
      <c r="J300" s="146">
        <v>5.3369718900000001</v>
      </c>
      <c r="K300" s="127">
        <f t="shared" si="13"/>
        <v>0.11461225065586755</v>
      </c>
      <c r="L300" s="105">
        <f t="shared" si="14"/>
        <v>1.4281373957419032</v>
      </c>
      <c r="N300" s="51"/>
    </row>
    <row r="301" spans="1:14" x14ac:dyDescent="0.2">
      <c r="A301" s="104" t="s">
        <v>936</v>
      </c>
      <c r="B301" s="104" t="s">
        <v>1074</v>
      </c>
      <c r="C301" s="104" t="s">
        <v>1578</v>
      </c>
      <c r="D301" s="104" t="s">
        <v>406</v>
      </c>
      <c r="E301" s="104" t="s">
        <v>408</v>
      </c>
      <c r="F301" s="126">
        <v>6.8830620949999997</v>
      </c>
      <c r="G301" s="126">
        <v>15.728706477999999</v>
      </c>
      <c r="H301" s="127">
        <f t="shared" si="12"/>
        <v>-0.56238854704120445</v>
      </c>
      <c r="I301" s="146">
        <v>5.9191182500000004</v>
      </c>
      <c r="J301" s="146">
        <v>21.977843879999998</v>
      </c>
      <c r="K301" s="127">
        <f t="shared" si="13"/>
        <v>-0.73067793718443674</v>
      </c>
      <c r="L301" s="105">
        <f t="shared" si="14"/>
        <v>0.85995421344517164</v>
      </c>
      <c r="N301" s="51"/>
    </row>
    <row r="302" spans="1:14" x14ac:dyDescent="0.2">
      <c r="A302" s="104" t="s">
        <v>650</v>
      </c>
      <c r="B302" s="104" t="s">
        <v>663</v>
      </c>
      <c r="C302" s="104" t="s">
        <v>1578</v>
      </c>
      <c r="D302" s="104" t="s">
        <v>406</v>
      </c>
      <c r="E302" s="104" t="s">
        <v>1902</v>
      </c>
      <c r="F302" s="126">
        <v>0.70307281999999993</v>
      </c>
      <c r="G302" s="126">
        <v>0.72732236800000005</v>
      </c>
      <c r="H302" s="127">
        <f t="shared" si="12"/>
        <v>-3.3340852786752362E-2</v>
      </c>
      <c r="I302" s="146">
        <v>5.7423172000000005</v>
      </c>
      <c r="J302" s="146">
        <v>2.4743899999999999E-3</v>
      </c>
      <c r="K302" s="127" t="str">
        <f t="shared" si="13"/>
        <v/>
      </c>
      <c r="L302" s="105">
        <f t="shared" si="14"/>
        <v>8.1674572485962429</v>
      </c>
      <c r="N302" s="51"/>
    </row>
    <row r="303" spans="1:14" x14ac:dyDescent="0.2">
      <c r="A303" s="104" t="s">
        <v>952</v>
      </c>
      <c r="B303" s="104" t="s">
        <v>1090</v>
      </c>
      <c r="C303" s="104" t="s">
        <v>1578</v>
      </c>
      <c r="D303" s="104" t="s">
        <v>406</v>
      </c>
      <c r="E303" s="104" t="s">
        <v>408</v>
      </c>
      <c r="F303" s="126">
        <v>2.1720651110000002</v>
      </c>
      <c r="G303" s="126">
        <v>2.5551431309999999</v>
      </c>
      <c r="H303" s="127">
        <f t="shared" si="12"/>
        <v>-0.14992429009253794</v>
      </c>
      <c r="I303" s="146">
        <v>5.7262129100000001</v>
      </c>
      <c r="J303" s="146">
        <v>0.26988515000000002</v>
      </c>
      <c r="K303" s="127">
        <f t="shared" si="13"/>
        <v>20.217221140177589</v>
      </c>
      <c r="L303" s="105">
        <f t="shared" si="14"/>
        <v>2.6362989217039172</v>
      </c>
      <c r="N303" s="51"/>
    </row>
    <row r="304" spans="1:14" x14ac:dyDescent="0.2">
      <c r="A304" s="104" t="s">
        <v>1445</v>
      </c>
      <c r="B304" s="104" t="s">
        <v>1446</v>
      </c>
      <c r="C304" s="104" t="s">
        <v>1577</v>
      </c>
      <c r="D304" s="104" t="s">
        <v>406</v>
      </c>
      <c r="E304" s="104" t="s">
        <v>1902</v>
      </c>
      <c r="F304" s="126">
        <v>3.9361004300000002</v>
      </c>
      <c r="G304" s="126">
        <v>4.7860508799999995</v>
      </c>
      <c r="H304" s="127">
        <f t="shared" si="12"/>
        <v>-0.17758909616940788</v>
      </c>
      <c r="I304" s="146">
        <v>5.7150453700000003</v>
      </c>
      <c r="J304" s="146">
        <v>9.8444950000000003E-2</v>
      </c>
      <c r="K304" s="127">
        <f t="shared" si="13"/>
        <v>57.053210144349713</v>
      </c>
      <c r="L304" s="105">
        <f t="shared" si="14"/>
        <v>1.4519561864939508</v>
      </c>
      <c r="N304" s="51"/>
    </row>
    <row r="305" spans="1:14" x14ac:dyDescent="0.2">
      <c r="A305" s="104" t="s">
        <v>1821</v>
      </c>
      <c r="B305" s="104" t="s">
        <v>1822</v>
      </c>
      <c r="C305" s="104" t="s">
        <v>1808</v>
      </c>
      <c r="D305" s="104" t="s">
        <v>406</v>
      </c>
      <c r="E305" s="104" t="s">
        <v>1902</v>
      </c>
      <c r="F305" s="126">
        <v>0.671573654637735</v>
      </c>
      <c r="G305" s="126">
        <v>1.41961552646361E-2</v>
      </c>
      <c r="H305" s="127">
        <f t="shared" si="12"/>
        <v>46.306727921656744</v>
      </c>
      <c r="I305" s="146">
        <v>5.6416200416695004</v>
      </c>
      <c r="J305" s="146">
        <v>0</v>
      </c>
      <c r="K305" s="127" t="str">
        <f t="shared" si="13"/>
        <v/>
      </c>
      <c r="L305" s="105">
        <f t="shared" si="14"/>
        <v>8.4005976153319217</v>
      </c>
      <c r="N305" s="51"/>
    </row>
    <row r="306" spans="1:14" x14ac:dyDescent="0.2">
      <c r="A306" s="104" t="s">
        <v>1140</v>
      </c>
      <c r="B306" s="104" t="s">
        <v>1141</v>
      </c>
      <c r="C306" s="104" t="s">
        <v>1577</v>
      </c>
      <c r="D306" s="104" t="s">
        <v>407</v>
      </c>
      <c r="E306" s="104" t="s">
        <v>408</v>
      </c>
      <c r="F306" s="126">
        <v>16.029783559000002</v>
      </c>
      <c r="G306" s="126">
        <v>13.693248444</v>
      </c>
      <c r="H306" s="127">
        <f t="shared" si="12"/>
        <v>0.17063409931949391</v>
      </c>
      <c r="I306" s="146">
        <v>5.6345173300000004</v>
      </c>
      <c r="J306" s="146">
        <v>10.5922780089728</v>
      </c>
      <c r="K306" s="127">
        <f t="shared" si="13"/>
        <v>-0.4680542443063751</v>
      </c>
      <c r="L306" s="105">
        <f t="shared" si="14"/>
        <v>0.35150301994168054</v>
      </c>
      <c r="N306" s="51"/>
    </row>
    <row r="307" spans="1:14" x14ac:dyDescent="0.2">
      <c r="A307" s="104" t="s">
        <v>645</v>
      </c>
      <c r="B307" s="104" t="s">
        <v>658</v>
      </c>
      <c r="C307" s="104" t="s">
        <v>1578</v>
      </c>
      <c r="D307" s="104" t="s">
        <v>406</v>
      </c>
      <c r="E307" s="104" t="s">
        <v>1902</v>
      </c>
      <c r="F307" s="126">
        <v>0.16265054999999998</v>
      </c>
      <c r="G307" s="126">
        <v>0.74945023</v>
      </c>
      <c r="H307" s="127">
        <f t="shared" si="12"/>
        <v>-0.78297351379824121</v>
      </c>
      <c r="I307" s="146">
        <v>5.5817617199999994</v>
      </c>
      <c r="J307" s="146">
        <v>0</v>
      </c>
      <c r="K307" s="127" t="str">
        <f t="shared" si="13"/>
        <v/>
      </c>
      <c r="L307" s="105">
        <f t="shared" si="14"/>
        <v>34.31750904008625</v>
      </c>
      <c r="N307" s="51"/>
    </row>
    <row r="308" spans="1:14" x14ac:dyDescent="0.2">
      <c r="A308" s="104" t="s">
        <v>2131</v>
      </c>
      <c r="B308" s="104" t="s">
        <v>630</v>
      </c>
      <c r="C308" s="104" t="s">
        <v>1571</v>
      </c>
      <c r="D308" s="104" t="s">
        <v>406</v>
      </c>
      <c r="E308" s="104" t="s">
        <v>1902</v>
      </c>
      <c r="F308" s="126">
        <v>1.5144271100000002</v>
      </c>
      <c r="G308" s="126">
        <v>0.19371479999999999</v>
      </c>
      <c r="H308" s="127">
        <f t="shared" si="12"/>
        <v>6.8178183081519856</v>
      </c>
      <c r="I308" s="146">
        <v>5.5480369100000004</v>
      </c>
      <c r="J308" s="146">
        <v>4.6972864000000003</v>
      </c>
      <c r="K308" s="127">
        <f t="shared" si="13"/>
        <v>0.18111531585555452</v>
      </c>
      <c r="L308" s="105">
        <f t="shared" si="14"/>
        <v>3.6634558859686548</v>
      </c>
      <c r="N308" s="51"/>
    </row>
    <row r="309" spans="1:14" x14ac:dyDescent="0.2">
      <c r="A309" s="104" t="s">
        <v>647</v>
      </c>
      <c r="B309" s="104" t="s">
        <v>660</v>
      </c>
      <c r="C309" s="104" t="s">
        <v>1578</v>
      </c>
      <c r="D309" s="104" t="s">
        <v>406</v>
      </c>
      <c r="E309" s="104" t="s">
        <v>1902</v>
      </c>
      <c r="F309" s="126">
        <v>2.9423720649999998</v>
      </c>
      <c r="G309" s="126">
        <v>0.64722762</v>
      </c>
      <c r="H309" s="127">
        <f t="shared" si="12"/>
        <v>3.5461163492991847</v>
      </c>
      <c r="I309" s="146">
        <v>5.4985837200000001</v>
      </c>
      <c r="J309" s="146">
        <v>0.39181727</v>
      </c>
      <c r="K309" s="127">
        <f t="shared" si="13"/>
        <v>13.033540992207925</v>
      </c>
      <c r="L309" s="105">
        <f t="shared" si="14"/>
        <v>1.8687588104191712</v>
      </c>
      <c r="N309" s="51"/>
    </row>
    <row r="310" spans="1:14" x14ac:dyDescent="0.2">
      <c r="A310" s="104" t="s">
        <v>998</v>
      </c>
      <c r="B310" s="104" t="s">
        <v>999</v>
      </c>
      <c r="C310" s="104" t="s">
        <v>1577</v>
      </c>
      <c r="D310" s="104" t="s">
        <v>407</v>
      </c>
      <c r="E310" s="104" t="s">
        <v>408</v>
      </c>
      <c r="F310" s="126">
        <v>7.9042275379999998</v>
      </c>
      <c r="G310" s="126">
        <v>3.5496121299999999</v>
      </c>
      <c r="H310" s="127">
        <f t="shared" si="12"/>
        <v>1.2267862652362527</v>
      </c>
      <c r="I310" s="146">
        <v>5.4435785230597498</v>
      </c>
      <c r="J310" s="146">
        <v>16.5393070664486</v>
      </c>
      <c r="K310" s="127">
        <f t="shared" si="13"/>
        <v>-0.67087021837193439</v>
      </c>
      <c r="L310" s="105">
        <f t="shared" si="14"/>
        <v>0.68869203181328631</v>
      </c>
      <c r="N310" s="51"/>
    </row>
    <row r="311" spans="1:14" x14ac:dyDescent="0.2">
      <c r="A311" s="104" t="s">
        <v>714</v>
      </c>
      <c r="B311" s="104" t="s">
        <v>164</v>
      </c>
      <c r="C311" s="104" t="s">
        <v>1801</v>
      </c>
      <c r="D311" s="104" t="s">
        <v>407</v>
      </c>
      <c r="E311" s="104" t="s">
        <v>408</v>
      </c>
      <c r="F311" s="126">
        <v>9.1916395500000014</v>
      </c>
      <c r="G311" s="126">
        <v>5.0982791150000004</v>
      </c>
      <c r="H311" s="127">
        <f t="shared" si="12"/>
        <v>0.80289061125677508</v>
      </c>
      <c r="I311" s="146">
        <v>5.4012643699999998</v>
      </c>
      <c r="J311" s="146">
        <v>11.062794989258901</v>
      </c>
      <c r="K311" s="127">
        <f t="shared" si="13"/>
        <v>-0.5117631326220724</v>
      </c>
      <c r="L311" s="105">
        <f t="shared" si="14"/>
        <v>0.58762795697313863</v>
      </c>
      <c r="N311" s="51"/>
    </row>
    <row r="312" spans="1:14" x14ac:dyDescent="0.2">
      <c r="A312" s="104" t="s">
        <v>225</v>
      </c>
      <c r="B312" s="104" t="s">
        <v>27</v>
      </c>
      <c r="C312" s="104" t="s">
        <v>1590</v>
      </c>
      <c r="D312" s="104" t="s">
        <v>407</v>
      </c>
      <c r="E312" s="104" t="s">
        <v>1902</v>
      </c>
      <c r="F312" s="126">
        <v>0</v>
      </c>
      <c r="G312" s="126">
        <v>0</v>
      </c>
      <c r="H312" s="127" t="str">
        <f t="shared" si="12"/>
        <v/>
      </c>
      <c r="I312" s="146">
        <v>5.3900018183325002</v>
      </c>
      <c r="J312" s="146">
        <v>2.2998447184753799</v>
      </c>
      <c r="K312" s="127">
        <f t="shared" si="13"/>
        <v>1.34363727908798</v>
      </c>
      <c r="L312" s="105" t="str">
        <f t="shared" si="14"/>
        <v/>
      </c>
      <c r="N312" s="51"/>
    </row>
    <row r="313" spans="1:14" x14ac:dyDescent="0.2">
      <c r="A313" s="104" t="s">
        <v>2136</v>
      </c>
      <c r="B313" s="104" t="s">
        <v>123</v>
      </c>
      <c r="C313" s="104" t="s">
        <v>1571</v>
      </c>
      <c r="D313" s="104" t="s">
        <v>406</v>
      </c>
      <c r="E313" s="104" t="s">
        <v>1902</v>
      </c>
      <c r="F313" s="126">
        <v>2.61850257</v>
      </c>
      <c r="G313" s="126">
        <v>0.57219547999999998</v>
      </c>
      <c r="H313" s="127">
        <f t="shared" si="12"/>
        <v>3.5762377745451612</v>
      </c>
      <c r="I313" s="146">
        <v>5.3600313099999992</v>
      </c>
      <c r="J313" s="146">
        <v>1.09125395</v>
      </c>
      <c r="K313" s="127">
        <f t="shared" si="13"/>
        <v>3.9118093089147576</v>
      </c>
      <c r="L313" s="105">
        <f t="shared" si="14"/>
        <v>2.0469834062450429</v>
      </c>
      <c r="N313" s="51"/>
    </row>
    <row r="314" spans="1:14" x14ac:dyDescent="0.2">
      <c r="A314" s="104" t="s">
        <v>1682</v>
      </c>
      <c r="B314" s="104" t="s">
        <v>1114</v>
      </c>
      <c r="C314" s="104" t="s">
        <v>1577</v>
      </c>
      <c r="D314" s="104" t="s">
        <v>1474</v>
      </c>
      <c r="E314" s="104" t="s">
        <v>1902</v>
      </c>
      <c r="F314" s="126">
        <v>10.449099822000001</v>
      </c>
      <c r="G314" s="126">
        <v>12.290388235</v>
      </c>
      <c r="H314" s="127">
        <f t="shared" si="12"/>
        <v>-0.14981531728643549</v>
      </c>
      <c r="I314" s="146">
        <v>5.2958312800000007</v>
      </c>
      <c r="J314" s="146">
        <v>39.612358860000001</v>
      </c>
      <c r="K314" s="127">
        <f t="shared" si="13"/>
        <v>-0.86630861093839939</v>
      </c>
      <c r="L314" s="105">
        <f t="shared" si="14"/>
        <v>0.50682177127353323</v>
      </c>
      <c r="N314" s="51"/>
    </row>
    <row r="315" spans="1:14" x14ac:dyDescent="0.2">
      <c r="A315" s="104" t="s">
        <v>1670</v>
      </c>
      <c r="B315" s="104" t="s">
        <v>817</v>
      </c>
      <c r="C315" s="104" t="s">
        <v>1577</v>
      </c>
      <c r="D315" s="104" t="s">
        <v>407</v>
      </c>
      <c r="E315" s="104" t="s">
        <v>1902</v>
      </c>
      <c r="F315" s="126">
        <v>2.4900495710000001</v>
      </c>
      <c r="G315" s="126">
        <v>3.710127</v>
      </c>
      <c r="H315" s="127">
        <f t="shared" si="12"/>
        <v>-0.32885058355145247</v>
      </c>
      <c r="I315" s="146">
        <v>5.19379642</v>
      </c>
      <c r="J315" s="146">
        <v>7.0809732699999994</v>
      </c>
      <c r="K315" s="127">
        <f t="shared" si="13"/>
        <v>-0.26651376555754169</v>
      </c>
      <c r="L315" s="105">
        <f t="shared" si="14"/>
        <v>2.0858204914828979</v>
      </c>
      <c r="N315" s="51"/>
    </row>
    <row r="316" spans="1:14" x14ac:dyDescent="0.2">
      <c r="A316" s="104" t="s">
        <v>1419</v>
      </c>
      <c r="B316" s="104" t="s">
        <v>1420</v>
      </c>
      <c r="C316" s="104" t="s">
        <v>1577</v>
      </c>
      <c r="D316" s="104" t="s">
        <v>1474</v>
      </c>
      <c r="E316" s="104" t="s">
        <v>1902</v>
      </c>
      <c r="F316" s="126">
        <v>9.2816127399999999</v>
      </c>
      <c r="G316" s="126">
        <v>9.6057703199999995</v>
      </c>
      <c r="H316" s="127">
        <f t="shared" si="12"/>
        <v>-3.3746130627866133E-2</v>
      </c>
      <c r="I316" s="146">
        <v>5.1836070699999999</v>
      </c>
      <c r="J316" s="146">
        <v>30.150370989999999</v>
      </c>
      <c r="K316" s="127">
        <f t="shared" si="13"/>
        <v>-0.8280748495028718</v>
      </c>
      <c r="L316" s="105">
        <f t="shared" si="14"/>
        <v>0.5584812914743521</v>
      </c>
      <c r="N316" s="51"/>
    </row>
    <row r="317" spans="1:14" x14ac:dyDescent="0.2">
      <c r="A317" s="104" t="s">
        <v>2761</v>
      </c>
      <c r="B317" s="104" t="s">
        <v>107</v>
      </c>
      <c r="C317" s="104" t="s">
        <v>1578</v>
      </c>
      <c r="D317" s="104" t="s">
        <v>406</v>
      </c>
      <c r="E317" s="104" t="s">
        <v>408</v>
      </c>
      <c r="F317" s="126">
        <v>21.506704283000001</v>
      </c>
      <c r="G317" s="126">
        <v>27.278005613000001</v>
      </c>
      <c r="H317" s="127">
        <f t="shared" si="12"/>
        <v>-0.21157343435876208</v>
      </c>
      <c r="I317" s="146">
        <v>5.1707769900000002</v>
      </c>
      <c r="J317" s="146">
        <v>22.648467350000001</v>
      </c>
      <c r="K317" s="127">
        <f t="shared" si="13"/>
        <v>-0.77169417647150418</v>
      </c>
      <c r="L317" s="105">
        <f t="shared" si="14"/>
        <v>0.24042628391404661</v>
      </c>
      <c r="N317" s="51"/>
    </row>
    <row r="318" spans="1:14" x14ac:dyDescent="0.2">
      <c r="A318" s="104" t="s">
        <v>238</v>
      </c>
      <c r="B318" s="104" t="s">
        <v>20</v>
      </c>
      <c r="C318" s="104" t="s">
        <v>1590</v>
      </c>
      <c r="D318" s="104" t="s">
        <v>407</v>
      </c>
      <c r="E318" s="104" t="s">
        <v>1902</v>
      </c>
      <c r="F318" s="126">
        <v>0</v>
      </c>
      <c r="G318" s="126">
        <v>3.9048618999999998</v>
      </c>
      <c r="H318" s="127">
        <f t="shared" si="12"/>
        <v>-1</v>
      </c>
      <c r="I318" s="146">
        <v>5.1668677840552499</v>
      </c>
      <c r="J318" s="146">
        <v>0</v>
      </c>
      <c r="K318" s="127" t="str">
        <f t="shared" si="13"/>
        <v/>
      </c>
      <c r="L318" s="105" t="str">
        <f t="shared" si="14"/>
        <v/>
      </c>
      <c r="N318" s="51"/>
    </row>
    <row r="319" spans="1:14" x14ac:dyDescent="0.2">
      <c r="A319" s="104" t="s">
        <v>914</v>
      </c>
      <c r="B319" s="104" t="s">
        <v>103</v>
      </c>
      <c r="C319" s="104" t="s">
        <v>1575</v>
      </c>
      <c r="D319" s="104" t="s">
        <v>407</v>
      </c>
      <c r="E319" s="104" t="s">
        <v>408</v>
      </c>
      <c r="F319" s="126">
        <v>8.6095436500000009</v>
      </c>
      <c r="G319" s="126">
        <v>6.6756411</v>
      </c>
      <c r="H319" s="127">
        <f t="shared" si="12"/>
        <v>0.28969540468555155</v>
      </c>
      <c r="I319" s="146">
        <v>5.1605578899999998</v>
      </c>
      <c r="J319" s="146">
        <v>5.2399575399999998</v>
      </c>
      <c r="K319" s="127">
        <f t="shared" si="13"/>
        <v>-1.5152727745194716E-2</v>
      </c>
      <c r="L319" s="105">
        <f t="shared" si="14"/>
        <v>0.59939970105151852</v>
      </c>
      <c r="N319" s="51"/>
    </row>
    <row r="320" spans="1:14" x14ac:dyDescent="0.2">
      <c r="A320" s="104" t="s">
        <v>2112</v>
      </c>
      <c r="B320" s="104" t="s">
        <v>555</v>
      </c>
      <c r="C320" s="104" t="s">
        <v>1204</v>
      </c>
      <c r="D320" s="104" t="s">
        <v>406</v>
      </c>
      <c r="E320" s="104" t="s">
        <v>1902</v>
      </c>
      <c r="F320" s="126">
        <v>1.7074112369999999</v>
      </c>
      <c r="G320" s="126">
        <v>3.0779818950000002</v>
      </c>
      <c r="H320" s="127">
        <f t="shared" si="12"/>
        <v>-0.44528223516402465</v>
      </c>
      <c r="I320" s="146">
        <v>5.0033890099999994</v>
      </c>
      <c r="J320" s="146">
        <v>8.480482330000001</v>
      </c>
      <c r="K320" s="127">
        <f t="shared" si="13"/>
        <v>-0.41001126878121819</v>
      </c>
      <c r="L320" s="105">
        <f t="shared" si="14"/>
        <v>2.9303947997854252</v>
      </c>
      <c r="N320" s="51"/>
    </row>
    <row r="321" spans="1:14" x14ac:dyDescent="0.2">
      <c r="A321" s="104" t="s">
        <v>1417</v>
      </c>
      <c r="B321" s="104" t="s">
        <v>1418</v>
      </c>
      <c r="C321" s="104" t="s">
        <v>1590</v>
      </c>
      <c r="D321" s="104" t="s">
        <v>406</v>
      </c>
      <c r="E321" s="104" t="s">
        <v>1902</v>
      </c>
      <c r="F321" s="126">
        <v>0.56767443000000006</v>
      </c>
      <c r="G321" s="126">
        <v>2.4003081499999999</v>
      </c>
      <c r="H321" s="127">
        <f t="shared" si="12"/>
        <v>-0.76349935319762996</v>
      </c>
      <c r="I321" s="146">
        <v>4.9441812399999998</v>
      </c>
      <c r="J321" s="146">
        <v>5.0913641299999997</v>
      </c>
      <c r="K321" s="127">
        <f t="shared" si="13"/>
        <v>-2.8908340916484421E-2</v>
      </c>
      <c r="L321" s="105">
        <f t="shared" si="14"/>
        <v>8.709536626477961</v>
      </c>
      <c r="N321" s="51"/>
    </row>
    <row r="322" spans="1:14" x14ac:dyDescent="0.2">
      <c r="A322" s="104" t="s">
        <v>1671</v>
      </c>
      <c r="B322" s="104" t="s">
        <v>820</v>
      </c>
      <c r="C322" s="104" t="s">
        <v>1577</v>
      </c>
      <c r="D322" s="104" t="s">
        <v>407</v>
      </c>
      <c r="E322" s="104" t="s">
        <v>1902</v>
      </c>
      <c r="F322" s="126">
        <v>1.3810161999999999</v>
      </c>
      <c r="G322" s="126">
        <v>0.41702746000000002</v>
      </c>
      <c r="H322" s="127">
        <f t="shared" si="12"/>
        <v>2.3115713770982849</v>
      </c>
      <c r="I322" s="146">
        <v>4.9287912300000007</v>
      </c>
      <c r="J322" s="146">
        <v>2.4156427799999998</v>
      </c>
      <c r="K322" s="127">
        <f t="shared" si="13"/>
        <v>1.0403642752178786</v>
      </c>
      <c r="L322" s="105">
        <f t="shared" si="14"/>
        <v>3.5689597486256868</v>
      </c>
      <c r="N322" s="51"/>
    </row>
    <row r="323" spans="1:14" x14ac:dyDescent="0.2">
      <c r="A323" s="104" t="s">
        <v>43</v>
      </c>
      <c r="B323" s="104" t="s">
        <v>108</v>
      </c>
      <c r="C323" s="104" t="s">
        <v>1578</v>
      </c>
      <c r="D323" s="104" t="s">
        <v>406</v>
      </c>
      <c r="E323" s="104" t="s">
        <v>408</v>
      </c>
      <c r="F323" s="126">
        <v>3.1686666409999997</v>
      </c>
      <c r="G323" s="126">
        <v>3.2966073650000003</v>
      </c>
      <c r="H323" s="127">
        <f t="shared" si="12"/>
        <v>-3.8809815617820931E-2</v>
      </c>
      <c r="I323" s="146">
        <v>4.9020864299999998</v>
      </c>
      <c r="J323" s="146">
        <v>3.6759481899999997</v>
      </c>
      <c r="K323" s="127">
        <f t="shared" si="13"/>
        <v>0.33355699716757981</v>
      </c>
      <c r="L323" s="105">
        <f t="shared" si="14"/>
        <v>1.5470502218728033</v>
      </c>
      <c r="N323" s="51"/>
    </row>
    <row r="324" spans="1:14" x14ac:dyDescent="0.2">
      <c r="A324" s="104" t="s">
        <v>945</v>
      </c>
      <c r="B324" s="104" t="s">
        <v>1083</v>
      </c>
      <c r="C324" s="104" t="s">
        <v>1578</v>
      </c>
      <c r="D324" s="104" t="s">
        <v>406</v>
      </c>
      <c r="E324" s="104" t="s">
        <v>408</v>
      </c>
      <c r="F324" s="126">
        <v>1.7145937849999999</v>
      </c>
      <c r="G324" s="126">
        <v>1.2464648999999999</v>
      </c>
      <c r="H324" s="127">
        <f t="shared" si="12"/>
        <v>0.37556523653413754</v>
      </c>
      <c r="I324" s="146">
        <v>4.8848105000000004</v>
      </c>
      <c r="J324" s="146">
        <v>3.8506691900000001</v>
      </c>
      <c r="K324" s="127">
        <f t="shared" si="13"/>
        <v>0.26856145230174922</v>
      </c>
      <c r="L324" s="105">
        <f t="shared" si="14"/>
        <v>2.8489608108546833</v>
      </c>
      <c r="N324" s="51"/>
    </row>
    <row r="325" spans="1:14" x14ac:dyDescent="0.2">
      <c r="A325" s="104" t="s">
        <v>901</v>
      </c>
      <c r="B325" s="104" t="s">
        <v>112</v>
      </c>
      <c r="C325" s="104" t="s">
        <v>908</v>
      </c>
      <c r="D325" s="104" t="s">
        <v>406</v>
      </c>
      <c r="E325" s="104" t="s">
        <v>1902</v>
      </c>
      <c r="F325" s="126">
        <v>16.984706829999997</v>
      </c>
      <c r="G325" s="126">
        <v>21.535468857999998</v>
      </c>
      <c r="H325" s="127">
        <f t="shared" si="12"/>
        <v>-0.21131474118379756</v>
      </c>
      <c r="I325" s="146">
        <v>4.8610025700000001</v>
      </c>
      <c r="J325" s="146">
        <v>207.14117049000001</v>
      </c>
      <c r="K325" s="127">
        <f t="shared" si="13"/>
        <v>-0.97653289996140735</v>
      </c>
      <c r="L325" s="105">
        <f t="shared" si="14"/>
        <v>0.28619879157490297</v>
      </c>
      <c r="N325" s="51"/>
    </row>
    <row r="326" spans="1:14" x14ac:dyDescent="0.2">
      <c r="A326" s="104" t="s">
        <v>775</v>
      </c>
      <c r="B326" s="104" t="s">
        <v>776</v>
      </c>
      <c r="C326" s="104" t="s">
        <v>1572</v>
      </c>
      <c r="D326" s="104" t="s">
        <v>406</v>
      </c>
      <c r="E326" s="104" t="s">
        <v>1902</v>
      </c>
      <c r="F326" s="126">
        <v>1.4774973500000002</v>
      </c>
      <c r="G326" s="126">
        <v>1.507910291</v>
      </c>
      <c r="H326" s="127">
        <f t="shared" si="12"/>
        <v>-2.0168932582740662E-2</v>
      </c>
      <c r="I326" s="146">
        <v>4.73694799</v>
      </c>
      <c r="J326" s="146">
        <v>1.8238780000000001</v>
      </c>
      <c r="K326" s="127">
        <f t="shared" si="13"/>
        <v>1.5971846746328424</v>
      </c>
      <c r="L326" s="105">
        <f t="shared" si="14"/>
        <v>3.2060619195019195</v>
      </c>
      <c r="N326" s="51"/>
    </row>
    <row r="327" spans="1:14" x14ac:dyDescent="0.2">
      <c r="A327" s="104" t="s">
        <v>692</v>
      </c>
      <c r="B327" s="104" t="s">
        <v>693</v>
      </c>
      <c r="C327" s="104" t="s">
        <v>1574</v>
      </c>
      <c r="D327" s="104" t="s">
        <v>406</v>
      </c>
      <c r="E327" s="104" t="s">
        <v>1902</v>
      </c>
      <c r="F327" s="126">
        <v>2.3943317070000001</v>
      </c>
      <c r="G327" s="126">
        <v>0.32009716999999999</v>
      </c>
      <c r="H327" s="127">
        <f t="shared" ref="H327:H363" si="15">IF(ISERROR(F327/G327-1),"",IF((F327/G327-1)&gt;10000%,"",F327/G327-1))</f>
        <v>6.4800152310000119</v>
      </c>
      <c r="I327" s="146">
        <v>4.73583467</v>
      </c>
      <c r="J327" s="146">
        <v>10.66995661</v>
      </c>
      <c r="K327" s="127">
        <f t="shared" ref="K327:K390" si="16">IF(ISERROR(I327/J327-1),"",IF((I327/J327-1)&gt;10000%,"",I327/J327-1))</f>
        <v>-0.55615239657474103</v>
      </c>
      <c r="L327" s="105">
        <f t="shared" ref="L327:L390" si="17">IF(ISERROR(I327/F327),"",IF(I327/F327&gt;10000%,"",I327/F327))</f>
        <v>1.97793591261998</v>
      </c>
      <c r="N327" s="51"/>
    </row>
    <row r="328" spans="1:14" x14ac:dyDescent="0.2">
      <c r="A328" s="104" t="s">
        <v>2763</v>
      </c>
      <c r="B328" s="104" t="s">
        <v>991</v>
      </c>
      <c r="C328" s="104" t="s">
        <v>1801</v>
      </c>
      <c r="D328" s="104" t="s">
        <v>406</v>
      </c>
      <c r="E328" s="104" t="s">
        <v>1902</v>
      </c>
      <c r="F328" s="126">
        <v>4.9542051200000001</v>
      </c>
      <c r="G328" s="126">
        <v>10.627250999999999</v>
      </c>
      <c r="H328" s="127">
        <f t="shared" si="15"/>
        <v>-0.53382063527058876</v>
      </c>
      <c r="I328" s="146">
        <v>4.6469099299999996</v>
      </c>
      <c r="J328" s="146">
        <v>9.5200227300000009</v>
      </c>
      <c r="K328" s="127">
        <f t="shared" si="16"/>
        <v>-0.51188037447049251</v>
      </c>
      <c r="L328" s="105">
        <f t="shared" si="17"/>
        <v>0.93797285688485976</v>
      </c>
      <c r="N328" s="51"/>
    </row>
    <row r="329" spans="1:14" x14ac:dyDescent="0.2">
      <c r="A329" s="104" t="s">
        <v>929</v>
      </c>
      <c r="B329" s="104" t="s">
        <v>1142</v>
      </c>
      <c r="C329" s="104" t="s">
        <v>1577</v>
      </c>
      <c r="D329" s="104" t="s">
        <v>407</v>
      </c>
      <c r="E329" s="104" t="s">
        <v>408</v>
      </c>
      <c r="F329" s="126">
        <v>28.089741921000002</v>
      </c>
      <c r="G329" s="126">
        <v>17.453409463</v>
      </c>
      <c r="H329" s="127">
        <f t="shared" si="15"/>
        <v>0.60941287606574979</v>
      </c>
      <c r="I329" s="146">
        <v>4.51028289</v>
      </c>
      <c r="J329" s="146">
        <v>17.137538719999998</v>
      </c>
      <c r="K329" s="127">
        <f t="shared" si="16"/>
        <v>-0.73681851497517725</v>
      </c>
      <c r="L329" s="105">
        <f t="shared" si="17"/>
        <v>0.1605669038428614</v>
      </c>
      <c r="N329" s="51"/>
    </row>
    <row r="330" spans="1:14" x14ac:dyDescent="0.2">
      <c r="A330" s="104" t="s">
        <v>1971</v>
      </c>
      <c r="B330" s="104" t="s">
        <v>1961</v>
      </c>
      <c r="C330" s="104" t="s">
        <v>1801</v>
      </c>
      <c r="D330" s="104" t="s">
        <v>407</v>
      </c>
      <c r="E330" s="104" t="s">
        <v>408</v>
      </c>
      <c r="F330" s="126">
        <v>0</v>
      </c>
      <c r="G330" s="126">
        <v>0</v>
      </c>
      <c r="H330" s="127" t="str">
        <f t="shared" si="15"/>
        <v/>
      </c>
      <c r="I330" s="146">
        <v>4.4826282017471604</v>
      </c>
      <c r="J330" s="146">
        <v>0</v>
      </c>
      <c r="K330" s="127" t="str">
        <f t="shared" si="16"/>
        <v/>
      </c>
      <c r="L330" s="105" t="str">
        <f t="shared" si="17"/>
        <v/>
      </c>
      <c r="N330" s="51"/>
    </row>
    <row r="331" spans="1:14" x14ac:dyDescent="0.2">
      <c r="A331" s="104" t="s">
        <v>39</v>
      </c>
      <c r="B331" s="104" t="s">
        <v>682</v>
      </c>
      <c r="C331" s="104" t="s">
        <v>1204</v>
      </c>
      <c r="D331" s="104" t="s">
        <v>406</v>
      </c>
      <c r="E331" s="104" t="s">
        <v>1902</v>
      </c>
      <c r="F331" s="126">
        <v>6.3001490760000003</v>
      </c>
      <c r="G331" s="126">
        <v>3.6722430249999998</v>
      </c>
      <c r="H331" s="127">
        <f t="shared" si="15"/>
        <v>0.71561332763372887</v>
      </c>
      <c r="I331" s="146">
        <v>4.48044843</v>
      </c>
      <c r="J331" s="146">
        <v>63.431878409999996</v>
      </c>
      <c r="K331" s="127">
        <f t="shared" si="16"/>
        <v>-0.92936598217949573</v>
      </c>
      <c r="L331" s="105">
        <f t="shared" si="17"/>
        <v>0.71116546226945188</v>
      </c>
      <c r="N331" s="51"/>
    </row>
    <row r="332" spans="1:14" x14ac:dyDescent="0.2">
      <c r="A332" s="104" t="s">
        <v>2119</v>
      </c>
      <c r="B332" s="104" t="s">
        <v>790</v>
      </c>
      <c r="C332" s="104" t="s">
        <v>1204</v>
      </c>
      <c r="D332" s="104" t="s">
        <v>406</v>
      </c>
      <c r="E332" s="104" t="s">
        <v>1902</v>
      </c>
      <c r="F332" s="126">
        <v>0</v>
      </c>
      <c r="G332" s="126">
        <v>0</v>
      </c>
      <c r="H332" s="127" t="str">
        <f t="shared" si="15"/>
        <v/>
      </c>
      <c r="I332" s="146">
        <v>4.4095380000000004</v>
      </c>
      <c r="J332" s="146">
        <v>0.18544126</v>
      </c>
      <c r="K332" s="127">
        <f t="shared" si="16"/>
        <v>22.778624023585692</v>
      </c>
      <c r="L332" s="105" t="str">
        <f t="shared" si="17"/>
        <v/>
      </c>
      <c r="N332" s="51"/>
    </row>
    <row r="333" spans="1:14" x14ac:dyDescent="0.2">
      <c r="A333" s="104" t="s">
        <v>2546</v>
      </c>
      <c r="B333" s="104" t="s">
        <v>2547</v>
      </c>
      <c r="C333" s="104" t="s">
        <v>1801</v>
      </c>
      <c r="D333" s="104" t="s">
        <v>407</v>
      </c>
      <c r="E333" s="104" t="s">
        <v>408</v>
      </c>
      <c r="F333" s="126">
        <v>0.67274800000000001</v>
      </c>
      <c r="G333" s="126">
        <v>5.5996541300000002</v>
      </c>
      <c r="H333" s="127">
        <f t="shared" si="15"/>
        <v>-0.87985900836343256</v>
      </c>
      <c r="I333" s="146">
        <v>4.3639675599999999</v>
      </c>
      <c r="J333" s="146">
        <v>5.9003221688805993</v>
      </c>
      <c r="K333" s="127">
        <f t="shared" si="16"/>
        <v>-0.26038486796256999</v>
      </c>
      <c r="L333" s="105">
        <f t="shared" si="17"/>
        <v>6.4867789424866364</v>
      </c>
      <c r="N333" s="51"/>
    </row>
    <row r="334" spans="1:14" x14ac:dyDescent="0.2">
      <c r="A334" s="104" t="s">
        <v>1657</v>
      </c>
      <c r="B334" s="104" t="s">
        <v>818</v>
      </c>
      <c r="C334" s="104" t="s">
        <v>1577</v>
      </c>
      <c r="D334" s="104" t="s">
        <v>407</v>
      </c>
      <c r="E334" s="104" t="s">
        <v>1902</v>
      </c>
      <c r="F334" s="126">
        <v>1.9739693999999999</v>
      </c>
      <c r="G334" s="126">
        <v>1.2695615</v>
      </c>
      <c r="H334" s="127">
        <f t="shared" si="15"/>
        <v>0.55484346366836101</v>
      </c>
      <c r="I334" s="146">
        <v>4.3568901500000008</v>
      </c>
      <c r="J334" s="146">
        <v>3.3724485899999999</v>
      </c>
      <c r="K334" s="127">
        <f t="shared" si="16"/>
        <v>0.29190706210290984</v>
      </c>
      <c r="L334" s="105">
        <f t="shared" si="17"/>
        <v>2.2071720817962026</v>
      </c>
      <c r="N334" s="51"/>
    </row>
    <row r="335" spans="1:14" x14ac:dyDescent="0.2">
      <c r="A335" s="104" t="s">
        <v>1719</v>
      </c>
      <c r="B335" s="104" t="s">
        <v>1720</v>
      </c>
      <c r="C335" s="104" t="s">
        <v>1577</v>
      </c>
      <c r="D335" s="104" t="s">
        <v>407</v>
      </c>
      <c r="E335" s="104" t="s">
        <v>408</v>
      </c>
      <c r="F335" s="126">
        <v>7.8415034230000007</v>
      </c>
      <c r="G335" s="126">
        <v>11.005344357</v>
      </c>
      <c r="H335" s="127">
        <f t="shared" si="15"/>
        <v>-0.28748222966668224</v>
      </c>
      <c r="I335" s="146">
        <v>4.3403926100000003</v>
      </c>
      <c r="J335" s="146">
        <v>16.851847822978602</v>
      </c>
      <c r="K335" s="127">
        <f t="shared" si="16"/>
        <v>-0.74243817914842603</v>
      </c>
      <c r="L335" s="105">
        <f t="shared" si="17"/>
        <v>0.55351536253483569</v>
      </c>
      <c r="N335" s="51"/>
    </row>
    <row r="336" spans="1:14" x14ac:dyDescent="0.2">
      <c r="A336" s="104" t="s">
        <v>2743</v>
      </c>
      <c r="B336" s="104" t="s">
        <v>1104</v>
      </c>
      <c r="C336" s="104" t="s">
        <v>1204</v>
      </c>
      <c r="D336" s="104" t="s">
        <v>406</v>
      </c>
      <c r="E336" s="104" t="s">
        <v>1902</v>
      </c>
      <c r="F336" s="126">
        <v>0.46968394000000002</v>
      </c>
      <c r="G336" s="126">
        <v>1.53209529</v>
      </c>
      <c r="H336" s="127">
        <f t="shared" si="15"/>
        <v>-0.69343686188082987</v>
      </c>
      <c r="I336" s="146">
        <v>4.3339867000000005</v>
      </c>
      <c r="J336" s="146">
        <v>2.93921542</v>
      </c>
      <c r="K336" s="127">
        <f t="shared" si="16"/>
        <v>0.47453863725306689</v>
      </c>
      <c r="L336" s="105">
        <f t="shared" si="17"/>
        <v>9.2274534658349197</v>
      </c>
      <c r="N336" s="51"/>
    </row>
    <row r="337" spans="1:14" x14ac:dyDescent="0.2">
      <c r="A337" s="104" t="s">
        <v>733</v>
      </c>
      <c r="B337" s="104" t="s">
        <v>453</v>
      </c>
      <c r="C337" s="104" t="s">
        <v>1578</v>
      </c>
      <c r="D337" s="104" t="s">
        <v>406</v>
      </c>
      <c r="E337" s="104" t="s">
        <v>408</v>
      </c>
      <c r="F337" s="126">
        <v>4.6523204089999997</v>
      </c>
      <c r="G337" s="126">
        <v>12.468667067</v>
      </c>
      <c r="H337" s="127">
        <f t="shared" si="15"/>
        <v>-0.6268790894807843</v>
      </c>
      <c r="I337" s="146">
        <v>4.31418195</v>
      </c>
      <c r="J337" s="146">
        <v>11.167084189999999</v>
      </c>
      <c r="K337" s="127">
        <f t="shared" si="16"/>
        <v>-0.61366979270530597</v>
      </c>
      <c r="L337" s="105">
        <f t="shared" si="17"/>
        <v>0.92731832090802158</v>
      </c>
      <c r="N337" s="51"/>
    </row>
    <row r="338" spans="1:14" x14ac:dyDescent="0.2">
      <c r="A338" s="104" t="s">
        <v>1115</v>
      </c>
      <c r="B338" s="104" t="s">
        <v>1116</v>
      </c>
      <c r="C338" s="104" t="s">
        <v>1577</v>
      </c>
      <c r="D338" s="104" t="s">
        <v>407</v>
      </c>
      <c r="E338" s="104" t="s">
        <v>408</v>
      </c>
      <c r="F338" s="126">
        <v>4.4375780820000008</v>
      </c>
      <c r="G338" s="126">
        <v>6.952348615</v>
      </c>
      <c r="H338" s="127">
        <f t="shared" si="15"/>
        <v>-0.36171525224932921</v>
      </c>
      <c r="I338" s="146">
        <v>4.2845360599999998</v>
      </c>
      <c r="J338" s="146">
        <v>9.1649580999999998</v>
      </c>
      <c r="K338" s="127">
        <f t="shared" si="16"/>
        <v>-0.53250893094644924</v>
      </c>
      <c r="L338" s="105">
        <f t="shared" si="17"/>
        <v>0.96551226385834643</v>
      </c>
      <c r="N338" s="51"/>
    </row>
    <row r="339" spans="1:14" x14ac:dyDescent="0.2">
      <c r="A339" s="104" t="s">
        <v>229</v>
      </c>
      <c r="B339" s="104" t="s">
        <v>366</v>
      </c>
      <c r="C339" s="104" t="s">
        <v>1590</v>
      </c>
      <c r="D339" s="104" t="s">
        <v>407</v>
      </c>
      <c r="E339" s="104" t="s">
        <v>1902</v>
      </c>
      <c r="F339" s="126">
        <v>2.3383887170000004</v>
      </c>
      <c r="G339" s="126">
        <v>1.5548190800000001</v>
      </c>
      <c r="H339" s="127">
        <f t="shared" si="15"/>
        <v>0.50396193813109114</v>
      </c>
      <c r="I339" s="146">
        <v>4.2722335264387903</v>
      </c>
      <c r="J339" s="146">
        <v>0</v>
      </c>
      <c r="K339" s="127" t="str">
        <f t="shared" si="16"/>
        <v/>
      </c>
      <c r="L339" s="105">
        <f t="shared" si="17"/>
        <v>1.8269988626697558</v>
      </c>
      <c r="N339" s="51"/>
    </row>
    <row r="340" spans="1:14" x14ac:dyDescent="0.2">
      <c r="A340" s="104" t="s">
        <v>926</v>
      </c>
      <c r="B340" s="104" t="s">
        <v>1132</v>
      </c>
      <c r="C340" s="104" t="s">
        <v>1577</v>
      </c>
      <c r="D340" s="104" t="s">
        <v>407</v>
      </c>
      <c r="E340" s="104" t="s">
        <v>408</v>
      </c>
      <c r="F340" s="126">
        <v>4.772031482</v>
      </c>
      <c r="G340" s="126">
        <v>8.4513219059999987</v>
      </c>
      <c r="H340" s="127">
        <f t="shared" si="15"/>
        <v>-0.43535087941543127</v>
      </c>
      <c r="I340" s="146">
        <v>4.2519326900000003</v>
      </c>
      <c r="J340" s="146">
        <v>2.3118362000000001</v>
      </c>
      <c r="K340" s="127">
        <f t="shared" si="16"/>
        <v>0.83920153599117442</v>
      </c>
      <c r="L340" s="105">
        <f t="shared" si="17"/>
        <v>0.89101103084466204</v>
      </c>
      <c r="N340" s="51"/>
    </row>
    <row r="341" spans="1:14" x14ac:dyDescent="0.2">
      <c r="A341" s="104" t="s">
        <v>1922</v>
      </c>
      <c r="B341" s="104" t="s">
        <v>588</v>
      </c>
      <c r="C341" s="104" t="s">
        <v>1578</v>
      </c>
      <c r="D341" s="104" t="s">
        <v>406</v>
      </c>
      <c r="E341" s="104" t="s">
        <v>1902</v>
      </c>
      <c r="F341" s="126">
        <v>3.7921567760000001</v>
      </c>
      <c r="G341" s="126">
        <v>1.092223454</v>
      </c>
      <c r="H341" s="127">
        <f t="shared" si="15"/>
        <v>2.4719605792314363</v>
      </c>
      <c r="I341" s="146">
        <v>4.1901223700000001</v>
      </c>
      <c r="J341" s="146">
        <v>3.1768468100000002</v>
      </c>
      <c r="K341" s="127">
        <f t="shared" si="16"/>
        <v>0.31895638052500241</v>
      </c>
      <c r="L341" s="105">
        <f t="shared" si="17"/>
        <v>1.1049443937863186</v>
      </c>
      <c r="N341" s="51"/>
    </row>
    <row r="342" spans="1:14" x14ac:dyDescent="0.2">
      <c r="A342" s="104" t="s">
        <v>1202</v>
      </c>
      <c r="B342" s="104" t="s">
        <v>1198</v>
      </c>
      <c r="C342" s="104" t="s">
        <v>1578</v>
      </c>
      <c r="D342" s="104" t="s">
        <v>406</v>
      </c>
      <c r="E342" s="104" t="s">
        <v>408</v>
      </c>
      <c r="F342" s="126">
        <v>2.3208296000000002</v>
      </c>
      <c r="G342" s="126">
        <v>1.2313242499999999</v>
      </c>
      <c r="H342" s="127">
        <f t="shared" si="15"/>
        <v>0.88482408268983614</v>
      </c>
      <c r="I342" s="146">
        <v>4.17579805</v>
      </c>
      <c r="J342" s="146">
        <v>3.1487964500000003</v>
      </c>
      <c r="K342" s="127">
        <f t="shared" si="16"/>
        <v>0.32615687177873931</v>
      </c>
      <c r="L342" s="105">
        <f t="shared" si="17"/>
        <v>1.7992695586095591</v>
      </c>
      <c r="N342" s="51"/>
    </row>
    <row r="343" spans="1:14" x14ac:dyDescent="0.2">
      <c r="A343" s="104" t="s">
        <v>905</v>
      </c>
      <c r="B343" s="104" t="s">
        <v>117</v>
      </c>
      <c r="C343" s="104" t="s">
        <v>908</v>
      </c>
      <c r="D343" s="104" t="s">
        <v>406</v>
      </c>
      <c r="E343" s="104" t="s">
        <v>1902</v>
      </c>
      <c r="F343" s="126">
        <v>1.98632016</v>
      </c>
      <c r="G343" s="126">
        <v>3.6714978450000002</v>
      </c>
      <c r="H343" s="127">
        <f t="shared" si="15"/>
        <v>-0.45898915269552609</v>
      </c>
      <c r="I343" s="146">
        <v>4.1587991799999999</v>
      </c>
      <c r="J343" s="146">
        <v>5.6558947499999999</v>
      </c>
      <c r="K343" s="127">
        <f t="shared" si="16"/>
        <v>-0.26469650447438042</v>
      </c>
      <c r="L343" s="105">
        <f t="shared" si="17"/>
        <v>2.093720470520724</v>
      </c>
      <c r="N343" s="51"/>
    </row>
    <row r="344" spans="1:14" x14ac:dyDescent="0.2">
      <c r="A344" s="104" t="s">
        <v>2372</v>
      </c>
      <c r="B344" s="104" t="s">
        <v>309</v>
      </c>
      <c r="C344" s="104" t="s">
        <v>1204</v>
      </c>
      <c r="D344" s="104" t="s">
        <v>406</v>
      </c>
      <c r="E344" s="104" t="s">
        <v>1902</v>
      </c>
      <c r="F344" s="126">
        <v>5.4884939699999995</v>
      </c>
      <c r="G344" s="126">
        <v>9.7249450000000001E-2</v>
      </c>
      <c r="H344" s="127">
        <f t="shared" si="15"/>
        <v>55.437275172250324</v>
      </c>
      <c r="I344" s="146">
        <v>4.0582312700000003</v>
      </c>
      <c r="J344" s="146">
        <v>2.2967899999999999E-3</v>
      </c>
      <c r="K344" s="127" t="str">
        <f t="shared" si="16"/>
        <v/>
      </c>
      <c r="L344" s="105">
        <f t="shared" si="17"/>
        <v>0.7394070745421627</v>
      </c>
      <c r="N344" s="51"/>
    </row>
    <row r="345" spans="1:14" x14ac:dyDescent="0.2">
      <c r="A345" s="104" t="s">
        <v>231</v>
      </c>
      <c r="B345" s="104" t="s">
        <v>26</v>
      </c>
      <c r="C345" s="104" t="s">
        <v>1590</v>
      </c>
      <c r="D345" s="104" t="s">
        <v>1474</v>
      </c>
      <c r="E345" s="104" t="s">
        <v>1902</v>
      </c>
      <c r="F345" s="126">
        <v>0.73051739999999998</v>
      </c>
      <c r="G345" s="126">
        <v>2.4965080000000001E-2</v>
      </c>
      <c r="H345" s="127">
        <f t="shared" si="15"/>
        <v>28.261568558963159</v>
      </c>
      <c r="I345" s="146">
        <v>3.9638220199999998</v>
      </c>
      <c r="J345" s="146">
        <v>0.67149760000000003</v>
      </c>
      <c r="K345" s="127">
        <f t="shared" si="16"/>
        <v>4.9029578363347834</v>
      </c>
      <c r="L345" s="105">
        <f t="shared" si="17"/>
        <v>5.4260473740940327</v>
      </c>
      <c r="N345" s="51"/>
    </row>
    <row r="346" spans="1:14" x14ac:dyDescent="0.2">
      <c r="A346" s="104" t="s">
        <v>2739</v>
      </c>
      <c r="B346" s="104" t="s">
        <v>196</v>
      </c>
      <c r="C346" s="104" t="s">
        <v>1204</v>
      </c>
      <c r="D346" s="104" t="s">
        <v>406</v>
      </c>
      <c r="E346" s="104" t="s">
        <v>1902</v>
      </c>
      <c r="F346" s="126">
        <v>1.78359299</v>
      </c>
      <c r="G346" s="126">
        <v>0.23271882000000002</v>
      </c>
      <c r="H346" s="127">
        <f t="shared" si="15"/>
        <v>6.6641544933924974</v>
      </c>
      <c r="I346" s="146">
        <v>3.8720209199999998</v>
      </c>
      <c r="J346" s="146">
        <v>1.4536832399999999</v>
      </c>
      <c r="K346" s="127">
        <f t="shared" si="16"/>
        <v>1.6635932873519268</v>
      </c>
      <c r="L346" s="105">
        <f t="shared" si="17"/>
        <v>2.1709105954716716</v>
      </c>
      <c r="N346" s="51"/>
    </row>
    <row r="347" spans="1:14" x14ac:dyDescent="0.2">
      <c r="A347" s="104" t="s">
        <v>1461</v>
      </c>
      <c r="B347" s="104" t="s">
        <v>1475</v>
      </c>
      <c r="C347" s="104" t="s">
        <v>908</v>
      </c>
      <c r="D347" s="104" t="s">
        <v>406</v>
      </c>
      <c r="E347" s="104" t="s">
        <v>1902</v>
      </c>
      <c r="F347" s="126">
        <v>0.33929999999999999</v>
      </c>
      <c r="G347" s="126">
        <v>1.77094697</v>
      </c>
      <c r="H347" s="127">
        <f t="shared" si="15"/>
        <v>-0.8084075888506137</v>
      </c>
      <c r="I347" s="146">
        <v>3.83141762452107</v>
      </c>
      <c r="J347" s="146">
        <v>0</v>
      </c>
      <c r="K347" s="127" t="str">
        <f t="shared" si="16"/>
        <v/>
      </c>
      <c r="L347" s="105">
        <f t="shared" si="17"/>
        <v>11.292123856531299</v>
      </c>
      <c r="N347" s="51"/>
    </row>
    <row r="348" spans="1:14" x14ac:dyDescent="0.2">
      <c r="A348" s="104" t="s">
        <v>1200</v>
      </c>
      <c r="B348" s="104" t="s">
        <v>816</v>
      </c>
      <c r="C348" s="104" t="s">
        <v>1577</v>
      </c>
      <c r="D348" s="104" t="s">
        <v>407</v>
      </c>
      <c r="E348" s="104" t="s">
        <v>1902</v>
      </c>
      <c r="F348" s="126">
        <v>2.560025134</v>
      </c>
      <c r="G348" s="126">
        <v>3.9969493840000001</v>
      </c>
      <c r="H348" s="127">
        <f t="shared" si="15"/>
        <v>-0.35950524060977207</v>
      </c>
      <c r="I348" s="146">
        <v>3.8103816699999999</v>
      </c>
      <c r="J348" s="146">
        <v>77.055196699999996</v>
      </c>
      <c r="K348" s="127">
        <f t="shared" si="16"/>
        <v>-0.950549971537481</v>
      </c>
      <c r="L348" s="105">
        <f t="shared" si="17"/>
        <v>1.4884157266246589</v>
      </c>
      <c r="N348" s="51"/>
    </row>
    <row r="349" spans="1:14" x14ac:dyDescent="0.2">
      <c r="A349" s="104" t="s">
        <v>2125</v>
      </c>
      <c r="B349" s="104" t="s">
        <v>1011</v>
      </c>
      <c r="C349" s="104" t="s">
        <v>1204</v>
      </c>
      <c r="D349" s="104" t="s">
        <v>406</v>
      </c>
      <c r="E349" s="104" t="s">
        <v>1902</v>
      </c>
      <c r="F349" s="126">
        <v>2.0829299689999998</v>
      </c>
      <c r="G349" s="126">
        <v>4.2495052250000001</v>
      </c>
      <c r="H349" s="127">
        <f t="shared" si="15"/>
        <v>-0.50984176775544499</v>
      </c>
      <c r="I349" s="146">
        <v>3.76935639</v>
      </c>
      <c r="J349" s="146">
        <v>2.9849878100000002</v>
      </c>
      <c r="K349" s="127">
        <f t="shared" si="16"/>
        <v>0.26277111664318653</v>
      </c>
      <c r="L349" s="105">
        <f t="shared" si="17"/>
        <v>1.8096414407103862</v>
      </c>
      <c r="N349" s="51"/>
    </row>
    <row r="350" spans="1:14" x14ac:dyDescent="0.2">
      <c r="A350" s="104" t="s">
        <v>1472</v>
      </c>
      <c r="B350" s="104" t="s">
        <v>1473</v>
      </c>
      <c r="C350" s="104" t="s">
        <v>1577</v>
      </c>
      <c r="D350" s="104" t="s">
        <v>1474</v>
      </c>
      <c r="E350" s="104" t="s">
        <v>1902</v>
      </c>
      <c r="F350" s="126">
        <v>5.5140239500000003</v>
      </c>
      <c r="G350" s="126">
        <v>5.1524717449999997</v>
      </c>
      <c r="H350" s="127">
        <f t="shared" si="15"/>
        <v>7.0170633221007694E-2</v>
      </c>
      <c r="I350" s="146">
        <v>3.7203870600000002</v>
      </c>
      <c r="J350" s="146">
        <v>2.9564974999999998</v>
      </c>
      <c r="K350" s="127">
        <f t="shared" si="16"/>
        <v>0.25837652830756674</v>
      </c>
      <c r="L350" s="105">
        <f t="shared" si="17"/>
        <v>0.67471361998708768</v>
      </c>
      <c r="N350" s="51"/>
    </row>
    <row r="351" spans="1:14" x14ac:dyDescent="0.2">
      <c r="A351" s="104" t="s">
        <v>1745</v>
      </c>
      <c r="B351" s="104" t="s">
        <v>1746</v>
      </c>
      <c r="C351" s="104" t="s">
        <v>1577</v>
      </c>
      <c r="D351" s="104" t="s">
        <v>407</v>
      </c>
      <c r="E351" s="104" t="s">
        <v>408</v>
      </c>
      <c r="F351" s="126">
        <v>33.308896312000002</v>
      </c>
      <c r="G351" s="126">
        <v>19.781530508000003</v>
      </c>
      <c r="H351" s="127">
        <f t="shared" si="15"/>
        <v>0.68383817918079148</v>
      </c>
      <c r="I351" s="146">
        <v>3.6223845802380001</v>
      </c>
      <c r="J351" s="146">
        <v>0.79113951999999998</v>
      </c>
      <c r="K351" s="127">
        <f t="shared" si="16"/>
        <v>3.5786924918603491</v>
      </c>
      <c r="L351" s="105">
        <f t="shared" si="17"/>
        <v>0.10875126411597687</v>
      </c>
      <c r="N351" s="51"/>
    </row>
    <row r="352" spans="1:14" x14ac:dyDescent="0.2">
      <c r="A352" s="104" t="s">
        <v>41</v>
      </c>
      <c r="B352" s="104" t="s">
        <v>1121</v>
      </c>
      <c r="C352" s="104" t="s">
        <v>1577</v>
      </c>
      <c r="D352" s="104" t="s">
        <v>407</v>
      </c>
      <c r="E352" s="104" t="s">
        <v>408</v>
      </c>
      <c r="F352" s="126">
        <v>10.745828141</v>
      </c>
      <c r="G352" s="126">
        <v>5.4526308669999999</v>
      </c>
      <c r="H352" s="127">
        <f t="shared" si="15"/>
        <v>0.97076024457021082</v>
      </c>
      <c r="I352" s="146">
        <v>3.61513645833621</v>
      </c>
      <c r="J352" s="146">
        <v>60.532592700000002</v>
      </c>
      <c r="K352" s="127">
        <f t="shared" si="16"/>
        <v>-0.94027785202836345</v>
      </c>
      <c r="L352" s="105">
        <f t="shared" si="17"/>
        <v>0.33642232230970592</v>
      </c>
      <c r="N352" s="51"/>
    </row>
    <row r="353" spans="1:14" x14ac:dyDescent="0.2">
      <c r="A353" s="104" t="s">
        <v>759</v>
      </c>
      <c r="B353" s="104" t="s">
        <v>760</v>
      </c>
      <c r="C353" s="104" t="s">
        <v>1572</v>
      </c>
      <c r="D353" s="104" t="s">
        <v>406</v>
      </c>
      <c r="E353" s="104" t="s">
        <v>1902</v>
      </c>
      <c r="F353" s="126">
        <v>1.119463455</v>
      </c>
      <c r="G353" s="126">
        <v>1.0534344369999999</v>
      </c>
      <c r="H353" s="127">
        <f t="shared" si="15"/>
        <v>6.2679760297222886E-2</v>
      </c>
      <c r="I353" s="146">
        <v>3.6048057099999999</v>
      </c>
      <c r="J353" s="146">
        <v>48.712111740000005</v>
      </c>
      <c r="K353" s="127">
        <f t="shared" si="16"/>
        <v>-0.92599775330536716</v>
      </c>
      <c r="L353" s="105">
        <f t="shared" si="17"/>
        <v>3.220119150740834</v>
      </c>
      <c r="N353" s="51"/>
    </row>
    <row r="354" spans="1:14" x14ac:dyDescent="0.2">
      <c r="A354" s="104" t="s">
        <v>2164</v>
      </c>
      <c r="B354" s="104" t="s">
        <v>1585</v>
      </c>
      <c r="C354" s="104" t="s">
        <v>1572</v>
      </c>
      <c r="D354" s="104" t="s">
        <v>406</v>
      </c>
      <c r="E354" s="104" t="s">
        <v>1902</v>
      </c>
      <c r="F354" s="126">
        <v>8.6378129309999991</v>
      </c>
      <c r="G354" s="126">
        <v>4.2599896689999994</v>
      </c>
      <c r="H354" s="127">
        <f t="shared" si="15"/>
        <v>1.0276605349204195</v>
      </c>
      <c r="I354" s="146">
        <v>3.5752956600000001</v>
      </c>
      <c r="J354" s="146">
        <v>12.967402491320749</v>
      </c>
      <c r="K354" s="127">
        <f t="shared" si="16"/>
        <v>-0.72428590364238388</v>
      </c>
      <c r="L354" s="105">
        <f t="shared" si="17"/>
        <v>0.41391214287226852</v>
      </c>
      <c r="N354" s="51"/>
    </row>
    <row r="355" spans="1:14" x14ac:dyDescent="0.2">
      <c r="A355" s="104" t="s">
        <v>499</v>
      </c>
      <c r="B355" s="104" t="s">
        <v>826</v>
      </c>
      <c r="C355" s="104" t="s">
        <v>1572</v>
      </c>
      <c r="D355" s="104" t="s">
        <v>406</v>
      </c>
      <c r="E355" s="104" t="s">
        <v>1902</v>
      </c>
      <c r="F355" s="126">
        <v>7.14629972</v>
      </c>
      <c r="G355" s="126">
        <v>11.233707107999999</v>
      </c>
      <c r="H355" s="127">
        <f t="shared" si="15"/>
        <v>-0.36385205246175445</v>
      </c>
      <c r="I355" s="146">
        <v>3.51272758</v>
      </c>
      <c r="J355" s="146">
        <v>4.8468936300000003</v>
      </c>
      <c r="K355" s="127">
        <f t="shared" si="16"/>
        <v>-0.27526208574954847</v>
      </c>
      <c r="L355" s="105">
        <f t="shared" si="17"/>
        <v>0.49154495579986673</v>
      </c>
      <c r="N355" s="51"/>
    </row>
    <row r="356" spans="1:14" x14ac:dyDescent="0.2">
      <c r="A356" s="104" t="s">
        <v>1951</v>
      </c>
      <c r="B356" s="104" t="s">
        <v>570</v>
      </c>
      <c r="C356" s="104" t="s">
        <v>1573</v>
      </c>
      <c r="D356" s="104" t="s">
        <v>406</v>
      </c>
      <c r="E356" s="104" t="s">
        <v>1902</v>
      </c>
      <c r="F356" s="126">
        <v>1.7161599999999999E-2</v>
      </c>
      <c r="G356" s="126">
        <v>2.5404999999999998E-3</v>
      </c>
      <c r="H356" s="127">
        <f t="shared" si="15"/>
        <v>5.7552056681755559</v>
      </c>
      <c r="I356" s="146">
        <v>3.4846200699999996</v>
      </c>
      <c r="J356" s="146">
        <v>2.43518795</v>
      </c>
      <c r="K356" s="127">
        <f t="shared" si="16"/>
        <v>0.43094502007534974</v>
      </c>
      <c r="L356" s="105" t="str">
        <f t="shared" si="17"/>
        <v/>
      </c>
      <c r="N356" s="51"/>
    </row>
    <row r="357" spans="1:14" x14ac:dyDescent="0.2">
      <c r="A357" s="104" t="s">
        <v>1721</v>
      </c>
      <c r="B357" s="104" t="s">
        <v>1722</v>
      </c>
      <c r="C357" s="104" t="s">
        <v>1577</v>
      </c>
      <c r="D357" s="104" t="s">
        <v>407</v>
      </c>
      <c r="E357" s="104" t="s">
        <v>408</v>
      </c>
      <c r="F357" s="126">
        <v>2.0283078359999998</v>
      </c>
      <c r="G357" s="126">
        <v>1.2992058799999999</v>
      </c>
      <c r="H357" s="127">
        <f t="shared" si="15"/>
        <v>0.56119046813427276</v>
      </c>
      <c r="I357" s="146">
        <v>3.4309947099999998</v>
      </c>
      <c r="J357" s="146">
        <v>3.8012228299999999</v>
      </c>
      <c r="K357" s="127">
        <f t="shared" si="16"/>
        <v>-9.7397110497729034E-2</v>
      </c>
      <c r="L357" s="105">
        <f t="shared" si="17"/>
        <v>1.6915552211079661</v>
      </c>
      <c r="N357" s="51"/>
    </row>
    <row r="358" spans="1:14" x14ac:dyDescent="0.2">
      <c r="A358" s="104" t="s">
        <v>2740</v>
      </c>
      <c r="B358" s="104" t="s">
        <v>197</v>
      </c>
      <c r="C358" s="104" t="s">
        <v>1204</v>
      </c>
      <c r="D358" s="104" t="s">
        <v>406</v>
      </c>
      <c r="E358" s="104" t="s">
        <v>1902</v>
      </c>
      <c r="F358" s="126">
        <v>2.9014396630000001</v>
      </c>
      <c r="G358" s="126">
        <v>6.6506029299999998</v>
      </c>
      <c r="H358" s="127">
        <f t="shared" si="15"/>
        <v>-0.56373283843003386</v>
      </c>
      <c r="I358" s="146">
        <v>3.4086792999999997</v>
      </c>
      <c r="J358" s="146">
        <v>6.5891785599999997</v>
      </c>
      <c r="K358" s="127">
        <f t="shared" si="16"/>
        <v>-0.4826852438492728</v>
      </c>
      <c r="L358" s="105">
        <f t="shared" si="17"/>
        <v>1.1748234310947308</v>
      </c>
      <c r="N358" s="51"/>
    </row>
    <row r="359" spans="1:14" x14ac:dyDescent="0.2">
      <c r="A359" s="104" t="s">
        <v>1752</v>
      </c>
      <c r="B359" s="104" t="s">
        <v>1753</v>
      </c>
      <c r="C359" s="104" t="s">
        <v>1577</v>
      </c>
      <c r="D359" s="104" t="s">
        <v>1474</v>
      </c>
      <c r="E359" s="104" t="s">
        <v>408</v>
      </c>
      <c r="F359" s="126">
        <v>9.9352085299999988</v>
      </c>
      <c r="G359" s="126">
        <v>18.615786489999998</v>
      </c>
      <c r="H359" s="127">
        <f t="shared" si="15"/>
        <v>-0.46630197250398309</v>
      </c>
      <c r="I359" s="146">
        <v>3.4047078900000001</v>
      </c>
      <c r="J359" s="146">
        <v>16.800928219999999</v>
      </c>
      <c r="K359" s="127">
        <f t="shared" si="16"/>
        <v>-0.79735001272447548</v>
      </c>
      <c r="L359" s="105">
        <f t="shared" si="17"/>
        <v>0.34269113524082223</v>
      </c>
      <c r="N359" s="51"/>
    </row>
    <row r="360" spans="1:14" x14ac:dyDescent="0.2">
      <c r="A360" s="104" t="s">
        <v>2782</v>
      </c>
      <c r="B360" s="104" t="s">
        <v>2783</v>
      </c>
      <c r="C360" s="104" t="s">
        <v>1578</v>
      </c>
      <c r="D360" s="104" t="s">
        <v>406</v>
      </c>
      <c r="E360" s="104" t="s">
        <v>1902</v>
      </c>
      <c r="F360" s="126">
        <v>0</v>
      </c>
      <c r="G360" s="126">
        <v>0.28039931000000001</v>
      </c>
      <c r="H360" s="127">
        <f t="shared" si="15"/>
        <v>-1</v>
      </c>
      <c r="I360" s="146">
        <v>3.35813286</v>
      </c>
      <c r="J360" s="146">
        <v>9.853083E-2</v>
      </c>
      <c r="K360" s="127">
        <f t="shared" si="16"/>
        <v>33.082051881629333</v>
      </c>
      <c r="L360" s="105" t="str">
        <f t="shared" si="17"/>
        <v/>
      </c>
      <c r="N360" s="51"/>
    </row>
    <row r="361" spans="1:14" x14ac:dyDescent="0.2">
      <c r="A361" s="104" t="s">
        <v>2572</v>
      </c>
      <c r="B361" s="104" t="s">
        <v>2573</v>
      </c>
      <c r="C361" s="104" t="s">
        <v>305</v>
      </c>
      <c r="D361" s="104" t="s">
        <v>407</v>
      </c>
      <c r="E361" s="104" t="s">
        <v>408</v>
      </c>
      <c r="F361" s="126">
        <v>1.07373556</v>
      </c>
      <c r="G361" s="126">
        <v>0</v>
      </c>
      <c r="H361" s="127" t="str">
        <f t="shared" si="15"/>
        <v/>
      </c>
      <c r="I361" s="146">
        <v>3.3069630395913197</v>
      </c>
      <c r="J361" s="146">
        <v>0</v>
      </c>
      <c r="K361" s="127" t="str">
        <f t="shared" si="16"/>
        <v/>
      </c>
      <c r="L361" s="105">
        <f t="shared" si="17"/>
        <v>3.0798672995344587</v>
      </c>
      <c r="N361" s="51"/>
    </row>
    <row r="362" spans="1:14" x14ac:dyDescent="0.2">
      <c r="A362" s="104" t="s">
        <v>931</v>
      </c>
      <c r="B362" s="104" t="s">
        <v>85</v>
      </c>
      <c r="C362" s="104" t="s">
        <v>1577</v>
      </c>
      <c r="D362" s="104" t="s">
        <v>407</v>
      </c>
      <c r="E362" s="104" t="s">
        <v>1902</v>
      </c>
      <c r="F362" s="126">
        <v>2.4801936979999999</v>
      </c>
      <c r="G362" s="126">
        <v>6.0134336490000004</v>
      </c>
      <c r="H362" s="127">
        <f t="shared" si="15"/>
        <v>-0.58755781758522574</v>
      </c>
      <c r="I362" s="146">
        <v>3.3032970099999996</v>
      </c>
      <c r="J362" s="146">
        <v>73.435601689791497</v>
      </c>
      <c r="K362" s="127">
        <f t="shared" si="16"/>
        <v>-0.95501777157142564</v>
      </c>
      <c r="L362" s="105">
        <f t="shared" si="17"/>
        <v>1.3318705763439931</v>
      </c>
      <c r="N362" s="51"/>
    </row>
    <row r="363" spans="1:14" x14ac:dyDescent="0.2">
      <c r="A363" s="104" t="s">
        <v>735</v>
      </c>
      <c r="B363" s="104" t="s">
        <v>736</v>
      </c>
      <c r="C363" s="104" t="s">
        <v>1801</v>
      </c>
      <c r="D363" s="104" t="s">
        <v>407</v>
      </c>
      <c r="E363" s="104" t="s">
        <v>408</v>
      </c>
      <c r="F363" s="126">
        <v>0.96482843000000007</v>
      </c>
      <c r="G363" s="126">
        <v>0</v>
      </c>
      <c r="H363" s="127" t="str">
        <f t="shared" si="15"/>
        <v/>
      </c>
      <c r="I363" s="146">
        <v>3.2464649400000001</v>
      </c>
      <c r="J363" s="146">
        <v>6.64912948</v>
      </c>
      <c r="K363" s="127">
        <f t="shared" si="16"/>
        <v>-0.51174586842306458</v>
      </c>
      <c r="L363" s="105">
        <f t="shared" si="17"/>
        <v>3.3648106119758512</v>
      </c>
      <c r="N363" s="51"/>
    </row>
    <row r="364" spans="1:14" x14ac:dyDescent="0.2">
      <c r="A364" s="104" t="s">
        <v>1036</v>
      </c>
      <c r="B364" s="104" t="s">
        <v>1037</v>
      </c>
      <c r="C364" s="104" t="s">
        <v>1572</v>
      </c>
      <c r="D364" s="104" t="s">
        <v>406</v>
      </c>
      <c r="E364" s="104" t="s">
        <v>1902</v>
      </c>
      <c r="F364" s="126">
        <v>0.82048527999999998</v>
      </c>
      <c r="G364" s="126">
        <v>0.69577422499999997</v>
      </c>
      <c r="H364" s="127"/>
      <c r="I364" s="146">
        <v>3.2373754799999999</v>
      </c>
      <c r="J364" s="146">
        <v>25.210496290115302</v>
      </c>
      <c r="K364" s="127">
        <f t="shared" si="16"/>
        <v>-0.87158620589038815</v>
      </c>
      <c r="L364" s="105">
        <f t="shared" si="17"/>
        <v>3.945683803126852</v>
      </c>
      <c r="N364" s="51"/>
    </row>
    <row r="365" spans="1:14" x14ac:dyDescent="0.2">
      <c r="A365" s="104" t="s">
        <v>788</v>
      </c>
      <c r="B365" s="104" t="s">
        <v>1189</v>
      </c>
      <c r="C365" s="104" t="s">
        <v>1578</v>
      </c>
      <c r="D365" s="104" t="s">
        <v>406</v>
      </c>
      <c r="E365" s="104" t="s">
        <v>408</v>
      </c>
      <c r="F365" s="126">
        <v>8.6825694900000006</v>
      </c>
      <c r="G365" s="126">
        <v>2.9049277200000003</v>
      </c>
      <c r="H365" s="127">
        <f t="shared" ref="H365:H396" si="18">IF(ISERROR(F365/G365-1),"",IF((F365/G365-1)&gt;10000%,"",F365/G365-1))</f>
        <v>1.9889106810547421</v>
      </c>
      <c r="I365" s="146">
        <v>3.1919415</v>
      </c>
      <c r="J365" s="146">
        <v>9.6797769000000002</v>
      </c>
      <c r="K365" s="127">
        <f t="shared" si="16"/>
        <v>-0.67024637726929437</v>
      </c>
      <c r="L365" s="105">
        <f t="shared" si="17"/>
        <v>0.36762636955296052</v>
      </c>
      <c r="N365" s="51"/>
    </row>
    <row r="366" spans="1:14" x14ac:dyDescent="0.2">
      <c r="A366" s="104" t="s">
        <v>1667</v>
      </c>
      <c r="B366" s="104" t="s">
        <v>813</v>
      </c>
      <c r="C366" s="104" t="s">
        <v>1577</v>
      </c>
      <c r="D366" s="104" t="s">
        <v>407</v>
      </c>
      <c r="E366" s="104" t="s">
        <v>1902</v>
      </c>
      <c r="F366" s="126">
        <v>0.78623827000000002</v>
      </c>
      <c r="G366" s="126">
        <v>1.2273645200000001</v>
      </c>
      <c r="H366" s="127">
        <f t="shared" si="18"/>
        <v>-0.35940932201624998</v>
      </c>
      <c r="I366" s="146">
        <v>3.12941007</v>
      </c>
      <c r="J366" s="146">
        <v>1.0419328000000001</v>
      </c>
      <c r="K366" s="127">
        <f t="shared" si="16"/>
        <v>2.0034663175974492</v>
      </c>
      <c r="L366" s="105">
        <f t="shared" si="17"/>
        <v>3.9802311708892013</v>
      </c>
      <c r="N366" s="51"/>
    </row>
    <row r="367" spans="1:14" x14ac:dyDescent="0.2">
      <c r="A367" s="104" t="s">
        <v>1478</v>
      </c>
      <c r="B367" s="104" t="s">
        <v>1479</v>
      </c>
      <c r="C367" s="104" t="s">
        <v>305</v>
      </c>
      <c r="D367" s="104" t="s">
        <v>2794</v>
      </c>
      <c r="E367" s="104" t="s">
        <v>1902</v>
      </c>
      <c r="F367" s="126">
        <v>3.33022486</v>
      </c>
      <c r="G367" s="126">
        <v>0.91883994999999996</v>
      </c>
      <c r="H367" s="127">
        <f t="shared" si="18"/>
        <v>2.6243796974652658</v>
      </c>
      <c r="I367" s="146">
        <v>3.0730782999999997</v>
      </c>
      <c r="J367" s="146">
        <v>14.030923681217152</v>
      </c>
      <c r="K367" s="127">
        <f t="shared" si="16"/>
        <v>-0.78097819004504654</v>
      </c>
      <c r="L367" s="105">
        <f t="shared" si="17"/>
        <v>0.92278402486011102</v>
      </c>
      <c r="N367" s="51"/>
    </row>
    <row r="368" spans="1:14" x14ac:dyDescent="0.2">
      <c r="A368" s="104" t="s">
        <v>2715</v>
      </c>
      <c r="B368" s="104" t="s">
        <v>380</v>
      </c>
      <c r="C368" s="104" t="s">
        <v>1571</v>
      </c>
      <c r="D368" s="104" t="s">
        <v>406</v>
      </c>
      <c r="E368" s="104" t="s">
        <v>1902</v>
      </c>
      <c r="F368" s="126">
        <v>0.41530827100000001</v>
      </c>
      <c r="G368" s="126">
        <v>3.0036202190000001</v>
      </c>
      <c r="H368" s="127">
        <f t="shared" si="18"/>
        <v>-0.86173076463765808</v>
      </c>
      <c r="I368" s="146">
        <v>3.0025989500000003</v>
      </c>
      <c r="J368" s="146">
        <v>0</v>
      </c>
      <c r="K368" s="127" t="str">
        <f t="shared" si="16"/>
        <v/>
      </c>
      <c r="L368" s="105">
        <f t="shared" si="17"/>
        <v>7.2298077347946688</v>
      </c>
      <c r="N368" s="51"/>
    </row>
    <row r="369" spans="1:14" x14ac:dyDescent="0.2">
      <c r="A369" s="104" t="s">
        <v>904</v>
      </c>
      <c r="B369" s="104" t="s">
        <v>115</v>
      </c>
      <c r="C369" s="104" t="s">
        <v>908</v>
      </c>
      <c r="D369" s="104" t="s">
        <v>406</v>
      </c>
      <c r="E369" s="104" t="s">
        <v>1902</v>
      </c>
      <c r="F369" s="126">
        <v>0.8716036800000001</v>
      </c>
      <c r="G369" s="126">
        <v>2.1480186200000002</v>
      </c>
      <c r="H369" s="127">
        <f t="shared" si="18"/>
        <v>-0.59422899229802773</v>
      </c>
      <c r="I369" s="146">
        <v>2.9597836200000001</v>
      </c>
      <c r="J369" s="146">
        <v>0.76052368999999997</v>
      </c>
      <c r="K369" s="127">
        <f t="shared" si="16"/>
        <v>2.8917704457043278</v>
      </c>
      <c r="L369" s="105">
        <f t="shared" si="17"/>
        <v>3.3957906419119293</v>
      </c>
      <c r="N369" s="51"/>
    </row>
    <row r="370" spans="1:14" x14ac:dyDescent="0.2">
      <c r="A370" s="104" t="s">
        <v>644</v>
      </c>
      <c r="B370" s="104" t="s">
        <v>656</v>
      </c>
      <c r="C370" s="104" t="s">
        <v>1577</v>
      </c>
      <c r="D370" s="104" t="s">
        <v>407</v>
      </c>
      <c r="E370" s="104" t="s">
        <v>1902</v>
      </c>
      <c r="F370" s="126">
        <v>1.0595733999999999</v>
      </c>
      <c r="G370" s="126">
        <v>3.3184455509999999</v>
      </c>
      <c r="H370" s="127">
        <f t="shared" si="18"/>
        <v>-0.68070188776166551</v>
      </c>
      <c r="I370" s="146">
        <v>2.9587593299999999</v>
      </c>
      <c r="J370" s="146">
        <v>0.64436227000000001</v>
      </c>
      <c r="K370" s="127">
        <f t="shared" si="16"/>
        <v>3.591763775988932</v>
      </c>
      <c r="L370" s="105">
        <f t="shared" si="17"/>
        <v>2.7924061985701041</v>
      </c>
      <c r="N370" s="51"/>
    </row>
    <row r="371" spans="1:14" x14ac:dyDescent="0.2">
      <c r="A371" s="104" t="s">
        <v>482</v>
      </c>
      <c r="B371" s="104" t="s">
        <v>824</v>
      </c>
      <c r="C371" s="104" t="s">
        <v>1572</v>
      </c>
      <c r="D371" s="104" t="s">
        <v>406</v>
      </c>
      <c r="E371" s="104" t="s">
        <v>1902</v>
      </c>
      <c r="F371" s="126">
        <v>30.485074294</v>
      </c>
      <c r="G371" s="126">
        <v>36.151153126000004</v>
      </c>
      <c r="H371" s="127">
        <f t="shared" si="18"/>
        <v>-0.15673300412442293</v>
      </c>
      <c r="I371" s="146">
        <v>2.9464038399999999</v>
      </c>
      <c r="J371" s="146">
        <v>1.6489506100000002</v>
      </c>
      <c r="K371" s="127">
        <f t="shared" si="16"/>
        <v>0.78683571365427341</v>
      </c>
      <c r="L371" s="105">
        <f t="shared" si="17"/>
        <v>9.6650702294004381E-2</v>
      </c>
      <c r="N371" s="51"/>
    </row>
    <row r="372" spans="1:14" x14ac:dyDescent="0.2">
      <c r="A372" s="104" t="s">
        <v>2151</v>
      </c>
      <c r="B372" s="104" t="s">
        <v>134</v>
      </c>
      <c r="C372" s="104" t="s">
        <v>1571</v>
      </c>
      <c r="D372" s="104" t="s">
        <v>406</v>
      </c>
      <c r="E372" s="104" t="s">
        <v>1902</v>
      </c>
      <c r="F372" s="126">
        <v>2.8121232099999998</v>
      </c>
      <c r="G372" s="126">
        <v>2.0852300000000001</v>
      </c>
      <c r="H372" s="127">
        <f t="shared" si="18"/>
        <v>0.34859138320473027</v>
      </c>
      <c r="I372" s="146">
        <v>2.91881879</v>
      </c>
      <c r="J372" s="146">
        <v>2.2019899999999999</v>
      </c>
      <c r="K372" s="127">
        <f t="shared" si="16"/>
        <v>0.32553680534425689</v>
      </c>
      <c r="L372" s="105">
        <f t="shared" si="17"/>
        <v>1.0379412892083062</v>
      </c>
      <c r="N372" s="51"/>
    </row>
    <row r="373" spans="1:14" x14ac:dyDescent="0.2">
      <c r="A373" s="104" t="s">
        <v>527</v>
      </c>
      <c r="B373" s="104" t="s">
        <v>528</v>
      </c>
      <c r="C373" s="104" t="s">
        <v>557</v>
      </c>
      <c r="D373" s="104" t="s">
        <v>407</v>
      </c>
      <c r="E373" s="104" t="s">
        <v>408</v>
      </c>
      <c r="F373" s="126">
        <v>3.8820246749999998</v>
      </c>
      <c r="G373" s="126">
        <v>0.268779975</v>
      </c>
      <c r="H373" s="127">
        <f t="shared" si="18"/>
        <v>13.443132063688896</v>
      </c>
      <c r="I373" s="146">
        <v>2.8997540000000002</v>
      </c>
      <c r="J373" s="146">
        <v>0</v>
      </c>
      <c r="K373" s="127" t="str">
        <f t="shared" si="16"/>
        <v/>
      </c>
      <c r="L373" s="105">
        <f t="shared" si="17"/>
        <v>0.74696949215038166</v>
      </c>
      <c r="N373" s="51"/>
    </row>
    <row r="374" spans="1:14" x14ac:dyDescent="0.2">
      <c r="A374" s="104" t="s">
        <v>1710</v>
      </c>
      <c r="B374" s="104" t="s">
        <v>742</v>
      </c>
      <c r="C374" s="104" t="s">
        <v>1577</v>
      </c>
      <c r="D374" s="104" t="s">
        <v>1474</v>
      </c>
      <c r="E374" s="104" t="s">
        <v>1902</v>
      </c>
      <c r="F374" s="126">
        <v>4.8951015300000007</v>
      </c>
      <c r="G374" s="126">
        <v>18.061177069999999</v>
      </c>
      <c r="H374" s="127">
        <f t="shared" si="18"/>
        <v>-0.72897106810768886</v>
      </c>
      <c r="I374" s="146">
        <v>2.8682761499999998</v>
      </c>
      <c r="J374" s="146">
        <v>36.529669770000005</v>
      </c>
      <c r="K374" s="127">
        <f t="shared" si="16"/>
        <v>-0.92148091761958462</v>
      </c>
      <c r="L374" s="105">
        <f t="shared" si="17"/>
        <v>0.58594824487736408</v>
      </c>
      <c r="N374" s="51"/>
    </row>
    <row r="375" spans="1:14" x14ac:dyDescent="0.2">
      <c r="A375" s="104" t="s">
        <v>425</v>
      </c>
      <c r="B375" s="104" t="s">
        <v>426</v>
      </c>
      <c r="C375" s="104" t="s">
        <v>1578</v>
      </c>
      <c r="D375" s="104" t="s">
        <v>406</v>
      </c>
      <c r="E375" s="104" t="s">
        <v>408</v>
      </c>
      <c r="F375" s="126">
        <v>5.9413309050000001</v>
      </c>
      <c r="G375" s="126">
        <v>16.755311482</v>
      </c>
      <c r="H375" s="127">
        <f t="shared" si="18"/>
        <v>-0.6454061202393826</v>
      </c>
      <c r="I375" s="146">
        <v>2.8281612300000001</v>
      </c>
      <c r="J375" s="146">
        <v>7.0532730000000002E-2</v>
      </c>
      <c r="K375" s="127">
        <f t="shared" si="16"/>
        <v>39.097146813968493</v>
      </c>
      <c r="L375" s="105">
        <f t="shared" si="17"/>
        <v>0.47601476423740785</v>
      </c>
      <c r="N375" s="51"/>
    </row>
    <row r="376" spans="1:14" x14ac:dyDescent="0.2">
      <c r="A376" s="104" t="s">
        <v>1929</v>
      </c>
      <c r="B376" s="104" t="s">
        <v>114</v>
      </c>
      <c r="C376" s="104" t="s">
        <v>908</v>
      </c>
      <c r="D376" s="104" t="s">
        <v>406</v>
      </c>
      <c r="E376" s="104" t="s">
        <v>1902</v>
      </c>
      <c r="F376" s="126">
        <v>0.97146947299999997</v>
      </c>
      <c r="G376" s="126">
        <v>0.79398840500000001</v>
      </c>
      <c r="H376" s="127">
        <f t="shared" si="18"/>
        <v>0.22353105773629012</v>
      </c>
      <c r="I376" s="146">
        <v>2.7690794400000001</v>
      </c>
      <c r="J376" s="146">
        <v>7.1311193600000005</v>
      </c>
      <c r="K376" s="127">
        <f t="shared" si="16"/>
        <v>-0.61169077388714466</v>
      </c>
      <c r="L376" s="105">
        <f t="shared" si="17"/>
        <v>2.8504029379830036</v>
      </c>
      <c r="N376" s="51"/>
    </row>
    <row r="377" spans="1:14" x14ac:dyDescent="0.2">
      <c r="A377" s="104" t="s">
        <v>751</v>
      </c>
      <c r="B377" s="104" t="s">
        <v>752</v>
      </c>
      <c r="C377" s="104" t="s">
        <v>1577</v>
      </c>
      <c r="D377" s="104" t="s">
        <v>1474</v>
      </c>
      <c r="E377" s="104" t="s">
        <v>408</v>
      </c>
      <c r="F377" s="126">
        <v>3.0836799190000002</v>
      </c>
      <c r="G377" s="126">
        <v>3.0461112420000003</v>
      </c>
      <c r="H377" s="127">
        <f t="shared" si="18"/>
        <v>1.2333324036890136E-2</v>
      </c>
      <c r="I377" s="146">
        <v>2.68427616</v>
      </c>
      <c r="J377" s="146">
        <v>1.42450148</v>
      </c>
      <c r="K377" s="127">
        <f t="shared" si="16"/>
        <v>0.88436179090526457</v>
      </c>
      <c r="L377" s="105">
        <f t="shared" si="17"/>
        <v>0.87047820477764704</v>
      </c>
      <c r="N377" s="51"/>
    </row>
    <row r="378" spans="1:14" x14ac:dyDescent="0.2">
      <c r="A378" s="104" t="s">
        <v>609</v>
      </c>
      <c r="B378" s="104" t="s">
        <v>610</v>
      </c>
      <c r="C378" s="104" t="s">
        <v>1590</v>
      </c>
      <c r="D378" s="104" t="s">
        <v>407</v>
      </c>
      <c r="E378" s="104" t="s">
        <v>1902</v>
      </c>
      <c r="F378" s="126">
        <v>0.90181994999999993</v>
      </c>
      <c r="G378" s="126">
        <v>0.92293921000000001</v>
      </c>
      <c r="H378" s="127">
        <f t="shared" si="18"/>
        <v>-2.2882612171174377E-2</v>
      </c>
      <c r="I378" s="146">
        <v>2.58184018725535</v>
      </c>
      <c r="J378" s="146">
        <v>0.11215935</v>
      </c>
      <c r="K378" s="127">
        <f t="shared" si="16"/>
        <v>22.019393276221287</v>
      </c>
      <c r="L378" s="105">
        <f t="shared" si="17"/>
        <v>2.8629220137072262</v>
      </c>
      <c r="N378" s="51"/>
    </row>
    <row r="379" spans="1:14" x14ac:dyDescent="0.2">
      <c r="A379" s="104" t="s">
        <v>509</v>
      </c>
      <c r="B379" s="104" t="s">
        <v>360</v>
      </c>
      <c r="C379" s="104" t="s">
        <v>1590</v>
      </c>
      <c r="D379" s="104" t="s">
        <v>407</v>
      </c>
      <c r="E379" s="104" t="s">
        <v>1902</v>
      </c>
      <c r="F379" s="126">
        <v>1.05071889</v>
      </c>
      <c r="G379" s="126">
        <v>0.20264417999999998</v>
      </c>
      <c r="H379" s="127">
        <f t="shared" si="18"/>
        <v>4.1850435082813631</v>
      </c>
      <c r="I379" s="146">
        <v>2.5632799837199798</v>
      </c>
      <c r="J379" s="146">
        <v>1.1773E-2</v>
      </c>
      <c r="K379" s="127" t="str">
        <f t="shared" si="16"/>
        <v/>
      </c>
      <c r="L379" s="105">
        <f t="shared" si="17"/>
        <v>2.4395487776183216</v>
      </c>
      <c r="N379" s="51"/>
    </row>
    <row r="380" spans="1:14" x14ac:dyDescent="0.2">
      <c r="A380" s="104" t="s">
        <v>2142</v>
      </c>
      <c r="B380" s="104" t="s">
        <v>126</v>
      </c>
      <c r="C380" s="104" t="s">
        <v>1571</v>
      </c>
      <c r="D380" s="104" t="s">
        <v>406</v>
      </c>
      <c r="E380" s="104" t="s">
        <v>1902</v>
      </c>
      <c r="F380" s="126">
        <v>2.9409125989999998</v>
      </c>
      <c r="G380" s="126">
        <v>5.9313676069999994</v>
      </c>
      <c r="H380" s="127">
        <f t="shared" si="18"/>
        <v>-0.50417630572597893</v>
      </c>
      <c r="I380" s="146">
        <v>2.5586607900000002</v>
      </c>
      <c r="J380" s="146">
        <v>1.8791936999999999</v>
      </c>
      <c r="K380" s="127">
        <f t="shared" si="16"/>
        <v>0.36157373771527679</v>
      </c>
      <c r="L380" s="105">
        <f t="shared" si="17"/>
        <v>0.87002272385450119</v>
      </c>
      <c r="N380" s="51"/>
    </row>
    <row r="381" spans="1:14" x14ac:dyDescent="0.2">
      <c r="A381" s="104" t="s">
        <v>220</v>
      </c>
      <c r="B381" s="104" t="s">
        <v>32</v>
      </c>
      <c r="C381" s="104" t="s">
        <v>1590</v>
      </c>
      <c r="D381" s="104" t="s">
        <v>1474</v>
      </c>
      <c r="E381" s="104" t="s">
        <v>1902</v>
      </c>
      <c r="F381" s="126">
        <v>0</v>
      </c>
      <c r="G381" s="126">
        <v>6.2620300000000004E-2</v>
      </c>
      <c r="H381" s="127">
        <f t="shared" si="18"/>
        <v>-1</v>
      </c>
      <c r="I381" s="146">
        <v>2.5307808700000001</v>
      </c>
      <c r="J381" s="146">
        <v>0</v>
      </c>
      <c r="K381" s="127" t="str">
        <f t="shared" si="16"/>
        <v/>
      </c>
      <c r="L381" s="105" t="str">
        <f t="shared" si="17"/>
        <v/>
      </c>
      <c r="N381" s="51"/>
    </row>
    <row r="382" spans="1:14" x14ac:dyDescent="0.2">
      <c r="A382" s="104" t="s">
        <v>940</v>
      </c>
      <c r="B382" s="104" t="s">
        <v>1078</v>
      </c>
      <c r="C382" s="104" t="s">
        <v>1578</v>
      </c>
      <c r="D382" s="104" t="s">
        <v>406</v>
      </c>
      <c r="E382" s="104" t="s">
        <v>408</v>
      </c>
      <c r="F382" s="126">
        <v>0.66594862899999996</v>
      </c>
      <c r="G382" s="126">
        <v>2.4989873599999997</v>
      </c>
      <c r="H382" s="127">
        <f t="shared" si="18"/>
        <v>-0.73351260608216917</v>
      </c>
      <c r="I382" s="146">
        <v>2.5033551899999997</v>
      </c>
      <c r="J382" s="146">
        <v>0.93162132999999991</v>
      </c>
      <c r="K382" s="127">
        <f t="shared" si="16"/>
        <v>1.6870951849073701</v>
      </c>
      <c r="L382" s="105">
        <f t="shared" si="17"/>
        <v>3.7590815281939709</v>
      </c>
      <c r="N382" s="51"/>
    </row>
    <row r="383" spans="1:14" x14ac:dyDescent="0.2">
      <c r="A383" s="104" t="s">
        <v>63</v>
      </c>
      <c r="B383" s="104" t="s">
        <v>74</v>
      </c>
      <c r="C383" s="104" t="s">
        <v>1575</v>
      </c>
      <c r="D383" s="104" t="s">
        <v>407</v>
      </c>
      <c r="E383" s="104" t="s">
        <v>408</v>
      </c>
      <c r="F383" s="126">
        <v>4.2654899999999998</v>
      </c>
      <c r="G383" s="126">
        <v>6.3523200000000002E-2</v>
      </c>
      <c r="H383" s="127">
        <f t="shared" si="18"/>
        <v>66.14853785703491</v>
      </c>
      <c r="I383" s="146">
        <v>2.4986312000000002</v>
      </c>
      <c r="J383" s="146">
        <v>0</v>
      </c>
      <c r="K383" s="127" t="str">
        <f t="shared" si="16"/>
        <v/>
      </c>
      <c r="L383" s="105">
        <f t="shared" si="17"/>
        <v>0.58577823415363772</v>
      </c>
      <c r="N383" s="51"/>
    </row>
    <row r="384" spans="1:14" x14ac:dyDescent="0.2">
      <c r="A384" s="104" t="s">
        <v>2738</v>
      </c>
      <c r="B384" s="104" t="s">
        <v>195</v>
      </c>
      <c r="C384" s="104" t="s">
        <v>1204</v>
      </c>
      <c r="D384" s="104" t="s">
        <v>406</v>
      </c>
      <c r="E384" s="104" t="s">
        <v>1902</v>
      </c>
      <c r="F384" s="126">
        <v>2.3516708399999997</v>
      </c>
      <c r="G384" s="126">
        <v>1.3285798200000001</v>
      </c>
      <c r="H384" s="127">
        <f t="shared" si="18"/>
        <v>0.77006364585606879</v>
      </c>
      <c r="I384" s="146">
        <v>2.47992568</v>
      </c>
      <c r="J384" s="146">
        <v>2.2279538900000002</v>
      </c>
      <c r="K384" s="127">
        <f t="shared" si="16"/>
        <v>0.11309560360784654</v>
      </c>
      <c r="L384" s="105">
        <f t="shared" si="17"/>
        <v>1.0545377515502978</v>
      </c>
      <c r="N384" s="51"/>
    </row>
    <row r="385" spans="1:14" x14ac:dyDescent="0.2">
      <c r="A385" s="104" t="s">
        <v>2144</v>
      </c>
      <c r="B385" s="104" t="s">
        <v>1766</v>
      </c>
      <c r="C385" s="104" t="s">
        <v>1571</v>
      </c>
      <c r="D385" s="104" t="s">
        <v>406</v>
      </c>
      <c r="E385" s="104" t="s">
        <v>1902</v>
      </c>
      <c r="F385" s="126">
        <v>2.6301931600000001</v>
      </c>
      <c r="G385" s="126">
        <v>4.6001243199999999</v>
      </c>
      <c r="H385" s="127">
        <f t="shared" si="18"/>
        <v>-0.42823433084956275</v>
      </c>
      <c r="I385" s="146">
        <v>2.4630749999999999</v>
      </c>
      <c r="J385" s="146">
        <v>3.8827625499999998</v>
      </c>
      <c r="K385" s="127">
        <f t="shared" si="16"/>
        <v>-0.36563851940933134</v>
      </c>
      <c r="L385" s="105">
        <f t="shared" si="17"/>
        <v>0.93646163995042853</v>
      </c>
      <c r="N385" s="51"/>
    </row>
    <row r="386" spans="1:14" x14ac:dyDescent="0.2">
      <c r="A386" s="104" t="s">
        <v>941</v>
      </c>
      <c r="B386" s="104" t="s">
        <v>1079</v>
      </c>
      <c r="C386" s="104" t="s">
        <v>1578</v>
      </c>
      <c r="D386" s="104" t="s">
        <v>406</v>
      </c>
      <c r="E386" s="104" t="s">
        <v>408</v>
      </c>
      <c r="F386" s="126">
        <v>1.9582275819999999</v>
      </c>
      <c r="G386" s="126">
        <v>4.57417652</v>
      </c>
      <c r="H386" s="127">
        <f t="shared" si="18"/>
        <v>-0.57189505620565773</v>
      </c>
      <c r="I386" s="146">
        <v>2.4297682200000001</v>
      </c>
      <c r="J386" s="146">
        <v>4.1524504900000005</v>
      </c>
      <c r="K386" s="127">
        <f t="shared" si="16"/>
        <v>-0.41485919558790452</v>
      </c>
      <c r="L386" s="105">
        <f t="shared" si="17"/>
        <v>1.2407997121143606</v>
      </c>
      <c r="N386" s="51"/>
    </row>
    <row r="387" spans="1:14" x14ac:dyDescent="0.2">
      <c r="A387" s="104" t="s">
        <v>670</v>
      </c>
      <c r="B387" s="104" t="s">
        <v>671</v>
      </c>
      <c r="C387" s="104" t="s">
        <v>1204</v>
      </c>
      <c r="D387" s="104" t="s">
        <v>406</v>
      </c>
      <c r="E387" s="104" t="s">
        <v>1902</v>
      </c>
      <c r="F387" s="126">
        <v>1.9131539420000001</v>
      </c>
      <c r="G387" s="126">
        <v>6.5760157169999998</v>
      </c>
      <c r="H387" s="127">
        <f t="shared" si="18"/>
        <v>-0.70907095963073719</v>
      </c>
      <c r="I387" s="146">
        <v>2.4286360499999997</v>
      </c>
      <c r="J387" s="146">
        <v>3.5575073599999998</v>
      </c>
      <c r="K387" s="127">
        <f t="shared" si="16"/>
        <v>-0.31732086423568218</v>
      </c>
      <c r="L387" s="105">
        <f t="shared" si="17"/>
        <v>1.2694409982821966</v>
      </c>
      <c r="N387" s="51"/>
    </row>
    <row r="388" spans="1:14" x14ac:dyDescent="0.2">
      <c r="A388" s="104" t="s">
        <v>1879</v>
      </c>
      <c r="B388" s="104" t="s">
        <v>1900</v>
      </c>
      <c r="C388" s="104" t="s">
        <v>1204</v>
      </c>
      <c r="D388" s="104" t="s">
        <v>406</v>
      </c>
      <c r="E388" s="104" t="s">
        <v>1902</v>
      </c>
      <c r="F388" s="126">
        <v>0.81140961499999997</v>
      </c>
      <c r="G388" s="126">
        <v>2.4810729999999999</v>
      </c>
      <c r="H388" s="127">
        <f t="shared" si="18"/>
        <v>-0.67296020109041532</v>
      </c>
      <c r="I388" s="146">
        <v>2.42555385</v>
      </c>
      <c r="J388" s="146">
        <v>5.0660834100000001</v>
      </c>
      <c r="K388" s="127">
        <f t="shared" si="16"/>
        <v>-0.52121715066669227</v>
      </c>
      <c r="L388" s="105">
        <f t="shared" si="17"/>
        <v>2.9893087352680681</v>
      </c>
      <c r="N388" s="51"/>
    </row>
    <row r="389" spans="1:14" x14ac:dyDescent="0.2">
      <c r="A389" s="104" t="s">
        <v>1668</v>
      </c>
      <c r="B389" s="104" t="s">
        <v>814</v>
      </c>
      <c r="C389" s="104" t="s">
        <v>1577</v>
      </c>
      <c r="D389" s="104" t="s">
        <v>407</v>
      </c>
      <c r="E389" s="104" t="s">
        <v>1902</v>
      </c>
      <c r="F389" s="126">
        <v>5.4528467210000002</v>
      </c>
      <c r="G389" s="126">
        <v>19.124318842000001</v>
      </c>
      <c r="H389" s="127">
        <f t="shared" si="18"/>
        <v>-0.71487367649274414</v>
      </c>
      <c r="I389" s="146">
        <v>2.3826447000000002</v>
      </c>
      <c r="J389" s="146">
        <v>24.3853212</v>
      </c>
      <c r="K389" s="127">
        <f t="shared" si="16"/>
        <v>-0.90229184678527008</v>
      </c>
      <c r="L389" s="105">
        <f t="shared" si="17"/>
        <v>0.43695427762969391</v>
      </c>
      <c r="N389" s="51"/>
    </row>
    <row r="390" spans="1:14" x14ac:dyDescent="0.2">
      <c r="A390" s="104" t="s">
        <v>1610</v>
      </c>
      <c r="B390" s="104" t="s">
        <v>1763</v>
      </c>
      <c r="C390" s="104" t="s">
        <v>1204</v>
      </c>
      <c r="D390" s="104" t="s">
        <v>406</v>
      </c>
      <c r="E390" s="104" t="s">
        <v>1902</v>
      </c>
      <c r="F390" s="126">
        <v>0.61525151</v>
      </c>
      <c r="G390" s="126">
        <v>1.24047003</v>
      </c>
      <c r="H390" s="127">
        <f t="shared" si="18"/>
        <v>-0.50401743281133515</v>
      </c>
      <c r="I390" s="146">
        <v>2.3108304999999998</v>
      </c>
      <c r="J390" s="146">
        <v>4.4791776799999994</v>
      </c>
      <c r="K390" s="127">
        <f t="shared" si="16"/>
        <v>-0.48409492431655443</v>
      </c>
      <c r="L390" s="105">
        <f t="shared" si="17"/>
        <v>3.7559119521705844</v>
      </c>
      <c r="N390" s="51"/>
    </row>
    <row r="391" spans="1:14" x14ac:dyDescent="0.2">
      <c r="A391" s="104" t="s">
        <v>2019</v>
      </c>
      <c r="B391" s="104" t="s">
        <v>135</v>
      </c>
      <c r="C391" s="104" t="s">
        <v>1571</v>
      </c>
      <c r="D391" s="104" t="s">
        <v>406</v>
      </c>
      <c r="E391" s="104" t="s">
        <v>1902</v>
      </c>
      <c r="F391" s="126">
        <v>1.4419090400000001</v>
      </c>
      <c r="G391" s="126">
        <v>0.85100817000000006</v>
      </c>
      <c r="H391" s="127">
        <f t="shared" si="18"/>
        <v>0.69435393317081773</v>
      </c>
      <c r="I391" s="146">
        <v>2.2902523399999999</v>
      </c>
      <c r="J391" s="146">
        <v>2.2675060600000001</v>
      </c>
      <c r="K391" s="127">
        <f t="shared" ref="K391:K454" si="19">IF(ISERROR(I391/J391-1),"",IF((I391/J391-1)&gt;10000%,"",I391/J391-1))</f>
        <v>1.0031408692243948E-2</v>
      </c>
      <c r="L391" s="105">
        <f t="shared" ref="L391:L454" si="20">IF(ISERROR(I391/F391),"",IF(I391/F391&gt;10000%,"",I391/F391))</f>
        <v>1.5883473065679647</v>
      </c>
      <c r="N391" s="51"/>
    </row>
    <row r="392" spans="1:14" x14ac:dyDescent="0.2">
      <c r="A392" s="104" t="s">
        <v>2320</v>
      </c>
      <c r="B392" s="104" t="s">
        <v>2321</v>
      </c>
      <c r="C392" s="104" t="s">
        <v>305</v>
      </c>
      <c r="D392" s="104" t="s">
        <v>1474</v>
      </c>
      <c r="E392" s="104" t="s">
        <v>408</v>
      </c>
      <c r="F392" s="126">
        <v>1.22960373</v>
      </c>
      <c r="G392" s="126">
        <v>0.65783795999999994</v>
      </c>
      <c r="H392" s="127">
        <f t="shared" si="18"/>
        <v>0.86915897951525944</v>
      </c>
      <c r="I392" s="146">
        <v>2.2471105800000002</v>
      </c>
      <c r="J392" s="146">
        <v>0.55089058999999996</v>
      </c>
      <c r="K392" s="127">
        <f t="shared" si="19"/>
        <v>3.0790505788091247</v>
      </c>
      <c r="L392" s="105">
        <f t="shared" si="20"/>
        <v>1.8275079403020356</v>
      </c>
      <c r="N392" s="51"/>
    </row>
    <row r="393" spans="1:14" x14ac:dyDescent="0.2">
      <c r="A393" s="104" t="s">
        <v>944</v>
      </c>
      <c r="B393" s="104" t="s">
        <v>1082</v>
      </c>
      <c r="C393" s="104" t="s">
        <v>1578</v>
      </c>
      <c r="D393" s="104" t="s">
        <v>406</v>
      </c>
      <c r="E393" s="104" t="s">
        <v>408</v>
      </c>
      <c r="F393" s="126">
        <v>6.0749695279999996</v>
      </c>
      <c r="G393" s="126">
        <v>3.3653391250000002</v>
      </c>
      <c r="H393" s="127">
        <f t="shared" si="18"/>
        <v>0.80515820318702636</v>
      </c>
      <c r="I393" s="146">
        <v>2.2454274700000001</v>
      </c>
      <c r="J393" s="146">
        <v>1.01663104</v>
      </c>
      <c r="K393" s="127">
        <f t="shared" si="19"/>
        <v>1.2086945820580102</v>
      </c>
      <c r="L393" s="105">
        <f t="shared" si="20"/>
        <v>0.36961954453444629</v>
      </c>
      <c r="N393" s="51"/>
    </row>
    <row r="394" spans="1:14" x14ac:dyDescent="0.2">
      <c r="A394" s="104" t="s">
        <v>503</v>
      </c>
      <c r="B394" s="104" t="s">
        <v>871</v>
      </c>
      <c r="C394" s="104" t="s">
        <v>1572</v>
      </c>
      <c r="D394" s="104" t="s">
        <v>406</v>
      </c>
      <c r="E394" s="104" t="s">
        <v>1902</v>
      </c>
      <c r="F394" s="126">
        <v>7.4091009999999999E-2</v>
      </c>
      <c r="G394" s="126">
        <v>6.9602629999999999E-2</v>
      </c>
      <c r="H394" s="127">
        <f t="shared" si="18"/>
        <v>6.4485781643595974E-2</v>
      </c>
      <c r="I394" s="146">
        <v>2.23678782</v>
      </c>
      <c r="J394" s="146">
        <v>0</v>
      </c>
      <c r="K394" s="127" t="str">
        <f t="shared" si="19"/>
        <v/>
      </c>
      <c r="L394" s="105">
        <f t="shared" si="20"/>
        <v>30.189733140363455</v>
      </c>
      <c r="N394" s="51"/>
    </row>
    <row r="395" spans="1:14" x14ac:dyDescent="0.2">
      <c r="A395" s="104" t="s">
        <v>498</v>
      </c>
      <c r="B395" s="104" t="s">
        <v>868</v>
      </c>
      <c r="C395" s="104" t="s">
        <v>1572</v>
      </c>
      <c r="D395" s="104" t="s">
        <v>406</v>
      </c>
      <c r="E395" s="104" t="s">
        <v>1902</v>
      </c>
      <c r="F395" s="126">
        <v>2.8001269100000004</v>
      </c>
      <c r="G395" s="126">
        <v>5.2842067999999999E-2</v>
      </c>
      <c r="H395" s="127">
        <f t="shared" si="18"/>
        <v>51.990486859825403</v>
      </c>
      <c r="I395" s="146">
        <v>2.1916716300000001</v>
      </c>
      <c r="J395" s="146">
        <v>2.0562524199999999</v>
      </c>
      <c r="K395" s="127">
        <f t="shared" si="19"/>
        <v>6.5857289057926094E-2</v>
      </c>
      <c r="L395" s="105">
        <f t="shared" si="20"/>
        <v>0.78270439178058537</v>
      </c>
      <c r="N395" s="51"/>
    </row>
    <row r="396" spans="1:14" x14ac:dyDescent="0.2">
      <c r="A396" s="104" t="s">
        <v>2020</v>
      </c>
      <c r="B396" s="104" t="s">
        <v>137</v>
      </c>
      <c r="C396" s="104" t="s">
        <v>1571</v>
      </c>
      <c r="D396" s="104" t="s">
        <v>406</v>
      </c>
      <c r="E396" s="104" t="s">
        <v>1902</v>
      </c>
      <c r="F396" s="126">
        <v>2.2125039100000001</v>
      </c>
      <c r="G396" s="126">
        <v>27.991604293999998</v>
      </c>
      <c r="H396" s="127">
        <f t="shared" si="18"/>
        <v>-0.92095830282674251</v>
      </c>
      <c r="I396" s="146">
        <v>2.18996017</v>
      </c>
      <c r="J396" s="146">
        <v>0.85514676000000001</v>
      </c>
      <c r="K396" s="127">
        <f t="shared" si="19"/>
        <v>1.5609173447607985</v>
      </c>
      <c r="L396" s="105">
        <f t="shared" si="20"/>
        <v>0.98981075698980336</v>
      </c>
      <c r="N396" s="51"/>
    </row>
    <row r="397" spans="1:14" x14ac:dyDescent="0.2">
      <c r="A397" s="104" t="s">
        <v>2010</v>
      </c>
      <c r="B397" s="104" t="s">
        <v>385</v>
      </c>
      <c r="C397" s="104" t="s">
        <v>1571</v>
      </c>
      <c r="D397" s="104" t="s">
        <v>406</v>
      </c>
      <c r="E397" s="104" t="s">
        <v>1902</v>
      </c>
      <c r="F397" s="126">
        <v>1.28515906</v>
      </c>
      <c r="G397" s="126">
        <v>1.1025445199999999</v>
      </c>
      <c r="H397" s="127">
        <f t="shared" ref="H397:H428" si="21">IF(ISERROR(F397/G397-1),"",IF((F397/G397-1)&gt;10000%,"",F397/G397-1))</f>
        <v>0.16563008267457535</v>
      </c>
      <c r="I397" s="146">
        <v>2.1779690600000001</v>
      </c>
      <c r="J397" s="146">
        <v>5.7832352699999996</v>
      </c>
      <c r="K397" s="127">
        <f t="shared" si="19"/>
        <v>-0.62339954051359214</v>
      </c>
      <c r="L397" s="105">
        <f t="shared" si="20"/>
        <v>1.6947077819301217</v>
      </c>
      <c r="N397" s="51"/>
    </row>
    <row r="398" spans="1:14" x14ac:dyDescent="0.2">
      <c r="A398" s="104" t="s">
        <v>2146</v>
      </c>
      <c r="B398" s="104" t="s">
        <v>383</v>
      </c>
      <c r="C398" s="104" t="s">
        <v>1571</v>
      </c>
      <c r="D398" s="104" t="s">
        <v>406</v>
      </c>
      <c r="E398" s="104" t="s">
        <v>1902</v>
      </c>
      <c r="F398" s="126">
        <v>1.50140155</v>
      </c>
      <c r="G398" s="126">
        <v>0.42940800000000001</v>
      </c>
      <c r="H398" s="127">
        <f t="shared" si="21"/>
        <v>2.4964452222594828</v>
      </c>
      <c r="I398" s="146">
        <v>2.1693310000000001</v>
      </c>
      <c r="J398" s="146">
        <v>0.42940800000000001</v>
      </c>
      <c r="K398" s="127">
        <f t="shared" si="19"/>
        <v>4.0519110030553698</v>
      </c>
      <c r="L398" s="105">
        <f t="shared" si="20"/>
        <v>1.4448706277144847</v>
      </c>
      <c r="N398" s="51"/>
    </row>
    <row r="399" spans="1:14" x14ac:dyDescent="0.2">
      <c r="A399" s="104" t="s">
        <v>680</v>
      </c>
      <c r="B399" s="104" t="s">
        <v>681</v>
      </c>
      <c r="C399" s="104" t="s">
        <v>1204</v>
      </c>
      <c r="D399" s="104" t="s">
        <v>406</v>
      </c>
      <c r="E399" s="104" t="s">
        <v>1902</v>
      </c>
      <c r="F399" s="126">
        <v>1.948950204</v>
      </c>
      <c r="G399" s="126">
        <v>0.81943820099999998</v>
      </c>
      <c r="H399" s="127">
        <f t="shared" si="21"/>
        <v>1.3783980312628845</v>
      </c>
      <c r="I399" s="146">
        <v>2.12576958</v>
      </c>
      <c r="J399" s="146">
        <v>0.74736915000000004</v>
      </c>
      <c r="K399" s="127">
        <f t="shared" si="19"/>
        <v>1.8443368046433277</v>
      </c>
      <c r="L399" s="105">
        <f t="shared" si="20"/>
        <v>1.0907254457487412</v>
      </c>
      <c r="N399" s="51"/>
    </row>
    <row r="400" spans="1:14" x14ac:dyDescent="0.2">
      <c r="A400" s="104" t="s">
        <v>1802</v>
      </c>
      <c r="B400" s="104" t="s">
        <v>1006</v>
      </c>
      <c r="C400" s="104" t="s">
        <v>1578</v>
      </c>
      <c r="D400" s="104" t="s">
        <v>406</v>
      </c>
      <c r="E400" s="104" t="s">
        <v>1902</v>
      </c>
      <c r="F400" s="126">
        <v>5.1723921169999993</v>
      </c>
      <c r="G400" s="126">
        <v>5.38803316</v>
      </c>
      <c r="H400" s="127">
        <f t="shared" si="21"/>
        <v>-4.0022218979810509E-2</v>
      </c>
      <c r="I400" s="146">
        <v>2.0775515599999999</v>
      </c>
      <c r="J400" s="146">
        <v>5.5451831500000006</v>
      </c>
      <c r="K400" s="127">
        <f t="shared" si="19"/>
        <v>-0.62534121889193151</v>
      </c>
      <c r="L400" s="105">
        <f t="shared" si="20"/>
        <v>0.4016616515155052</v>
      </c>
      <c r="N400" s="51"/>
    </row>
    <row r="401" spans="1:14" x14ac:dyDescent="0.2">
      <c r="A401" s="104" t="s">
        <v>222</v>
      </c>
      <c r="B401" s="104" t="s">
        <v>1004</v>
      </c>
      <c r="C401" s="104" t="s">
        <v>1578</v>
      </c>
      <c r="D401" s="104" t="s">
        <v>406</v>
      </c>
      <c r="E401" s="104" t="s">
        <v>408</v>
      </c>
      <c r="F401" s="126">
        <v>26.616523524000002</v>
      </c>
      <c r="G401" s="126">
        <v>25.604832962</v>
      </c>
      <c r="H401" s="127">
        <f t="shared" si="21"/>
        <v>3.9511703259359043E-2</v>
      </c>
      <c r="I401" s="146">
        <v>2.0728445600000001</v>
      </c>
      <c r="J401" s="146">
        <v>5.3555042899999998</v>
      </c>
      <c r="K401" s="127">
        <f t="shared" si="19"/>
        <v>-0.61295063027575314</v>
      </c>
      <c r="L401" s="105">
        <f t="shared" si="20"/>
        <v>7.7878110495193914E-2</v>
      </c>
      <c r="N401" s="51"/>
    </row>
    <row r="402" spans="1:14" x14ac:dyDescent="0.2">
      <c r="A402" s="104" t="s">
        <v>1713</v>
      </c>
      <c r="B402" s="104" t="s">
        <v>726</v>
      </c>
      <c r="C402" s="104" t="s">
        <v>1575</v>
      </c>
      <c r="D402" s="104" t="s">
        <v>406</v>
      </c>
      <c r="E402" s="104" t="s">
        <v>1902</v>
      </c>
      <c r="F402" s="126">
        <v>16.10211636</v>
      </c>
      <c r="G402" s="126">
        <v>23.031487840999997</v>
      </c>
      <c r="H402" s="127">
        <f t="shared" si="21"/>
        <v>-0.30086512555495992</v>
      </c>
      <c r="I402" s="146">
        <v>2.0626424000000001</v>
      </c>
      <c r="J402" s="146">
        <v>1.06037469</v>
      </c>
      <c r="K402" s="127">
        <f t="shared" si="19"/>
        <v>0.94520146458795629</v>
      </c>
      <c r="L402" s="105">
        <f t="shared" si="20"/>
        <v>0.12809759623423814</v>
      </c>
      <c r="N402" s="51"/>
    </row>
    <row r="403" spans="1:14" x14ac:dyDescent="0.2">
      <c r="A403" s="104" t="s">
        <v>335</v>
      </c>
      <c r="B403" s="104" t="s">
        <v>336</v>
      </c>
      <c r="C403" s="104" t="s">
        <v>1801</v>
      </c>
      <c r="D403" s="104" t="s">
        <v>407</v>
      </c>
      <c r="E403" s="104" t="s">
        <v>408</v>
      </c>
      <c r="F403" s="126">
        <v>0</v>
      </c>
      <c r="G403" s="126">
        <v>0.24887500099999998</v>
      </c>
      <c r="H403" s="127">
        <f t="shared" si="21"/>
        <v>-1</v>
      </c>
      <c r="I403" s="146">
        <v>2.0591201799999999</v>
      </c>
      <c r="J403" s="146">
        <v>2.0117725000000002</v>
      </c>
      <c r="K403" s="127">
        <f t="shared" si="19"/>
        <v>2.3535305309124066E-2</v>
      </c>
      <c r="L403" s="105" t="str">
        <f t="shared" si="20"/>
        <v/>
      </c>
      <c r="N403" s="51"/>
    </row>
    <row r="404" spans="1:14" x14ac:dyDescent="0.2">
      <c r="A404" s="104" t="s">
        <v>1695</v>
      </c>
      <c r="B404" s="104" t="s">
        <v>689</v>
      </c>
      <c r="C404" s="104" t="s">
        <v>1574</v>
      </c>
      <c r="D404" s="104" t="s">
        <v>406</v>
      </c>
      <c r="E404" s="104" t="s">
        <v>1902</v>
      </c>
      <c r="F404" s="126">
        <v>0.97411768999999993</v>
      </c>
      <c r="G404" s="126">
        <v>0.349045777</v>
      </c>
      <c r="H404" s="127">
        <f t="shared" si="21"/>
        <v>1.7908021073121305</v>
      </c>
      <c r="I404" s="146">
        <v>2.0473266299999997</v>
      </c>
      <c r="J404" s="146">
        <v>6.5026550000000002E-2</v>
      </c>
      <c r="K404" s="127">
        <f t="shared" si="19"/>
        <v>30.484472573125895</v>
      </c>
      <c r="L404" s="105">
        <f t="shared" si="20"/>
        <v>2.1017241048153021</v>
      </c>
      <c r="N404" s="51"/>
    </row>
    <row r="405" spans="1:14" x14ac:dyDescent="0.2">
      <c r="A405" s="104" t="s">
        <v>551</v>
      </c>
      <c r="B405" s="104" t="s">
        <v>552</v>
      </c>
      <c r="C405" s="104" t="s">
        <v>1578</v>
      </c>
      <c r="D405" s="104" t="s">
        <v>406</v>
      </c>
      <c r="E405" s="104" t="s">
        <v>1902</v>
      </c>
      <c r="F405" s="126">
        <v>2.1268028999999999</v>
      </c>
      <c r="G405" s="126">
        <v>0.95065971999999999</v>
      </c>
      <c r="H405" s="127">
        <f t="shared" si="21"/>
        <v>1.2371862983739335</v>
      </c>
      <c r="I405" s="146">
        <v>2.02507547</v>
      </c>
      <c r="J405" s="146">
        <v>3.2384431299999998</v>
      </c>
      <c r="K405" s="127">
        <f t="shared" si="19"/>
        <v>-0.37467622906813247</v>
      </c>
      <c r="L405" s="105">
        <f t="shared" si="20"/>
        <v>0.95216884930897927</v>
      </c>
      <c r="N405" s="51"/>
    </row>
    <row r="406" spans="1:14" x14ac:dyDescent="0.2">
      <c r="A406" s="104" t="s">
        <v>2009</v>
      </c>
      <c r="B406" s="104" t="s">
        <v>384</v>
      </c>
      <c r="C406" s="104" t="s">
        <v>1571</v>
      </c>
      <c r="D406" s="104" t="s">
        <v>406</v>
      </c>
      <c r="E406" s="104" t="s">
        <v>1902</v>
      </c>
      <c r="F406" s="126">
        <v>1.2003900000000001</v>
      </c>
      <c r="G406" s="126">
        <v>3.4607087999999999</v>
      </c>
      <c r="H406" s="127">
        <f t="shared" si="21"/>
        <v>-0.65313753067001756</v>
      </c>
      <c r="I406" s="146">
        <v>2.007231</v>
      </c>
      <c r="J406" s="146">
        <v>8.3997572300000005</v>
      </c>
      <c r="K406" s="127">
        <f t="shared" si="19"/>
        <v>-0.76103702225689207</v>
      </c>
      <c r="L406" s="105">
        <f t="shared" si="20"/>
        <v>1.6721490515582436</v>
      </c>
      <c r="N406" s="51"/>
    </row>
    <row r="407" spans="1:14" x14ac:dyDescent="0.2">
      <c r="A407" s="104" t="s">
        <v>1717</v>
      </c>
      <c r="B407" s="104" t="s">
        <v>1718</v>
      </c>
      <c r="C407" s="104" t="s">
        <v>1577</v>
      </c>
      <c r="D407" s="104" t="s">
        <v>407</v>
      </c>
      <c r="E407" s="104" t="s">
        <v>408</v>
      </c>
      <c r="F407" s="126">
        <v>1.541156545</v>
      </c>
      <c r="G407" s="126">
        <v>2.09710866</v>
      </c>
      <c r="H407" s="127">
        <f t="shared" si="21"/>
        <v>-0.26510410528751527</v>
      </c>
      <c r="I407" s="146">
        <v>1.98710488</v>
      </c>
      <c r="J407" s="146">
        <v>3.35533075673125</v>
      </c>
      <c r="K407" s="127">
        <f t="shared" si="19"/>
        <v>-0.40777675166193461</v>
      </c>
      <c r="L407" s="105">
        <f t="shared" si="20"/>
        <v>1.2893595309618595</v>
      </c>
      <c r="N407" s="51"/>
    </row>
    <row r="408" spans="1:14" x14ac:dyDescent="0.2">
      <c r="A408" s="104" t="s">
        <v>2735</v>
      </c>
      <c r="B408" s="104" t="s">
        <v>1106</v>
      </c>
      <c r="C408" s="104" t="s">
        <v>1204</v>
      </c>
      <c r="D408" s="104" t="s">
        <v>406</v>
      </c>
      <c r="E408" s="104" t="s">
        <v>1902</v>
      </c>
      <c r="F408" s="126">
        <v>1.5022203999999999</v>
      </c>
      <c r="G408" s="126">
        <v>1.907816127</v>
      </c>
      <c r="H408" s="127">
        <f t="shared" si="21"/>
        <v>-0.21259686468726458</v>
      </c>
      <c r="I408" s="146">
        <v>1.91914969</v>
      </c>
      <c r="J408" s="146">
        <v>2.1599514399999999</v>
      </c>
      <c r="K408" s="127">
        <f t="shared" si="19"/>
        <v>-0.11148479801008859</v>
      </c>
      <c r="L408" s="105">
        <f t="shared" si="20"/>
        <v>1.2775420237935793</v>
      </c>
      <c r="N408" s="51"/>
    </row>
    <row r="409" spans="1:14" x14ac:dyDescent="0.2">
      <c r="A409" s="104" t="s">
        <v>2173</v>
      </c>
      <c r="B409" s="104" t="s">
        <v>2172</v>
      </c>
      <c r="C409" s="104" t="s">
        <v>305</v>
      </c>
      <c r="D409" s="104" t="s">
        <v>1474</v>
      </c>
      <c r="E409" s="104" t="s">
        <v>408</v>
      </c>
      <c r="F409" s="126">
        <v>5.20916684</v>
      </c>
      <c r="G409" s="126">
        <v>0.98832436999999995</v>
      </c>
      <c r="H409" s="127">
        <f t="shared" si="21"/>
        <v>4.2707056489965947</v>
      </c>
      <c r="I409" s="146">
        <v>1.9180950000000001</v>
      </c>
      <c r="J409" s="146">
        <v>0.34205271000000004</v>
      </c>
      <c r="K409" s="127">
        <f t="shared" si="19"/>
        <v>4.6076006531274079</v>
      </c>
      <c r="L409" s="105">
        <f t="shared" si="20"/>
        <v>0.36821531329566709</v>
      </c>
      <c r="N409" s="51"/>
    </row>
    <row r="410" spans="1:14" x14ac:dyDescent="0.2">
      <c r="A410" s="104" t="s">
        <v>1876</v>
      </c>
      <c r="B410" s="104" t="s">
        <v>1897</v>
      </c>
      <c r="C410" s="104" t="s">
        <v>1204</v>
      </c>
      <c r="D410" s="104" t="s">
        <v>406</v>
      </c>
      <c r="E410" s="104" t="s">
        <v>1902</v>
      </c>
      <c r="F410" s="126">
        <v>2.1010948300000001</v>
      </c>
      <c r="G410" s="126">
        <v>2.4963107</v>
      </c>
      <c r="H410" s="127">
        <f t="shared" si="21"/>
        <v>-0.15831998396673941</v>
      </c>
      <c r="I410" s="146">
        <v>1.90442406</v>
      </c>
      <c r="J410" s="146">
        <v>1.5252281299999999</v>
      </c>
      <c r="K410" s="127">
        <f t="shared" si="19"/>
        <v>0.24861587754744607</v>
      </c>
      <c r="L410" s="105">
        <f t="shared" si="20"/>
        <v>0.90639605257607525</v>
      </c>
      <c r="N410" s="51"/>
    </row>
    <row r="411" spans="1:14" x14ac:dyDescent="0.2">
      <c r="A411" s="104" t="s">
        <v>1764</v>
      </c>
      <c r="B411" s="104" t="s">
        <v>1765</v>
      </c>
      <c r="C411" s="104" t="s">
        <v>1204</v>
      </c>
      <c r="D411" s="104" t="s">
        <v>406</v>
      </c>
      <c r="E411" s="104" t="s">
        <v>1902</v>
      </c>
      <c r="F411" s="126">
        <v>2.0717085600000003</v>
      </c>
      <c r="G411" s="126">
        <v>2.529531816</v>
      </c>
      <c r="H411" s="127">
        <f t="shared" si="21"/>
        <v>-0.18099130167256205</v>
      </c>
      <c r="I411" s="146">
        <v>1.9009889499999999</v>
      </c>
      <c r="J411" s="146">
        <v>1.4970075700000001</v>
      </c>
      <c r="K411" s="127">
        <f t="shared" si="19"/>
        <v>0.26985927666351062</v>
      </c>
      <c r="L411" s="105">
        <f t="shared" si="20"/>
        <v>0.91759477501024544</v>
      </c>
      <c r="N411" s="51"/>
    </row>
    <row r="412" spans="1:14" x14ac:dyDescent="0.2">
      <c r="A412" s="104" t="s">
        <v>2540</v>
      </c>
      <c r="B412" s="104" t="s">
        <v>2541</v>
      </c>
      <c r="C412" s="104" t="s">
        <v>305</v>
      </c>
      <c r="D412" s="104" t="s">
        <v>407</v>
      </c>
      <c r="E412" s="104" t="s">
        <v>408</v>
      </c>
      <c r="F412" s="126">
        <v>1.61004507</v>
      </c>
      <c r="G412" s="126">
        <v>1.3370431599999999</v>
      </c>
      <c r="H412" s="127">
        <f t="shared" si="21"/>
        <v>0.20418331895882869</v>
      </c>
      <c r="I412" s="146">
        <v>1.8772359599999999</v>
      </c>
      <c r="J412" s="146">
        <v>2.28711435</v>
      </c>
      <c r="K412" s="127">
        <f t="shared" si="19"/>
        <v>-0.17921202322043939</v>
      </c>
      <c r="L412" s="105">
        <f t="shared" si="20"/>
        <v>1.1659524288969128</v>
      </c>
      <c r="N412" s="51"/>
    </row>
    <row r="413" spans="1:14" x14ac:dyDescent="0.2">
      <c r="A413" s="104" t="s">
        <v>589</v>
      </c>
      <c r="B413" s="104" t="s">
        <v>590</v>
      </c>
      <c r="C413" s="104" t="s">
        <v>1204</v>
      </c>
      <c r="D413" s="104" t="s">
        <v>406</v>
      </c>
      <c r="E413" s="104" t="s">
        <v>1902</v>
      </c>
      <c r="F413" s="126">
        <v>0.81159086000000003</v>
      </c>
      <c r="G413" s="126">
        <v>0.20869117000000001</v>
      </c>
      <c r="H413" s="127">
        <f t="shared" si="21"/>
        <v>2.8889563942738929</v>
      </c>
      <c r="I413" s="146">
        <v>1.85656402</v>
      </c>
      <c r="J413" s="146">
        <v>6.1199454199999996</v>
      </c>
      <c r="K413" s="127">
        <f t="shared" si="19"/>
        <v>-0.69663716053206237</v>
      </c>
      <c r="L413" s="105">
        <f t="shared" si="20"/>
        <v>2.2875615183739253</v>
      </c>
      <c r="N413" s="51"/>
    </row>
    <row r="414" spans="1:14" x14ac:dyDescent="0.2">
      <c r="A414" s="104" t="s">
        <v>1188</v>
      </c>
      <c r="B414" s="104" t="s">
        <v>973</v>
      </c>
      <c r="C414" s="104" t="s">
        <v>1577</v>
      </c>
      <c r="D414" s="104" t="s">
        <v>1474</v>
      </c>
      <c r="E414" s="104" t="s">
        <v>408</v>
      </c>
      <c r="F414" s="126">
        <v>11.618786896</v>
      </c>
      <c r="G414" s="126">
        <v>21.386538212000001</v>
      </c>
      <c r="H414" s="127">
        <f t="shared" si="21"/>
        <v>-0.45672428231135176</v>
      </c>
      <c r="I414" s="146">
        <v>1.82177166</v>
      </c>
      <c r="J414" s="146">
        <v>19.835329340000001</v>
      </c>
      <c r="K414" s="127">
        <f t="shared" si="19"/>
        <v>-0.90815520988974918</v>
      </c>
      <c r="L414" s="105">
        <f t="shared" si="20"/>
        <v>0.1567953415710879</v>
      </c>
      <c r="N414" s="51"/>
    </row>
    <row r="415" spans="1:14" x14ac:dyDescent="0.2">
      <c r="A415" s="104" t="s">
        <v>1586</v>
      </c>
      <c r="B415" s="104" t="s">
        <v>1587</v>
      </c>
      <c r="C415" s="104" t="s">
        <v>1572</v>
      </c>
      <c r="D415" s="104" t="s">
        <v>406</v>
      </c>
      <c r="E415" s="104" t="s">
        <v>1902</v>
      </c>
      <c r="F415" s="126">
        <v>10.184751694000001</v>
      </c>
      <c r="G415" s="126">
        <v>10.225473774000001</v>
      </c>
      <c r="H415" s="127">
        <f t="shared" si="21"/>
        <v>-3.9824149863395553E-3</v>
      </c>
      <c r="I415" s="146">
        <v>1.79333071</v>
      </c>
      <c r="J415" s="146">
        <v>1.8549464199999999</v>
      </c>
      <c r="K415" s="127">
        <f t="shared" si="19"/>
        <v>-3.3216975614853594E-2</v>
      </c>
      <c r="L415" s="105">
        <f t="shared" si="20"/>
        <v>0.1760799638401081</v>
      </c>
      <c r="N415" s="51"/>
    </row>
    <row r="416" spans="1:14" x14ac:dyDescent="0.2">
      <c r="A416" s="104" t="s">
        <v>2014</v>
      </c>
      <c r="B416" s="104" t="s">
        <v>124</v>
      </c>
      <c r="C416" s="104" t="s">
        <v>1571</v>
      </c>
      <c r="D416" s="104" t="s">
        <v>406</v>
      </c>
      <c r="E416" s="104" t="s">
        <v>1902</v>
      </c>
      <c r="F416" s="126">
        <v>1.8069427199999999</v>
      </c>
      <c r="G416" s="126">
        <v>1.6885705500000001</v>
      </c>
      <c r="H416" s="127">
        <f t="shared" si="21"/>
        <v>7.0101998403323984E-2</v>
      </c>
      <c r="I416" s="146">
        <v>1.7889193700000001</v>
      </c>
      <c r="J416" s="146">
        <v>10.28931635</v>
      </c>
      <c r="K416" s="127">
        <f t="shared" si="19"/>
        <v>-0.82613817000582357</v>
      </c>
      <c r="L416" s="105">
        <f t="shared" si="20"/>
        <v>0.99002550008890167</v>
      </c>
      <c r="N416" s="51"/>
    </row>
    <row r="417" spans="1:14" x14ac:dyDescent="0.2">
      <c r="A417" s="104" t="s">
        <v>1034</v>
      </c>
      <c r="B417" s="104" t="s">
        <v>1035</v>
      </c>
      <c r="C417" s="104" t="s">
        <v>1572</v>
      </c>
      <c r="D417" s="104" t="s">
        <v>406</v>
      </c>
      <c r="E417" s="104" t="s">
        <v>1902</v>
      </c>
      <c r="F417" s="126">
        <v>2.6456604449999999</v>
      </c>
      <c r="G417" s="126">
        <v>0.65879480000000001</v>
      </c>
      <c r="H417" s="127">
        <f t="shared" si="21"/>
        <v>3.0159097263669956</v>
      </c>
      <c r="I417" s="146">
        <v>1.7759149999999999</v>
      </c>
      <c r="J417" s="146">
        <v>5.3463959999999998E-2</v>
      </c>
      <c r="K417" s="127">
        <f t="shared" si="19"/>
        <v>32.217049391777188</v>
      </c>
      <c r="L417" s="105">
        <f t="shared" si="20"/>
        <v>0.67125583079124129</v>
      </c>
      <c r="N417" s="51"/>
    </row>
    <row r="418" spans="1:14" x14ac:dyDescent="0.2">
      <c r="A418" s="104" t="s">
        <v>246</v>
      </c>
      <c r="B418" s="104" t="s">
        <v>168</v>
      </c>
      <c r="C418" s="104" t="s">
        <v>1590</v>
      </c>
      <c r="D418" s="104" t="s">
        <v>407</v>
      </c>
      <c r="E418" s="104" t="s">
        <v>408</v>
      </c>
      <c r="F418" s="126">
        <v>3.2178855580000003</v>
      </c>
      <c r="G418" s="126">
        <v>1.6420789199999999</v>
      </c>
      <c r="H418" s="127">
        <f t="shared" si="21"/>
        <v>0.95964123210350971</v>
      </c>
      <c r="I418" s="146">
        <v>1.75118171</v>
      </c>
      <c r="J418" s="146">
        <v>0.42100847999999996</v>
      </c>
      <c r="K418" s="127">
        <f t="shared" si="19"/>
        <v>3.1594927256572127</v>
      </c>
      <c r="L418" s="105">
        <f t="shared" si="20"/>
        <v>0.54420260709594814</v>
      </c>
      <c r="N418" s="51"/>
    </row>
    <row r="419" spans="1:14" x14ac:dyDescent="0.2">
      <c r="A419" s="104" t="s">
        <v>1864</v>
      </c>
      <c r="B419" s="104" t="s">
        <v>1885</v>
      </c>
      <c r="C419" s="104" t="s">
        <v>1204</v>
      </c>
      <c r="D419" s="104" t="s">
        <v>406</v>
      </c>
      <c r="E419" s="104" t="s">
        <v>1902</v>
      </c>
      <c r="F419" s="126">
        <v>0.41085968300000003</v>
      </c>
      <c r="G419" s="126">
        <v>0.95212388999999997</v>
      </c>
      <c r="H419" s="127">
        <f t="shared" si="21"/>
        <v>-0.56848085914533653</v>
      </c>
      <c r="I419" s="146">
        <v>1.6785922900000001</v>
      </c>
      <c r="J419" s="146">
        <v>39.3756238</v>
      </c>
      <c r="K419" s="127">
        <f t="shared" si="19"/>
        <v>-0.95736976006968044</v>
      </c>
      <c r="L419" s="105">
        <f t="shared" si="20"/>
        <v>4.0855609821419252</v>
      </c>
      <c r="N419" s="51"/>
    </row>
    <row r="420" spans="1:14" x14ac:dyDescent="0.2">
      <c r="A420" s="104" t="s">
        <v>713</v>
      </c>
      <c r="B420" s="104" t="s">
        <v>163</v>
      </c>
      <c r="C420" s="104" t="s">
        <v>1801</v>
      </c>
      <c r="D420" s="104" t="s">
        <v>407</v>
      </c>
      <c r="E420" s="104" t="s">
        <v>408</v>
      </c>
      <c r="F420" s="126">
        <v>2.5926734789999997</v>
      </c>
      <c r="G420" s="126">
        <v>6.97549039</v>
      </c>
      <c r="H420" s="127">
        <f t="shared" si="21"/>
        <v>-0.62831667251426038</v>
      </c>
      <c r="I420" s="146">
        <v>1.6686394499999999</v>
      </c>
      <c r="J420" s="146">
        <v>2.7506809400000001</v>
      </c>
      <c r="K420" s="127">
        <f t="shared" si="19"/>
        <v>-0.39337222804183181</v>
      </c>
      <c r="L420" s="105">
        <f t="shared" si="20"/>
        <v>0.64359799393003325</v>
      </c>
      <c r="N420" s="51"/>
    </row>
    <row r="421" spans="1:14" x14ac:dyDescent="0.2">
      <c r="A421" s="104" t="s">
        <v>2103</v>
      </c>
      <c r="B421" s="104" t="s">
        <v>1108</v>
      </c>
      <c r="C421" s="104" t="s">
        <v>1204</v>
      </c>
      <c r="D421" s="104" t="s">
        <v>406</v>
      </c>
      <c r="E421" s="104" t="s">
        <v>1902</v>
      </c>
      <c r="F421" s="126">
        <v>6.2471368049999993</v>
      </c>
      <c r="G421" s="126">
        <v>3.9936148949999999</v>
      </c>
      <c r="H421" s="127">
        <f t="shared" si="21"/>
        <v>0.56428122621973542</v>
      </c>
      <c r="I421" s="146">
        <v>1.6307835500000001</v>
      </c>
      <c r="J421" s="146">
        <v>6.9247989900000002</v>
      </c>
      <c r="K421" s="127">
        <f t="shared" si="19"/>
        <v>-0.76450095485009884</v>
      </c>
      <c r="L421" s="105">
        <f t="shared" si="20"/>
        <v>0.26104495561787211</v>
      </c>
      <c r="N421" s="51"/>
    </row>
    <row r="422" spans="1:14" x14ac:dyDescent="0.2">
      <c r="A422" s="104" t="s">
        <v>1505</v>
      </c>
      <c r="B422" s="104" t="s">
        <v>1506</v>
      </c>
      <c r="C422" s="104" t="s">
        <v>305</v>
      </c>
      <c r="D422" s="104" t="s">
        <v>2794</v>
      </c>
      <c r="E422" s="104" t="s">
        <v>1902</v>
      </c>
      <c r="F422" s="126">
        <v>0.220662156</v>
      </c>
      <c r="G422" s="126">
        <v>1.662732922</v>
      </c>
      <c r="H422" s="127">
        <f t="shared" si="21"/>
        <v>-0.86728947681231994</v>
      </c>
      <c r="I422" s="146">
        <v>1.6009249999999999</v>
      </c>
      <c r="J422" s="146">
        <v>0.67016500000000001</v>
      </c>
      <c r="K422" s="127">
        <f t="shared" si="19"/>
        <v>1.3888519991345412</v>
      </c>
      <c r="L422" s="105">
        <f t="shared" si="20"/>
        <v>7.2550954319507328</v>
      </c>
      <c r="N422" s="51"/>
    </row>
    <row r="423" spans="1:14" x14ac:dyDescent="0.2">
      <c r="A423" s="104" t="s">
        <v>784</v>
      </c>
      <c r="B423" s="104" t="s">
        <v>250</v>
      </c>
      <c r="C423" s="104" t="s">
        <v>1204</v>
      </c>
      <c r="D423" s="104" t="s">
        <v>406</v>
      </c>
      <c r="E423" s="104" t="s">
        <v>1902</v>
      </c>
      <c r="F423" s="126">
        <v>2.4550490000000001E-2</v>
      </c>
      <c r="G423" s="126">
        <v>1.9492016999999999</v>
      </c>
      <c r="H423" s="127">
        <f t="shared" si="21"/>
        <v>-0.98740484886710289</v>
      </c>
      <c r="I423" s="146">
        <v>1.53513926</v>
      </c>
      <c r="J423" s="146">
        <v>3.8574900200000002</v>
      </c>
      <c r="K423" s="127">
        <f t="shared" si="19"/>
        <v>-0.60203675134848433</v>
      </c>
      <c r="L423" s="105">
        <f t="shared" si="20"/>
        <v>62.529882702952158</v>
      </c>
      <c r="N423" s="51"/>
    </row>
    <row r="424" spans="1:14" x14ac:dyDescent="0.2">
      <c r="A424" s="104" t="s">
        <v>2727</v>
      </c>
      <c r="B424" s="104" t="s">
        <v>1103</v>
      </c>
      <c r="C424" s="104" t="s">
        <v>1204</v>
      </c>
      <c r="D424" s="104" t="s">
        <v>406</v>
      </c>
      <c r="E424" s="104" t="s">
        <v>1902</v>
      </c>
      <c r="F424" s="126">
        <v>0.29826899499999998</v>
      </c>
      <c r="G424" s="126">
        <v>3.3802937599999998</v>
      </c>
      <c r="H424" s="127">
        <f t="shared" si="21"/>
        <v>-0.91176240404620934</v>
      </c>
      <c r="I424" s="146">
        <v>1.5334522099999999</v>
      </c>
      <c r="J424" s="146">
        <v>16.432277419999998</v>
      </c>
      <c r="K424" s="127">
        <f t="shared" si="19"/>
        <v>-0.90668048190729733</v>
      </c>
      <c r="L424" s="105">
        <f t="shared" si="20"/>
        <v>5.141172014878717</v>
      </c>
      <c r="N424" s="51"/>
    </row>
    <row r="425" spans="1:14" x14ac:dyDescent="0.2">
      <c r="A425" s="104" t="s">
        <v>2570</v>
      </c>
      <c r="B425" s="104" t="s">
        <v>2571</v>
      </c>
      <c r="C425" s="104" t="s">
        <v>305</v>
      </c>
      <c r="D425" s="104" t="s">
        <v>407</v>
      </c>
      <c r="E425" s="104" t="s">
        <v>408</v>
      </c>
      <c r="F425" s="126">
        <v>0.72870352999999999</v>
      </c>
      <c r="G425" s="126">
        <v>0.41385515</v>
      </c>
      <c r="H425" s="127">
        <f t="shared" si="21"/>
        <v>0.76076951078173116</v>
      </c>
      <c r="I425" s="146">
        <v>1.5263918799999998</v>
      </c>
      <c r="J425" s="146">
        <v>1.5573778</v>
      </c>
      <c r="K425" s="127">
        <f t="shared" si="19"/>
        <v>-1.9896212723720774E-2</v>
      </c>
      <c r="L425" s="105">
        <f t="shared" si="20"/>
        <v>2.0946678822867781</v>
      </c>
      <c r="N425" s="51"/>
    </row>
    <row r="426" spans="1:14" x14ac:dyDescent="0.2">
      <c r="A426" s="104" t="s">
        <v>2036</v>
      </c>
      <c r="B426" s="104" t="s">
        <v>619</v>
      </c>
      <c r="C426" s="104" t="s">
        <v>1571</v>
      </c>
      <c r="D426" s="104" t="s">
        <v>406</v>
      </c>
      <c r="E426" s="104" t="s">
        <v>1902</v>
      </c>
      <c r="F426" s="126">
        <v>1.51376</v>
      </c>
      <c r="G426" s="126">
        <v>6.9543800000000003E-2</v>
      </c>
      <c r="H426" s="127">
        <f t="shared" si="21"/>
        <v>20.767001515591613</v>
      </c>
      <c r="I426" s="146">
        <v>1.51376</v>
      </c>
      <c r="J426" s="146">
        <v>0.13726348999999999</v>
      </c>
      <c r="K426" s="127">
        <f t="shared" si="19"/>
        <v>10.028132826871881</v>
      </c>
      <c r="L426" s="105">
        <f t="shared" si="20"/>
        <v>1</v>
      </c>
      <c r="N426" s="51"/>
    </row>
    <row r="427" spans="1:14" x14ac:dyDescent="0.2">
      <c r="A427" s="104" t="s">
        <v>2821</v>
      </c>
      <c r="B427" s="104" t="s">
        <v>2822</v>
      </c>
      <c r="C427" s="104" t="s">
        <v>1571</v>
      </c>
      <c r="D427" s="104" t="s">
        <v>406</v>
      </c>
      <c r="E427" s="104" t="s">
        <v>408</v>
      </c>
      <c r="F427" s="126">
        <v>0.23996000000000001</v>
      </c>
      <c r="G427" s="126">
        <v>2.1799033199999998</v>
      </c>
      <c r="H427" s="127">
        <f t="shared" si="21"/>
        <v>-0.88992172368451639</v>
      </c>
      <c r="I427" s="146">
        <v>1.5094175000000001</v>
      </c>
      <c r="J427" s="146">
        <v>4.1453173300000001</v>
      </c>
      <c r="K427" s="127">
        <f t="shared" si="19"/>
        <v>-0.63587407673805274</v>
      </c>
      <c r="L427" s="105">
        <f t="shared" si="20"/>
        <v>6.2902879646607772</v>
      </c>
      <c r="N427" s="51"/>
    </row>
    <row r="428" spans="1:14" x14ac:dyDescent="0.2">
      <c r="A428" s="104" t="s">
        <v>947</v>
      </c>
      <c r="B428" s="104" t="s">
        <v>1085</v>
      </c>
      <c r="C428" s="104" t="s">
        <v>1578</v>
      </c>
      <c r="D428" s="104" t="s">
        <v>406</v>
      </c>
      <c r="E428" s="104" t="s">
        <v>408</v>
      </c>
      <c r="F428" s="126">
        <v>2.4240798350000001</v>
      </c>
      <c r="G428" s="126">
        <v>6.3349145399999998</v>
      </c>
      <c r="H428" s="127">
        <f t="shared" si="21"/>
        <v>-0.61734608735542618</v>
      </c>
      <c r="I428" s="146">
        <v>1.4991639399999999</v>
      </c>
      <c r="J428" s="146">
        <v>36.73059147</v>
      </c>
      <c r="K428" s="127">
        <f t="shared" si="19"/>
        <v>-0.95918486798056457</v>
      </c>
      <c r="L428" s="105">
        <f t="shared" si="20"/>
        <v>0.61844660326544065</v>
      </c>
      <c r="N428" s="51"/>
    </row>
    <row r="429" spans="1:14" x14ac:dyDescent="0.2">
      <c r="A429" s="104" t="s">
        <v>743</v>
      </c>
      <c r="B429" s="104" t="s">
        <v>744</v>
      </c>
      <c r="C429" s="104" t="s">
        <v>1577</v>
      </c>
      <c r="D429" s="104" t="s">
        <v>1474</v>
      </c>
      <c r="E429" s="104" t="s">
        <v>1902</v>
      </c>
      <c r="F429" s="126">
        <v>5.5627409500000002</v>
      </c>
      <c r="G429" s="126">
        <v>4.64075507</v>
      </c>
      <c r="H429" s="127">
        <f t="shared" ref="H429:H444" si="22">IF(ISERROR(F429/G429-1),"",IF((F429/G429-1)&gt;10000%,"",F429/G429-1))</f>
        <v>0.19867152351136697</v>
      </c>
      <c r="I429" s="146">
        <v>1.48265753</v>
      </c>
      <c r="J429" s="146">
        <v>5.1228160899999997</v>
      </c>
      <c r="K429" s="127">
        <f t="shared" si="19"/>
        <v>-0.71057763855817035</v>
      </c>
      <c r="L429" s="105">
        <f t="shared" si="20"/>
        <v>0.26653362853432894</v>
      </c>
      <c r="N429" s="51"/>
    </row>
    <row r="430" spans="1:14" x14ac:dyDescent="0.2">
      <c r="A430" s="104" t="s">
        <v>339</v>
      </c>
      <c r="B430" s="104" t="s">
        <v>338</v>
      </c>
      <c r="C430" s="104" t="s">
        <v>1590</v>
      </c>
      <c r="D430" s="104" t="s">
        <v>407</v>
      </c>
      <c r="E430" s="104" t="s">
        <v>408</v>
      </c>
      <c r="F430" s="126">
        <v>3.7571272200000001</v>
      </c>
      <c r="G430" s="126">
        <v>2.20363679</v>
      </c>
      <c r="H430" s="127">
        <f t="shared" si="22"/>
        <v>0.70496664289218014</v>
      </c>
      <c r="I430" s="146">
        <v>1.48063715</v>
      </c>
      <c r="J430" s="146">
        <v>2.2269852000000001</v>
      </c>
      <c r="K430" s="127">
        <f t="shared" si="19"/>
        <v>-0.33513830716073012</v>
      </c>
      <c r="L430" s="105">
        <f t="shared" si="20"/>
        <v>0.39408757364356695</v>
      </c>
      <c r="N430" s="51"/>
    </row>
    <row r="431" spans="1:14" x14ac:dyDescent="0.2">
      <c r="A431" s="104" t="s">
        <v>786</v>
      </c>
      <c r="B431" s="104" t="s">
        <v>253</v>
      </c>
      <c r="C431" s="104" t="s">
        <v>1204</v>
      </c>
      <c r="D431" s="104" t="s">
        <v>406</v>
      </c>
      <c r="E431" s="104" t="s">
        <v>1902</v>
      </c>
      <c r="F431" s="126">
        <v>0.23494698999999999</v>
      </c>
      <c r="G431" s="126">
        <v>0.50702305999999997</v>
      </c>
      <c r="H431" s="127">
        <f t="shared" si="22"/>
        <v>-0.53661478434531162</v>
      </c>
      <c r="I431" s="146">
        <v>1.46942799</v>
      </c>
      <c r="J431" s="146">
        <v>1.49321141</v>
      </c>
      <c r="K431" s="127">
        <f t="shared" si="19"/>
        <v>-1.5927697739732682E-2</v>
      </c>
      <c r="L431" s="105">
        <f t="shared" si="20"/>
        <v>6.2542958732946525</v>
      </c>
      <c r="N431" s="51"/>
    </row>
    <row r="432" spans="1:14" x14ac:dyDescent="0.2">
      <c r="A432" s="104" t="s">
        <v>2120</v>
      </c>
      <c r="B432" s="104" t="s">
        <v>791</v>
      </c>
      <c r="C432" s="104" t="s">
        <v>1204</v>
      </c>
      <c r="D432" s="104" t="s">
        <v>406</v>
      </c>
      <c r="E432" s="104" t="s">
        <v>1902</v>
      </c>
      <c r="F432" s="126">
        <v>0.79673923999999996</v>
      </c>
      <c r="G432" s="126">
        <v>1.755025E-2</v>
      </c>
      <c r="H432" s="127">
        <f t="shared" si="22"/>
        <v>44.397600603979996</v>
      </c>
      <c r="I432" s="146">
        <v>1.4634176000000001</v>
      </c>
      <c r="J432" s="146">
        <v>1.755025E-2</v>
      </c>
      <c r="K432" s="127">
        <f t="shared" si="19"/>
        <v>82.384430421219079</v>
      </c>
      <c r="L432" s="105">
        <f t="shared" si="20"/>
        <v>1.8367585359546246</v>
      </c>
      <c r="N432" s="51"/>
    </row>
    <row r="433" spans="1:14" x14ac:dyDescent="0.2">
      <c r="A433" s="104" t="s">
        <v>747</v>
      </c>
      <c r="B433" s="104" t="s">
        <v>748</v>
      </c>
      <c r="C433" s="104" t="s">
        <v>1577</v>
      </c>
      <c r="D433" s="104" t="s">
        <v>1474</v>
      </c>
      <c r="E433" s="104" t="s">
        <v>1902</v>
      </c>
      <c r="F433" s="126">
        <v>1.0531969399999999</v>
      </c>
      <c r="G433" s="126">
        <v>0.25730972000000002</v>
      </c>
      <c r="H433" s="127">
        <f t="shared" si="22"/>
        <v>3.0931098133409023</v>
      </c>
      <c r="I433" s="146">
        <v>1.4342215600000001</v>
      </c>
      <c r="J433" s="146">
        <v>9.3419749999999996E-2</v>
      </c>
      <c r="K433" s="127">
        <f t="shared" si="19"/>
        <v>14.352444852400057</v>
      </c>
      <c r="L433" s="105">
        <f t="shared" si="20"/>
        <v>1.361779079988592</v>
      </c>
      <c r="N433" s="51"/>
    </row>
    <row r="434" spans="1:14" x14ac:dyDescent="0.2">
      <c r="A434" s="104" t="s">
        <v>1665</v>
      </c>
      <c r="B434" s="104" t="s">
        <v>811</v>
      </c>
      <c r="C434" s="104" t="s">
        <v>1577</v>
      </c>
      <c r="D434" s="104" t="s">
        <v>407</v>
      </c>
      <c r="E434" s="104" t="s">
        <v>1902</v>
      </c>
      <c r="F434" s="126">
        <v>2.0162886289999999</v>
      </c>
      <c r="G434" s="126">
        <v>3.0925957639999999</v>
      </c>
      <c r="H434" s="127">
        <f t="shared" si="22"/>
        <v>-0.34802709992976633</v>
      </c>
      <c r="I434" s="146">
        <v>1.41678153</v>
      </c>
      <c r="J434" s="146">
        <v>22.36930916</v>
      </c>
      <c r="K434" s="127">
        <f t="shared" si="19"/>
        <v>-0.93666404626686295</v>
      </c>
      <c r="L434" s="105">
        <f t="shared" si="20"/>
        <v>0.70266801569112058</v>
      </c>
      <c r="N434" s="51"/>
    </row>
    <row r="435" spans="1:14" x14ac:dyDescent="0.2">
      <c r="A435" s="104" t="s">
        <v>2462</v>
      </c>
      <c r="B435" s="104" t="s">
        <v>2463</v>
      </c>
      <c r="C435" s="104" t="s">
        <v>1204</v>
      </c>
      <c r="D435" s="104" t="s">
        <v>406</v>
      </c>
      <c r="E435" s="104" t="s">
        <v>1902</v>
      </c>
      <c r="F435" s="126">
        <v>0.39561600000000002</v>
      </c>
      <c r="G435" s="126">
        <v>1.142E-2</v>
      </c>
      <c r="H435" s="127">
        <f t="shared" si="22"/>
        <v>33.642381786339762</v>
      </c>
      <c r="I435" s="146">
        <v>1.4020743200000001</v>
      </c>
      <c r="J435" s="146">
        <v>2.2838290000000001E-2</v>
      </c>
      <c r="K435" s="127">
        <f t="shared" si="19"/>
        <v>60.391387884119169</v>
      </c>
      <c r="L435" s="105">
        <f t="shared" si="20"/>
        <v>3.5440283507239343</v>
      </c>
      <c r="N435" s="51"/>
    </row>
    <row r="436" spans="1:14" x14ac:dyDescent="0.2">
      <c r="A436" s="104" t="s">
        <v>92</v>
      </c>
      <c r="B436" s="104" t="s">
        <v>93</v>
      </c>
      <c r="C436" s="104" t="s">
        <v>1575</v>
      </c>
      <c r="D436" s="104" t="s">
        <v>407</v>
      </c>
      <c r="E436" s="104" t="s">
        <v>408</v>
      </c>
      <c r="F436" s="126">
        <v>2.1028214100000002</v>
      </c>
      <c r="G436" s="126">
        <v>3.0376634019999997</v>
      </c>
      <c r="H436" s="127">
        <f t="shared" si="22"/>
        <v>-0.30775035554778674</v>
      </c>
      <c r="I436" s="146">
        <v>1.3979999999999999</v>
      </c>
      <c r="J436" s="146">
        <v>0.39165371000000004</v>
      </c>
      <c r="K436" s="127">
        <f t="shared" si="19"/>
        <v>2.569479783556754</v>
      </c>
      <c r="L436" s="105">
        <f t="shared" si="20"/>
        <v>0.66482107959895642</v>
      </c>
      <c r="N436" s="51"/>
    </row>
    <row r="437" spans="1:14" x14ac:dyDescent="0.2">
      <c r="A437" s="104" t="s">
        <v>2731</v>
      </c>
      <c r="B437" s="104" t="s">
        <v>190</v>
      </c>
      <c r="C437" s="104" t="s">
        <v>1204</v>
      </c>
      <c r="D437" s="104" t="s">
        <v>406</v>
      </c>
      <c r="E437" s="104" t="s">
        <v>1902</v>
      </c>
      <c r="F437" s="126">
        <v>0.44522544000000003</v>
      </c>
      <c r="G437" s="126">
        <v>0.31337599999999999</v>
      </c>
      <c r="H437" s="127">
        <f t="shared" si="22"/>
        <v>0.42073879301541939</v>
      </c>
      <c r="I437" s="146">
        <v>1.37487</v>
      </c>
      <c r="J437" s="146">
        <v>5.3436111900000007</v>
      </c>
      <c r="K437" s="127">
        <f t="shared" si="19"/>
        <v>-0.74270770250408136</v>
      </c>
      <c r="L437" s="105">
        <f t="shared" si="20"/>
        <v>3.0880310882504824</v>
      </c>
      <c r="N437" s="51"/>
    </row>
    <row r="438" spans="1:14" x14ac:dyDescent="0.2">
      <c r="A438" s="104" t="s">
        <v>1468</v>
      </c>
      <c r="B438" s="104" t="s">
        <v>1469</v>
      </c>
      <c r="C438" s="104" t="s">
        <v>908</v>
      </c>
      <c r="D438" s="104" t="s">
        <v>406</v>
      </c>
      <c r="E438" s="104" t="s">
        <v>1902</v>
      </c>
      <c r="F438" s="126">
        <v>0.12885630000000001</v>
      </c>
      <c r="G438" s="126">
        <v>2.7941765460000001</v>
      </c>
      <c r="H438" s="127">
        <f t="shared" si="22"/>
        <v>-0.95388398052926748</v>
      </c>
      <c r="I438" s="146">
        <v>1.36450929</v>
      </c>
      <c r="J438" s="146">
        <v>5.4298476900000008</v>
      </c>
      <c r="K438" s="127">
        <f t="shared" si="19"/>
        <v>-0.74870210585962127</v>
      </c>
      <c r="L438" s="105">
        <f t="shared" si="20"/>
        <v>10.589387480472432</v>
      </c>
      <c r="N438" s="51"/>
    </row>
    <row r="439" spans="1:14" x14ac:dyDescent="0.2">
      <c r="A439" s="104" t="s">
        <v>72</v>
      </c>
      <c r="B439" s="104" t="s">
        <v>100</v>
      </c>
      <c r="C439" s="104" t="s">
        <v>1577</v>
      </c>
      <c r="D439" s="104" t="s">
        <v>1474</v>
      </c>
      <c r="E439" s="104" t="s">
        <v>408</v>
      </c>
      <c r="F439" s="126">
        <v>3.126762915</v>
      </c>
      <c r="G439" s="126">
        <v>1.3573323880000001</v>
      </c>
      <c r="H439" s="127">
        <f t="shared" si="22"/>
        <v>1.3036088600281746</v>
      </c>
      <c r="I439" s="146">
        <v>1.3530026799999999</v>
      </c>
      <c r="J439" s="146">
        <v>6.6118034899999998</v>
      </c>
      <c r="K439" s="127">
        <f t="shared" si="19"/>
        <v>-0.79536556371550604</v>
      </c>
      <c r="L439" s="105">
        <f t="shared" si="20"/>
        <v>0.43271674788940623</v>
      </c>
      <c r="N439" s="51"/>
    </row>
    <row r="440" spans="1:14" x14ac:dyDescent="0.2">
      <c r="A440" s="104" t="s">
        <v>1597</v>
      </c>
      <c r="B440" s="104" t="s">
        <v>1598</v>
      </c>
      <c r="C440" s="104" t="s">
        <v>1204</v>
      </c>
      <c r="D440" s="104" t="s">
        <v>406</v>
      </c>
      <c r="E440" s="104" t="s">
        <v>1902</v>
      </c>
      <c r="F440" s="126">
        <v>5.8448599999999996E-2</v>
      </c>
      <c r="G440" s="126">
        <v>0.12360999</v>
      </c>
      <c r="H440" s="127">
        <f t="shared" si="22"/>
        <v>-0.52715310469647325</v>
      </c>
      <c r="I440" s="146">
        <v>1.3356507099999999</v>
      </c>
      <c r="J440" s="146">
        <v>0.16384017000000001</v>
      </c>
      <c r="K440" s="127">
        <f t="shared" si="19"/>
        <v>7.1521565193688446</v>
      </c>
      <c r="L440" s="105">
        <f t="shared" si="20"/>
        <v>22.851714326776005</v>
      </c>
      <c r="N440" s="51"/>
    </row>
    <row r="441" spans="1:14" x14ac:dyDescent="0.2">
      <c r="A441" s="104" t="s">
        <v>480</v>
      </c>
      <c r="B441" s="104" t="s">
        <v>1060</v>
      </c>
      <c r="C441" s="104" t="s">
        <v>1572</v>
      </c>
      <c r="D441" s="104" t="s">
        <v>406</v>
      </c>
      <c r="E441" s="104" t="s">
        <v>1902</v>
      </c>
      <c r="F441" s="126">
        <v>4.8839256999999998</v>
      </c>
      <c r="G441" s="126">
        <v>1.7841231000000002</v>
      </c>
      <c r="H441" s="127">
        <f t="shared" si="22"/>
        <v>1.7374376241190976</v>
      </c>
      <c r="I441" s="146">
        <v>1.3203521299999998</v>
      </c>
      <c r="J441" s="146">
        <v>0.71896545000000001</v>
      </c>
      <c r="K441" s="127">
        <f t="shared" si="19"/>
        <v>0.83646116791843039</v>
      </c>
      <c r="L441" s="105">
        <f t="shared" si="20"/>
        <v>0.27034648172473219</v>
      </c>
      <c r="N441" s="51"/>
    </row>
    <row r="442" spans="1:14" x14ac:dyDescent="0.2">
      <c r="A442" s="104" t="s">
        <v>731</v>
      </c>
      <c r="B442" s="104" t="s">
        <v>1003</v>
      </c>
      <c r="C442" s="104" t="s">
        <v>1578</v>
      </c>
      <c r="D442" s="104" t="s">
        <v>406</v>
      </c>
      <c r="E442" s="104" t="s">
        <v>1902</v>
      </c>
      <c r="F442" s="126">
        <v>18.644076717000001</v>
      </c>
      <c r="G442" s="126">
        <v>20.773935791</v>
      </c>
      <c r="H442" s="127">
        <f t="shared" si="22"/>
        <v>-0.10252554428914373</v>
      </c>
      <c r="I442" s="146">
        <v>1.30037852</v>
      </c>
      <c r="J442" s="146">
        <v>2.50055044</v>
      </c>
      <c r="K442" s="127">
        <f t="shared" si="19"/>
        <v>-0.47996309164633366</v>
      </c>
      <c r="L442" s="105">
        <f t="shared" si="20"/>
        <v>6.9747541792417739E-2</v>
      </c>
      <c r="N442" s="51"/>
    </row>
    <row r="443" spans="1:14" x14ac:dyDescent="0.2">
      <c r="A443" s="104" t="s">
        <v>690</v>
      </c>
      <c r="B443" s="104" t="s">
        <v>691</v>
      </c>
      <c r="C443" s="104" t="s">
        <v>1574</v>
      </c>
      <c r="D443" s="104" t="s">
        <v>406</v>
      </c>
      <c r="E443" s="104" t="s">
        <v>408</v>
      </c>
      <c r="F443" s="126">
        <v>1.700236233</v>
      </c>
      <c r="G443" s="126">
        <v>0.15625132999999999</v>
      </c>
      <c r="H443" s="127">
        <f t="shared" si="22"/>
        <v>9.8814192685591866</v>
      </c>
      <c r="I443" s="146">
        <v>1.2964184699999999</v>
      </c>
      <c r="J443" s="146">
        <v>3.20718331</v>
      </c>
      <c r="K443" s="127">
        <f t="shared" si="19"/>
        <v>-0.59577662244694085</v>
      </c>
      <c r="L443" s="105">
        <f t="shared" si="20"/>
        <v>0.76249314350425323</v>
      </c>
      <c r="N443" s="51"/>
    </row>
    <row r="444" spans="1:14" x14ac:dyDescent="0.2">
      <c r="A444" s="104" t="s">
        <v>1009</v>
      </c>
      <c r="B444" s="104" t="s">
        <v>1010</v>
      </c>
      <c r="C444" s="104" t="s">
        <v>1578</v>
      </c>
      <c r="D444" s="104" t="s">
        <v>406</v>
      </c>
      <c r="E444" s="104" t="s">
        <v>1902</v>
      </c>
      <c r="F444" s="126">
        <v>0.94889185499999995</v>
      </c>
      <c r="G444" s="126">
        <v>0.725029276</v>
      </c>
      <c r="H444" s="127">
        <f t="shared" si="22"/>
        <v>0.30876350295129318</v>
      </c>
      <c r="I444" s="146">
        <v>1.2869421000000001</v>
      </c>
      <c r="J444" s="146">
        <v>0.44755294000000001</v>
      </c>
      <c r="K444" s="127">
        <f t="shared" si="19"/>
        <v>1.8755080907300039</v>
      </c>
      <c r="L444" s="105">
        <f t="shared" si="20"/>
        <v>1.3562579267792325</v>
      </c>
      <c r="N444" s="51"/>
    </row>
    <row r="445" spans="1:14" x14ac:dyDescent="0.2">
      <c r="A445" s="104" t="s">
        <v>1595</v>
      </c>
      <c r="B445" s="104" t="s">
        <v>1596</v>
      </c>
      <c r="C445" s="104" t="s">
        <v>1204</v>
      </c>
      <c r="D445" s="104" t="s">
        <v>406</v>
      </c>
      <c r="E445" s="104" t="s">
        <v>1902</v>
      </c>
      <c r="F445" s="126">
        <v>1.2236211799999999</v>
      </c>
      <c r="G445" s="126">
        <v>0.12340153</v>
      </c>
      <c r="H445" s="127"/>
      <c r="I445" s="146">
        <v>1.27047698</v>
      </c>
      <c r="J445" s="146">
        <v>0.32201389000000002</v>
      </c>
      <c r="K445" s="127">
        <f t="shared" si="19"/>
        <v>2.9454104914542656</v>
      </c>
      <c r="L445" s="105">
        <f t="shared" si="20"/>
        <v>1.0382927337037433</v>
      </c>
      <c r="N445" s="51"/>
    </row>
    <row r="446" spans="1:14" x14ac:dyDescent="0.2">
      <c r="A446" s="104" t="s">
        <v>942</v>
      </c>
      <c r="B446" s="104" t="s">
        <v>1080</v>
      </c>
      <c r="C446" s="104" t="s">
        <v>1578</v>
      </c>
      <c r="D446" s="104" t="s">
        <v>406</v>
      </c>
      <c r="E446" s="104" t="s">
        <v>408</v>
      </c>
      <c r="F446" s="126">
        <v>4.706650303</v>
      </c>
      <c r="G446" s="126">
        <v>9.5482949999999995</v>
      </c>
      <c r="H446" s="127">
        <f t="shared" ref="H446:H477" si="23">IF(ISERROR(F446/G446-1),"",IF((F446/G446-1)&gt;10000%,"",F446/G446-1))</f>
        <v>-0.50706903138204251</v>
      </c>
      <c r="I446" s="146">
        <v>1.2290973700000001</v>
      </c>
      <c r="J446" s="146">
        <v>14.62762901</v>
      </c>
      <c r="K446" s="127">
        <f t="shared" si="19"/>
        <v>-0.91597425877018468</v>
      </c>
      <c r="L446" s="105">
        <f t="shared" si="20"/>
        <v>0.26114057575439126</v>
      </c>
      <c r="N446" s="51"/>
    </row>
    <row r="447" spans="1:14" x14ac:dyDescent="0.2">
      <c r="A447" s="104" t="s">
        <v>950</v>
      </c>
      <c r="B447" s="104" t="s">
        <v>1088</v>
      </c>
      <c r="C447" s="104" t="s">
        <v>1578</v>
      </c>
      <c r="D447" s="104" t="s">
        <v>406</v>
      </c>
      <c r="E447" s="104" t="s">
        <v>408</v>
      </c>
      <c r="F447" s="126">
        <v>1.6699249310000002</v>
      </c>
      <c r="G447" s="126">
        <v>3.4438547900000001</v>
      </c>
      <c r="H447" s="127">
        <f t="shared" si="23"/>
        <v>-0.51510007453014595</v>
      </c>
      <c r="I447" s="146">
        <v>1.21490783</v>
      </c>
      <c r="J447" s="146">
        <v>23.744524070000001</v>
      </c>
      <c r="K447" s="127">
        <f t="shared" si="19"/>
        <v>-0.94883418903582173</v>
      </c>
      <c r="L447" s="105">
        <f t="shared" si="20"/>
        <v>0.72752242178483884</v>
      </c>
      <c r="N447" s="51"/>
    </row>
    <row r="448" spans="1:14" x14ac:dyDescent="0.2">
      <c r="A448" s="104" t="s">
        <v>513</v>
      </c>
      <c r="B448" s="104" t="s">
        <v>393</v>
      </c>
      <c r="C448" s="104" t="s">
        <v>1204</v>
      </c>
      <c r="D448" s="104" t="s">
        <v>406</v>
      </c>
      <c r="E448" s="104" t="s">
        <v>1902</v>
      </c>
      <c r="F448" s="126">
        <v>0</v>
      </c>
      <c r="G448" s="126">
        <v>5.4145625000000003E-2</v>
      </c>
      <c r="H448" s="127">
        <f t="shared" si="23"/>
        <v>-1</v>
      </c>
      <c r="I448" s="146">
        <v>1.2001500000000001</v>
      </c>
      <c r="J448" s="146">
        <v>3.9756180000000002E-2</v>
      </c>
      <c r="K448" s="127">
        <f t="shared" si="19"/>
        <v>29.187759487958854</v>
      </c>
      <c r="L448" s="105" t="str">
        <f t="shared" si="20"/>
        <v/>
      </c>
      <c r="N448" s="51"/>
    </row>
    <row r="449" spans="1:14" x14ac:dyDescent="0.2">
      <c r="A449" s="104" t="s">
        <v>923</v>
      </c>
      <c r="B449" s="104" t="s">
        <v>1122</v>
      </c>
      <c r="C449" s="104" t="s">
        <v>1577</v>
      </c>
      <c r="D449" s="104" t="s">
        <v>407</v>
      </c>
      <c r="E449" s="104" t="s">
        <v>408</v>
      </c>
      <c r="F449" s="126">
        <v>1.6561033999999999</v>
      </c>
      <c r="G449" s="126">
        <v>3.2284816860000003</v>
      </c>
      <c r="H449" s="127">
        <f t="shared" si="23"/>
        <v>-0.48703336085766491</v>
      </c>
      <c r="I449" s="146">
        <v>1.19406133</v>
      </c>
      <c r="J449" s="146">
        <v>1.5861688600000001</v>
      </c>
      <c r="K449" s="127">
        <f t="shared" si="19"/>
        <v>-0.24720415328289835</v>
      </c>
      <c r="L449" s="105">
        <f t="shared" si="20"/>
        <v>0.72100650841004255</v>
      </c>
      <c r="N449" s="51"/>
    </row>
    <row r="450" spans="1:14" x14ac:dyDescent="0.2">
      <c r="A450" s="104" t="s">
        <v>732</v>
      </c>
      <c r="B450" s="104" t="s">
        <v>327</v>
      </c>
      <c r="C450" s="104" t="s">
        <v>1578</v>
      </c>
      <c r="D450" s="104" t="s">
        <v>406</v>
      </c>
      <c r="E450" s="104" t="s">
        <v>408</v>
      </c>
      <c r="F450" s="126">
        <v>35.587056454999995</v>
      </c>
      <c r="G450" s="126">
        <v>58.417819412</v>
      </c>
      <c r="H450" s="127">
        <f t="shared" si="23"/>
        <v>-0.39081847263046221</v>
      </c>
      <c r="I450" s="146">
        <v>1.1571208400000002</v>
      </c>
      <c r="J450" s="146">
        <v>17.50999079</v>
      </c>
      <c r="K450" s="127">
        <f t="shared" si="19"/>
        <v>-0.93391653634330662</v>
      </c>
      <c r="L450" s="105">
        <f t="shared" si="20"/>
        <v>3.251521635297893E-2</v>
      </c>
      <c r="N450" s="51"/>
    </row>
    <row r="451" spans="1:14" x14ac:dyDescent="0.2">
      <c r="A451" s="104" t="s">
        <v>2032</v>
      </c>
      <c r="B451" s="104" t="s">
        <v>889</v>
      </c>
      <c r="C451" s="104" t="s">
        <v>1571</v>
      </c>
      <c r="D451" s="104" t="s">
        <v>406</v>
      </c>
      <c r="E451" s="104" t="s">
        <v>1902</v>
      </c>
      <c r="F451" s="126">
        <v>1.1565711000000001</v>
      </c>
      <c r="G451" s="126">
        <v>1.1865870000000001</v>
      </c>
      <c r="H451" s="127">
        <f t="shared" si="23"/>
        <v>-2.5295995995236797E-2</v>
      </c>
      <c r="I451" s="146">
        <v>1.1565711000000001</v>
      </c>
      <c r="J451" s="146">
        <v>4.9561169999999999</v>
      </c>
      <c r="K451" s="127">
        <f t="shared" si="19"/>
        <v>-0.76663765201668965</v>
      </c>
      <c r="L451" s="105">
        <f t="shared" si="20"/>
        <v>1</v>
      </c>
      <c r="N451" s="51"/>
    </row>
    <row r="452" spans="1:14" x14ac:dyDescent="0.2">
      <c r="A452" s="104" t="s">
        <v>2337</v>
      </c>
      <c r="B452" s="104" t="s">
        <v>2338</v>
      </c>
      <c r="C452" s="104" t="s">
        <v>1571</v>
      </c>
      <c r="D452" s="104" t="s">
        <v>406</v>
      </c>
      <c r="E452" s="104" t="s">
        <v>408</v>
      </c>
      <c r="F452" s="126">
        <v>1.20149704</v>
      </c>
      <c r="G452" s="126">
        <v>0.15839157999999998</v>
      </c>
      <c r="H452" s="127">
        <f t="shared" si="23"/>
        <v>6.5856118109308603</v>
      </c>
      <c r="I452" s="146">
        <v>1.13349349</v>
      </c>
      <c r="J452" s="146">
        <v>0.51959630000000001</v>
      </c>
      <c r="K452" s="127">
        <f t="shared" si="19"/>
        <v>1.1814887634881157</v>
      </c>
      <c r="L452" s="105">
        <f t="shared" si="20"/>
        <v>0.94340098415889562</v>
      </c>
      <c r="N452" s="51"/>
    </row>
    <row r="453" spans="1:14" x14ac:dyDescent="0.2">
      <c r="A453" s="104" t="s">
        <v>2152</v>
      </c>
      <c r="B453" s="104" t="s">
        <v>1796</v>
      </c>
      <c r="C453" s="104" t="s">
        <v>1571</v>
      </c>
      <c r="D453" s="104" t="s">
        <v>406</v>
      </c>
      <c r="E453" s="104" t="s">
        <v>1902</v>
      </c>
      <c r="F453" s="126">
        <v>0.97662726</v>
      </c>
      <c r="G453" s="126">
        <v>2.4730903399999997</v>
      </c>
      <c r="H453" s="127">
        <f t="shared" si="23"/>
        <v>-0.60509842919850632</v>
      </c>
      <c r="I453" s="146">
        <v>1.09957528</v>
      </c>
      <c r="J453" s="146">
        <v>2.2374913400000001</v>
      </c>
      <c r="K453" s="127">
        <f t="shared" si="19"/>
        <v>-0.50856780522779588</v>
      </c>
      <c r="L453" s="105">
        <f t="shared" si="20"/>
        <v>1.1258904241521992</v>
      </c>
      <c r="N453" s="51"/>
    </row>
    <row r="454" spans="1:14" x14ac:dyDescent="0.2">
      <c r="A454" s="104" t="s">
        <v>800</v>
      </c>
      <c r="B454" s="104" t="s">
        <v>797</v>
      </c>
      <c r="C454" s="104" t="s">
        <v>1579</v>
      </c>
      <c r="D454" s="104" t="s">
        <v>407</v>
      </c>
      <c r="E454" s="104" t="s">
        <v>1902</v>
      </c>
      <c r="F454" s="126">
        <v>1.45511547</v>
      </c>
      <c r="G454" s="126">
        <v>6.24623084</v>
      </c>
      <c r="H454" s="127">
        <f t="shared" si="23"/>
        <v>-0.76704103526215506</v>
      </c>
      <c r="I454" s="146">
        <v>1.0935304699999999</v>
      </c>
      <c r="J454" s="146">
        <v>7.7965930599999993</v>
      </c>
      <c r="K454" s="127">
        <f t="shared" si="19"/>
        <v>-0.85974252322975542</v>
      </c>
      <c r="L454" s="105">
        <f t="shared" si="20"/>
        <v>0.75150769306301168</v>
      </c>
      <c r="N454" s="51"/>
    </row>
    <row r="455" spans="1:14" x14ac:dyDescent="0.2">
      <c r="A455" s="104" t="s">
        <v>2022</v>
      </c>
      <c r="B455" s="104" t="s">
        <v>389</v>
      </c>
      <c r="C455" s="104" t="s">
        <v>1571</v>
      </c>
      <c r="D455" s="104" t="s">
        <v>406</v>
      </c>
      <c r="E455" s="104" t="s">
        <v>1902</v>
      </c>
      <c r="F455" s="126">
        <v>1.48352456</v>
      </c>
      <c r="G455" s="126">
        <v>0.22168523999999998</v>
      </c>
      <c r="H455" s="127">
        <f t="shared" si="23"/>
        <v>5.6920312782213198</v>
      </c>
      <c r="I455" s="146">
        <v>1.08754898</v>
      </c>
      <c r="J455" s="146">
        <v>0.31690397999999997</v>
      </c>
      <c r="K455" s="127">
        <f t="shared" ref="K455:K518" si="24">IF(ISERROR(I455/J455-1),"",IF((I455/J455-1)&gt;10000%,"",I455/J455-1))</f>
        <v>2.4317933779184475</v>
      </c>
      <c r="L455" s="105">
        <f t="shared" ref="L455:L518" si="25">IF(ISERROR(I455/F455),"",IF(I455/F455&gt;10000%,"",I455/F455))</f>
        <v>0.73308458068264137</v>
      </c>
      <c r="N455" s="51"/>
    </row>
    <row r="456" spans="1:14" x14ac:dyDescent="0.2">
      <c r="A456" s="104" t="s">
        <v>1873</v>
      </c>
      <c r="B456" s="104" t="s">
        <v>1894</v>
      </c>
      <c r="C456" s="104" t="s">
        <v>1204</v>
      </c>
      <c r="D456" s="104" t="s">
        <v>406</v>
      </c>
      <c r="E456" s="104" t="s">
        <v>1902</v>
      </c>
      <c r="F456" s="126">
        <v>0.603863865</v>
      </c>
      <c r="G456" s="126">
        <v>2.50119034</v>
      </c>
      <c r="H456" s="127">
        <f t="shared" si="23"/>
        <v>-0.75856940779644944</v>
      </c>
      <c r="I456" s="146">
        <v>1.08697292</v>
      </c>
      <c r="J456" s="146">
        <v>3.74729175</v>
      </c>
      <c r="K456" s="127">
        <f t="shared" si="24"/>
        <v>-0.70993106688316976</v>
      </c>
      <c r="L456" s="105">
        <f t="shared" si="25"/>
        <v>1.8000297467708222</v>
      </c>
      <c r="N456" s="51"/>
    </row>
    <row r="457" spans="1:14" x14ac:dyDescent="0.2">
      <c r="A457" s="104" t="s">
        <v>1914</v>
      </c>
      <c r="B457" s="104" t="s">
        <v>576</v>
      </c>
      <c r="C457" s="104" t="s">
        <v>1573</v>
      </c>
      <c r="D457" s="104" t="s">
        <v>406</v>
      </c>
      <c r="E457" s="104" t="s">
        <v>1902</v>
      </c>
      <c r="F457" s="126">
        <v>0.56655943999999991</v>
      </c>
      <c r="G457" s="126">
        <v>0.81582770999999998</v>
      </c>
      <c r="H457" s="127">
        <f t="shared" si="23"/>
        <v>-0.3055403327744286</v>
      </c>
      <c r="I457" s="146">
        <v>1.0768781000000001</v>
      </c>
      <c r="J457" s="146">
        <v>1.0173244000000001</v>
      </c>
      <c r="K457" s="127">
        <f t="shared" si="24"/>
        <v>5.8539537634209715E-2</v>
      </c>
      <c r="L457" s="105">
        <f t="shared" si="25"/>
        <v>1.9007327810123511</v>
      </c>
      <c r="N457" s="51"/>
    </row>
    <row r="458" spans="1:14" x14ac:dyDescent="0.2">
      <c r="A458" s="104" t="s">
        <v>986</v>
      </c>
      <c r="B458" s="104" t="s">
        <v>987</v>
      </c>
      <c r="C458" s="104" t="s">
        <v>1577</v>
      </c>
      <c r="D458" s="104" t="s">
        <v>407</v>
      </c>
      <c r="E458" s="104" t="s">
        <v>408</v>
      </c>
      <c r="F458" s="126">
        <v>1.567616889</v>
      </c>
      <c r="G458" s="126">
        <v>0.39832784600000004</v>
      </c>
      <c r="H458" s="127">
        <f t="shared" si="23"/>
        <v>2.9354941030158352</v>
      </c>
      <c r="I458" s="146">
        <v>1.0701303999999998</v>
      </c>
      <c r="J458" s="146">
        <v>8.4287639999999997E-2</v>
      </c>
      <c r="K458" s="127">
        <f t="shared" si="24"/>
        <v>11.696172297622757</v>
      </c>
      <c r="L458" s="105">
        <f t="shared" si="25"/>
        <v>0.68264791449309259</v>
      </c>
      <c r="N458" s="51"/>
    </row>
    <row r="459" spans="1:14" x14ac:dyDescent="0.2">
      <c r="A459" s="104" t="s">
        <v>206</v>
      </c>
      <c r="B459" s="104" t="s">
        <v>207</v>
      </c>
      <c r="C459" s="104" t="s">
        <v>1204</v>
      </c>
      <c r="D459" s="104" t="s">
        <v>406</v>
      </c>
      <c r="E459" s="104" t="s">
        <v>408</v>
      </c>
      <c r="F459" s="126">
        <v>6.1610110000000003E-2</v>
      </c>
      <c r="G459" s="126">
        <v>1.2067324129999999</v>
      </c>
      <c r="H459" s="127">
        <f t="shared" si="23"/>
        <v>-0.94894467958573014</v>
      </c>
      <c r="I459" s="146">
        <v>1.06879105</v>
      </c>
      <c r="J459" s="146">
        <v>1.22976025</v>
      </c>
      <c r="K459" s="127">
        <f t="shared" si="24"/>
        <v>-0.13089478213334671</v>
      </c>
      <c r="L459" s="105">
        <f t="shared" si="25"/>
        <v>17.347656902414229</v>
      </c>
      <c r="N459" s="51"/>
    </row>
    <row r="460" spans="1:14" x14ac:dyDescent="0.2">
      <c r="A460" s="104" t="s">
        <v>1767</v>
      </c>
      <c r="B460" s="104" t="s">
        <v>1768</v>
      </c>
      <c r="C460" s="104" t="s">
        <v>1204</v>
      </c>
      <c r="D460" s="104" t="s">
        <v>406</v>
      </c>
      <c r="E460" s="104" t="s">
        <v>1902</v>
      </c>
      <c r="F460" s="126">
        <v>1.2237753099999999</v>
      </c>
      <c r="G460" s="126">
        <v>0.96424252700000002</v>
      </c>
      <c r="H460" s="127">
        <f t="shared" si="23"/>
        <v>0.26915716298831116</v>
      </c>
      <c r="I460" s="146">
        <v>1.0661930100000001</v>
      </c>
      <c r="J460" s="146">
        <v>0.31660934000000002</v>
      </c>
      <c r="K460" s="127">
        <f t="shared" si="24"/>
        <v>2.3675349249014577</v>
      </c>
      <c r="L460" s="105">
        <f t="shared" si="25"/>
        <v>0.87123265299411878</v>
      </c>
      <c r="N460" s="51"/>
    </row>
    <row r="461" spans="1:14" x14ac:dyDescent="0.2">
      <c r="A461" s="104" t="s">
        <v>935</v>
      </c>
      <c r="B461" s="104" t="s">
        <v>1073</v>
      </c>
      <c r="C461" s="104" t="s">
        <v>1578</v>
      </c>
      <c r="D461" s="104" t="s">
        <v>406</v>
      </c>
      <c r="E461" s="104" t="s">
        <v>408</v>
      </c>
      <c r="F461" s="126">
        <v>2.02298249</v>
      </c>
      <c r="G461" s="126">
        <v>1.4040750800000001</v>
      </c>
      <c r="H461" s="127">
        <f t="shared" si="23"/>
        <v>0.4407936718027925</v>
      </c>
      <c r="I461" s="146">
        <v>1.0591599899999999</v>
      </c>
      <c r="J461" s="146">
        <v>6.7030999999999992E-4</v>
      </c>
      <c r="K461" s="127" t="str">
        <f t="shared" si="24"/>
        <v/>
      </c>
      <c r="L461" s="105">
        <f t="shared" si="25"/>
        <v>0.52356359742886349</v>
      </c>
      <c r="N461" s="51"/>
    </row>
    <row r="462" spans="1:14" x14ac:dyDescent="0.2">
      <c r="A462" s="104" t="s">
        <v>484</v>
      </c>
      <c r="B462" s="104" t="s">
        <v>1776</v>
      </c>
      <c r="C462" s="104" t="s">
        <v>1572</v>
      </c>
      <c r="D462" s="104" t="s">
        <v>406</v>
      </c>
      <c r="E462" s="104" t="s">
        <v>1902</v>
      </c>
      <c r="F462" s="126">
        <v>2.7768859300000002</v>
      </c>
      <c r="G462" s="126">
        <v>0.17049664</v>
      </c>
      <c r="H462" s="127">
        <f t="shared" si="23"/>
        <v>15.287041961648043</v>
      </c>
      <c r="I462" s="146">
        <v>1.0564555099999999</v>
      </c>
      <c r="J462" s="146">
        <v>0</v>
      </c>
      <c r="K462" s="127" t="str">
        <f t="shared" si="24"/>
        <v/>
      </c>
      <c r="L462" s="105">
        <f t="shared" si="25"/>
        <v>0.38044613161333563</v>
      </c>
      <c r="N462" s="51"/>
    </row>
    <row r="463" spans="1:14" x14ac:dyDescent="0.2">
      <c r="A463" s="104" t="s">
        <v>1486</v>
      </c>
      <c r="B463" s="104" t="s">
        <v>1487</v>
      </c>
      <c r="C463" s="104" t="s">
        <v>305</v>
      </c>
      <c r="D463" s="104" t="s">
        <v>2794</v>
      </c>
      <c r="E463" s="104" t="s">
        <v>1902</v>
      </c>
      <c r="F463" s="126">
        <v>6.2774999999999997E-2</v>
      </c>
      <c r="G463" s="126">
        <v>2.95445</v>
      </c>
      <c r="H463" s="127">
        <f t="shared" si="23"/>
        <v>-0.9787523904618457</v>
      </c>
      <c r="I463" s="146">
        <v>1.0374559999999999</v>
      </c>
      <c r="J463" s="146">
        <v>3.22246008876209</v>
      </c>
      <c r="K463" s="127">
        <f t="shared" si="24"/>
        <v>-0.678054662765881</v>
      </c>
      <c r="L463" s="105">
        <f t="shared" si="25"/>
        <v>16.526579052170451</v>
      </c>
      <c r="N463" s="51"/>
    </row>
    <row r="464" spans="1:14" x14ac:dyDescent="0.2">
      <c r="A464" s="104" t="s">
        <v>549</v>
      </c>
      <c r="B464" s="104" t="s">
        <v>550</v>
      </c>
      <c r="C464" s="104" t="s">
        <v>1578</v>
      </c>
      <c r="D464" s="104" t="s">
        <v>406</v>
      </c>
      <c r="E464" s="104" t="s">
        <v>1902</v>
      </c>
      <c r="F464" s="126">
        <v>1.1105208799999999</v>
      </c>
      <c r="G464" s="126">
        <v>1.9509342150000002</v>
      </c>
      <c r="H464" s="127">
        <f t="shared" si="23"/>
        <v>-0.43077481984701371</v>
      </c>
      <c r="I464" s="146">
        <v>1.0138849999999999</v>
      </c>
      <c r="J464" s="146">
        <v>2.3828068999999998</v>
      </c>
      <c r="K464" s="127">
        <f t="shared" si="24"/>
        <v>-0.5744997213160663</v>
      </c>
      <c r="L464" s="105">
        <f t="shared" si="25"/>
        <v>0.91298148306765736</v>
      </c>
      <c r="N464" s="51"/>
    </row>
    <row r="465" spans="1:14" x14ac:dyDescent="0.2">
      <c r="A465" s="104" t="s">
        <v>906</v>
      </c>
      <c r="B465" s="104" t="s">
        <v>657</v>
      </c>
      <c r="C465" s="104" t="s">
        <v>1577</v>
      </c>
      <c r="D465" s="104" t="s">
        <v>407</v>
      </c>
      <c r="E465" s="104" t="s">
        <v>1902</v>
      </c>
      <c r="F465" s="126">
        <v>4.894024205</v>
      </c>
      <c r="G465" s="126">
        <v>1.89349331</v>
      </c>
      <c r="H465" s="127">
        <f t="shared" si="23"/>
        <v>1.584653549686954</v>
      </c>
      <c r="I465" s="146">
        <v>1.0110324499999999</v>
      </c>
      <c r="J465" s="146">
        <v>1.2782790900000001</v>
      </c>
      <c r="K465" s="127">
        <f t="shared" si="24"/>
        <v>-0.20906752061476663</v>
      </c>
      <c r="L465" s="105">
        <f t="shared" si="25"/>
        <v>0.20658509391250546</v>
      </c>
      <c r="N465" s="51"/>
    </row>
    <row r="466" spans="1:14" x14ac:dyDescent="0.2">
      <c r="A466" s="104" t="s">
        <v>1911</v>
      </c>
      <c r="B466" s="104" t="s">
        <v>1187</v>
      </c>
      <c r="C466" s="104" t="s">
        <v>1574</v>
      </c>
      <c r="D466" s="104" t="s">
        <v>406</v>
      </c>
      <c r="E466" s="104" t="s">
        <v>1902</v>
      </c>
      <c r="F466" s="126">
        <v>3.2167538199999997</v>
      </c>
      <c r="G466" s="126">
        <v>3.7553399999999999</v>
      </c>
      <c r="H466" s="127">
        <f t="shared" si="23"/>
        <v>-0.14341875302902007</v>
      </c>
      <c r="I466" s="146">
        <v>1.0078050000000001</v>
      </c>
      <c r="J466" s="146">
        <v>2.5375554999999999</v>
      </c>
      <c r="K466" s="127">
        <f t="shared" si="24"/>
        <v>-0.60284415454164453</v>
      </c>
      <c r="L466" s="105">
        <f t="shared" si="25"/>
        <v>0.31329876527511208</v>
      </c>
      <c r="N466" s="51"/>
    </row>
    <row r="467" spans="1:14" x14ac:dyDescent="0.2">
      <c r="A467" s="104" t="s">
        <v>1447</v>
      </c>
      <c r="B467" s="104" t="s">
        <v>1448</v>
      </c>
      <c r="C467" s="104" t="s">
        <v>908</v>
      </c>
      <c r="D467" s="104" t="s">
        <v>406</v>
      </c>
      <c r="E467" s="104" t="s">
        <v>1902</v>
      </c>
      <c r="F467" s="126">
        <v>0.63998142000000002</v>
      </c>
      <c r="G467" s="126">
        <v>0.2419799</v>
      </c>
      <c r="H467" s="127">
        <f t="shared" si="23"/>
        <v>1.6447709913096089</v>
      </c>
      <c r="I467" s="146">
        <v>1</v>
      </c>
      <c r="J467" s="146">
        <v>0</v>
      </c>
      <c r="K467" s="127" t="str">
        <f t="shared" si="24"/>
        <v/>
      </c>
      <c r="L467" s="105">
        <f t="shared" si="25"/>
        <v>1.5625453626450592</v>
      </c>
      <c r="N467" s="51"/>
    </row>
    <row r="468" spans="1:14" x14ac:dyDescent="0.2">
      <c r="A468" s="104" t="s">
        <v>2008</v>
      </c>
      <c r="B468" s="104" t="s">
        <v>382</v>
      </c>
      <c r="C468" s="104" t="s">
        <v>1571</v>
      </c>
      <c r="D468" s="104" t="s">
        <v>406</v>
      </c>
      <c r="E468" s="104" t="s">
        <v>1902</v>
      </c>
      <c r="F468" s="126">
        <v>0.99215565000000006</v>
      </c>
      <c r="G468" s="126">
        <v>0</v>
      </c>
      <c r="H468" s="127" t="str">
        <f t="shared" si="23"/>
        <v/>
      </c>
      <c r="I468" s="146">
        <v>0.99215565000000006</v>
      </c>
      <c r="J468" s="146">
        <v>0</v>
      </c>
      <c r="K468" s="127" t="str">
        <f t="shared" si="24"/>
        <v/>
      </c>
      <c r="L468" s="105">
        <f t="shared" si="25"/>
        <v>1</v>
      </c>
      <c r="N468" s="51"/>
    </row>
    <row r="469" spans="1:14" x14ac:dyDescent="0.2">
      <c r="A469" s="104" t="s">
        <v>949</v>
      </c>
      <c r="B469" s="104" t="s">
        <v>1087</v>
      </c>
      <c r="C469" s="104" t="s">
        <v>1578</v>
      </c>
      <c r="D469" s="104" t="s">
        <v>406</v>
      </c>
      <c r="E469" s="104" t="s">
        <v>408</v>
      </c>
      <c r="F469" s="126">
        <v>0.21201184000000001</v>
      </c>
      <c r="G469" s="126">
        <v>0.32469687199999997</v>
      </c>
      <c r="H469" s="127">
        <f t="shared" si="23"/>
        <v>-0.34704686653094696</v>
      </c>
      <c r="I469" s="146">
        <v>0.9911303199999999</v>
      </c>
      <c r="J469" s="146">
        <v>0</v>
      </c>
      <c r="K469" s="127" t="str">
        <f t="shared" si="24"/>
        <v/>
      </c>
      <c r="L469" s="105">
        <f t="shared" si="25"/>
        <v>4.6748819311223366</v>
      </c>
      <c r="N469" s="51"/>
    </row>
    <row r="470" spans="1:14" x14ac:dyDescent="0.2">
      <c r="A470" s="104" t="s">
        <v>2544</v>
      </c>
      <c r="B470" s="104" t="s">
        <v>2545</v>
      </c>
      <c r="C470" s="104" t="s">
        <v>1801</v>
      </c>
      <c r="D470" s="104" t="s">
        <v>407</v>
      </c>
      <c r="E470" s="104" t="s">
        <v>408</v>
      </c>
      <c r="F470" s="126">
        <v>0.47232000000000002</v>
      </c>
      <c r="G470" s="126">
        <v>1.4904999999999999</v>
      </c>
      <c r="H470" s="127">
        <f t="shared" si="23"/>
        <v>-0.6831130493123112</v>
      </c>
      <c r="I470" s="146">
        <v>0.98796664019062497</v>
      </c>
      <c r="J470" s="146">
        <v>0.99224728954081509</v>
      </c>
      <c r="K470" s="127">
        <f t="shared" si="24"/>
        <v>-4.3140952818032652E-3</v>
      </c>
      <c r="L470" s="105">
        <f t="shared" si="25"/>
        <v>2.0917315383439723</v>
      </c>
      <c r="N470" s="51"/>
    </row>
    <row r="471" spans="1:14" x14ac:dyDescent="0.2">
      <c r="A471" s="104" t="s">
        <v>2021</v>
      </c>
      <c r="B471" s="104" t="s">
        <v>138</v>
      </c>
      <c r="C471" s="104" t="s">
        <v>1571</v>
      </c>
      <c r="D471" s="104" t="s">
        <v>406</v>
      </c>
      <c r="E471" s="104" t="s">
        <v>1902</v>
      </c>
      <c r="F471" s="126">
        <v>0.24270700000000001</v>
      </c>
      <c r="G471" s="126">
        <v>0.34700323999999999</v>
      </c>
      <c r="H471" s="127">
        <f t="shared" si="23"/>
        <v>-0.30056272673419415</v>
      </c>
      <c r="I471" s="146">
        <v>0.97811099999999995</v>
      </c>
      <c r="J471" s="146">
        <v>3.2036667900000002</v>
      </c>
      <c r="K471" s="127">
        <f t="shared" si="24"/>
        <v>-0.69469015846058069</v>
      </c>
      <c r="L471" s="105">
        <f t="shared" si="25"/>
        <v>4.0300073751478118</v>
      </c>
      <c r="N471" s="51"/>
    </row>
    <row r="472" spans="1:14" x14ac:dyDescent="0.2">
      <c r="A472" s="104" t="s">
        <v>2157</v>
      </c>
      <c r="B472" s="104" t="s">
        <v>882</v>
      </c>
      <c r="C472" s="104" t="s">
        <v>1572</v>
      </c>
      <c r="D472" s="104" t="s">
        <v>406</v>
      </c>
      <c r="E472" s="104" t="s">
        <v>1902</v>
      </c>
      <c r="F472" s="126">
        <v>8.8353985500000007</v>
      </c>
      <c r="G472" s="126">
        <v>1.1012444879999999</v>
      </c>
      <c r="H472" s="127">
        <f t="shared" si="23"/>
        <v>7.0231035399289112</v>
      </c>
      <c r="I472" s="146">
        <v>0.97007929000000004</v>
      </c>
      <c r="J472" s="146">
        <v>0.82275065000000003</v>
      </c>
      <c r="K472" s="127">
        <f t="shared" si="24"/>
        <v>0.17906839696814592</v>
      </c>
      <c r="L472" s="105">
        <f t="shared" si="25"/>
        <v>0.10979462720445135</v>
      </c>
      <c r="N472" s="51"/>
    </row>
    <row r="473" spans="1:14" x14ac:dyDescent="0.2">
      <c r="A473" s="104" t="s">
        <v>1047</v>
      </c>
      <c r="B473" s="104" t="s">
        <v>1048</v>
      </c>
      <c r="C473" s="104" t="s">
        <v>1572</v>
      </c>
      <c r="D473" s="104" t="s">
        <v>406</v>
      </c>
      <c r="E473" s="104" t="s">
        <v>1902</v>
      </c>
      <c r="F473" s="126">
        <v>6.267600914</v>
      </c>
      <c r="G473" s="126">
        <v>3.012115315</v>
      </c>
      <c r="H473" s="127">
        <f t="shared" si="23"/>
        <v>1.0807971337578088</v>
      </c>
      <c r="I473" s="146">
        <v>0.89835407999999994</v>
      </c>
      <c r="J473" s="146">
        <v>1.2341466799999998</v>
      </c>
      <c r="K473" s="127">
        <f t="shared" si="24"/>
        <v>-0.27208483840834863</v>
      </c>
      <c r="L473" s="105">
        <f t="shared" si="25"/>
        <v>0.14333300609382099</v>
      </c>
      <c r="N473" s="51"/>
    </row>
    <row r="474" spans="1:14" x14ac:dyDescent="0.2">
      <c r="A474" s="104" t="s">
        <v>232</v>
      </c>
      <c r="B474" s="104" t="s">
        <v>370</v>
      </c>
      <c r="C474" s="104" t="s">
        <v>1590</v>
      </c>
      <c r="D474" s="104" t="s">
        <v>407</v>
      </c>
      <c r="E474" s="104" t="s">
        <v>1902</v>
      </c>
      <c r="F474" s="126">
        <v>0.21816101999999998</v>
      </c>
      <c r="G474" s="126">
        <v>0.68664543</v>
      </c>
      <c r="H474" s="127">
        <f t="shared" si="23"/>
        <v>-0.68227995051245016</v>
      </c>
      <c r="I474" s="146">
        <v>0.89690956000000011</v>
      </c>
      <c r="J474" s="146">
        <v>1.09391339</v>
      </c>
      <c r="K474" s="127">
        <f t="shared" si="24"/>
        <v>-0.18009088452605915</v>
      </c>
      <c r="L474" s="105">
        <f t="shared" si="25"/>
        <v>4.1112273860839128</v>
      </c>
      <c r="N474" s="51"/>
    </row>
    <row r="475" spans="1:14" x14ac:dyDescent="0.2">
      <c r="A475" s="104" t="s">
        <v>1968</v>
      </c>
      <c r="B475" s="104" t="s">
        <v>1958</v>
      </c>
      <c r="C475" s="104" t="s">
        <v>1801</v>
      </c>
      <c r="D475" s="104" t="s">
        <v>407</v>
      </c>
      <c r="E475" s="104" t="s">
        <v>408</v>
      </c>
      <c r="F475" s="126">
        <v>0.14341523</v>
      </c>
      <c r="G475" s="126">
        <v>1.088E-3</v>
      </c>
      <c r="H475" s="127" t="str">
        <f t="shared" si="23"/>
        <v/>
      </c>
      <c r="I475" s="146">
        <v>0.88602749999999997</v>
      </c>
      <c r="J475" s="146">
        <v>0.76795000000000002</v>
      </c>
      <c r="K475" s="127">
        <f t="shared" si="24"/>
        <v>0.15375675499706998</v>
      </c>
      <c r="L475" s="105">
        <f t="shared" si="25"/>
        <v>6.1780572398063995</v>
      </c>
      <c r="N475" s="51"/>
    </row>
    <row r="476" spans="1:14" x14ac:dyDescent="0.2">
      <c r="A476" s="104" t="s">
        <v>928</v>
      </c>
      <c r="B476" s="104" t="s">
        <v>1137</v>
      </c>
      <c r="C476" s="104" t="s">
        <v>1577</v>
      </c>
      <c r="D476" s="104" t="s">
        <v>407</v>
      </c>
      <c r="E476" s="104" t="s">
        <v>408</v>
      </c>
      <c r="F476" s="126">
        <v>0.662302167</v>
      </c>
      <c r="G476" s="126">
        <v>0.77094167599999996</v>
      </c>
      <c r="H476" s="127">
        <f t="shared" si="23"/>
        <v>-0.14091793501639671</v>
      </c>
      <c r="I476" s="146">
        <v>0.87629078999999999</v>
      </c>
      <c r="J476" s="146">
        <v>0.17506173999999999</v>
      </c>
      <c r="K476" s="127">
        <f t="shared" si="24"/>
        <v>4.0056099636619633</v>
      </c>
      <c r="L476" s="105">
        <f t="shared" si="25"/>
        <v>1.3230981773308919</v>
      </c>
      <c r="N476" s="51"/>
    </row>
    <row r="477" spans="1:14" x14ac:dyDescent="0.2">
      <c r="A477" s="104" t="s">
        <v>912</v>
      </c>
      <c r="B477" s="104" t="s">
        <v>105</v>
      </c>
      <c r="C477" s="104" t="s">
        <v>1575</v>
      </c>
      <c r="D477" s="104" t="s">
        <v>407</v>
      </c>
      <c r="E477" s="104" t="s">
        <v>408</v>
      </c>
      <c r="F477" s="126">
        <v>4.86256983</v>
      </c>
      <c r="G477" s="126">
        <v>27.860883530000002</v>
      </c>
      <c r="H477" s="127">
        <f t="shared" si="23"/>
        <v>-0.8254696472649875</v>
      </c>
      <c r="I477" s="146">
        <v>0.86903056999999995</v>
      </c>
      <c r="J477" s="146">
        <v>135.28043428999999</v>
      </c>
      <c r="K477" s="127">
        <f t="shared" si="24"/>
        <v>-0.99357608086815374</v>
      </c>
      <c r="L477" s="105">
        <f t="shared" si="25"/>
        <v>0.17871837328452309</v>
      </c>
      <c r="N477" s="51"/>
    </row>
    <row r="478" spans="1:14" x14ac:dyDescent="0.2">
      <c r="A478" s="104" t="s">
        <v>951</v>
      </c>
      <c r="B478" s="104" t="s">
        <v>1089</v>
      </c>
      <c r="C478" s="104" t="s">
        <v>1578</v>
      </c>
      <c r="D478" s="104" t="s">
        <v>406</v>
      </c>
      <c r="E478" s="104" t="s">
        <v>408</v>
      </c>
      <c r="F478" s="126">
        <v>1.1023332549999998</v>
      </c>
      <c r="G478" s="126">
        <v>0.912489667</v>
      </c>
      <c r="H478" s="127">
        <f t="shared" ref="H478:H509" si="26">IF(ISERROR(F478/G478-1),"",IF((F478/G478-1)&gt;10000%,"",F478/G478-1))</f>
        <v>0.20805012359663233</v>
      </c>
      <c r="I478" s="146">
        <v>0.84433929000000008</v>
      </c>
      <c r="J478" s="146">
        <v>0</v>
      </c>
      <c r="K478" s="127" t="str">
        <f t="shared" si="24"/>
        <v/>
      </c>
      <c r="L478" s="105">
        <f t="shared" si="25"/>
        <v>0.76595647112179355</v>
      </c>
      <c r="N478" s="51"/>
    </row>
    <row r="479" spans="1:14" x14ac:dyDescent="0.2">
      <c r="A479" s="104" t="s">
        <v>2737</v>
      </c>
      <c r="B479" s="104" t="s">
        <v>193</v>
      </c>
      <c r="C479" s="104" t="s">
        <v>1204</v>
      </c>
      <c r="D479" s="104" t="s">
        <v>406</v>
      </c>
      <c r="E479" s="104" t="s">
        <v>1902</v>
      </c>
      <c r="F479" s="126">
        <v>0.76261343000000004</v>
      </c>
      <c r="G479" s="126">
        <v>2.69280184</v>
      </c>
      <c r="H479" s="127">
        <f t="shared" si="26"/>
        <v>-0.71679556264711997</v>
      </c>
      <c r="I479" s="146">
        <v>0.83539247999999999</v>
      </c>
      <c r="J479" s="146">
        <v>5.0915361100000007</v>
      </c>
      <c r="K479" s="127">
        <f t="shared" si="24"/>
        <v>-0.83592525674928386</v>
      </c>
      <c r="L479" s="105">
        <f t="shared" si="25"/>
        <v>1.0954337376408385</v>
      </c>
      <c r="N479" s="51"/>
    </row>
    <row r="480" spans="1:14" x14ac:dyDescent="0.2">
      <c r="A480" s="104" t="s">
        <v>1690</v>
      </c>
      <c r="B480" s="104" t="s">
        <v>1627</v>
      </c>
      <c r="C480" s="104" t="s">
        <v>1577</v>
      </c>
      <c r="D480" s="104" t="s">
        <v>407</v>
      </c>
      <c r="E480" s="104" t="s">
        <v>408</v>
      </c>
      <c r="F480" s="126">
        <v>3.2932363900000001</v>
      </c>
      <c r="G480" s="126">
        <v>0.63031701399999995</v>
      </c>
      <c r="H480" s="127">
        <f t="shared" si="26"/>
        <v>4.2247302815151366</v>
      </c>
      <c r="I480" s="146">
        <v>0.82294270999999997</v>
      </c>
      <c r="J480" s="146">
        <v>1.05488062</v>
      </c>
      <c r="K480" s="127">
        <f t="shared" si="24"/>
        <v>-0.21987124002714176</v>
      </c>
      <c r="L480" s="105">
        <f t="shared" si="25"/>
        <v>0.24988874545990303</v>
      </c>
      <c r="N480" s="51"/>
    </row>
    <row r="481" spans="1:14" x14ac:dyDescent="0.2">
      <c r="A481" s="104" t="s">
        <v>1427</v>
      </c>
      <c r="B481" s="104" t="s">
        <v>1428</v>
      </c>
      <c r="C481" s="104" t="s">
        <v>1590</v>
      </c>
      <c r="D481" s="104" t="s">
        <v>406</v>
      </c>
      <c r="E481" s="104" t="s">
        <v>1902</v>
      </c>
      <c r="F481" s="126">
        <v>5.63811E-3</v>
      </c>
      <c r="G481" s="126">
        <v>3.5259699999999998E-2</v>
      </c>
      <c r="H481" s="127">
        <f t="shared" si="26"/>
        <v>-0.84009761852766762</v>
      </c>
      <c r="I481" s="146">
        <v>0.81806212295082004</v>
      </c>
      <c r="J481" s="146">
        <v>1.19439467049625</v>
      </c>
      <c r="K481" s="127">
        <f t="shared" si="24"/>
        <v>-0.31508223943185409</v>
      </c>
      <c r="L481" s="105" t="str">
        <f t="shared" si="25"/>
        <v/>
      </c>
      <c r="N481" s="51"/>
    </row>
    <row r="482" spans="1:14" x14ac:dyDescent="0.2">
      <c r="A482" s="104" t="s">
        <v>219</v>
      </c>
      <c r="B482" s="104" t="s">
        <v>31</v>
      </c>
      <c r="C482" s="104" t="s">
        <v>1590</v>
      </c>
      <c r="D482" s="104" t="s">
        <v>1474</v>
      </c>
      <c r="E482" s="104" t="s">
        <v>1902</v>
      </c>
      <c r="F482" s="126">
        <v>6.8998509999999999E-2</v>
      </c>
      <c r="G482" s="126">
        <v>0.85374416000000009</v>
      </c>
      <c r="H482" s="127">
        <f t="shared" si="26"/>
        <v>-0.91918128025613666</v>
      </c>
      <c r="I482" s="146">
        <v>0.81451686000000001</v>
      </c>
      <c r="J482" s="146">
        <v>0.49436395</v>
      </c>
      <c r="K482" s="127">
        <f t="shared" si="24"/>
        <v>0.64760569616777275</v>
      </c>
      <c r="L482" s="105">
        <f t="shared" si="25"/>
        <v>11.804847090176295</v>
      </c>
      <c r="N482" s="51"/>
    </row>
    <row r="483" spans="1:14" x14ac:dyDescent="0.2">
      <c r="A483" s="104" t="s">
        <v>2111</v>
      </c>
      <c r="B483" s="104" t="s">
        <v>556</v>
      </c>
      <c r="C483" s="104" t="s">
        <v>1204</v>
      </c>
      <c r="D483" s="104" t="s">
        <v>406</v>
      </c>
      <c r="E483" s="104" t="s">
        <v>1902</v>
      </c>
      <c r="F483" s="126">
        <v>0.45529640000000005</v>
      </c>
      <c r="G483" s="126">
        <v>0.17085445999999999</v>
      </c>
      <c r="H483" s="127">
        <f t="shared" si="26"/>
        <v>1.66482010478392</v>
      </c>
      <c r="I483" s="146">
        <v>0.80648242000000003</v>
      </c>
      <c r="J483" s="146">
        <v>28.167073569999999</v>
      </c>
      <c r="K483" s="127">
        <f t="shared" si="24"/>
        <v>-0.971367901674423</v>
      </c>
      <c r="L483" s="105">
        <f t="shared" si="25"/>
        <v>1.7713349369773184</v>
      </c>
      <c r="N483" s="51"/>
    </row>
    <row r="484" spans="1:14" x14ac:dyDescent="0.2">
      <c r="A484" s="104" t="s">
        <v>1123</v>
      </c>
      <c r="B484" s="104" t="s">
        <v>1124</v>
      </c>
      <c r="C484" s="104" t="s">
        <v>1577</v>
      </c>
      <c r="D484" s="104" t="s">
        <v>407</v>
      </c>
      <c r="E484" s="104" t="s">
        <v>408</v>
      </c>
      <c r="F484" s="126">
        <v>10.380829361</v>
      </c>
      <c r="G484" s="126">
        <v>5.7917826770000005</v>
      </c>
      <c r="H484" s="127">
        <f t="shared" si="26"/>
        <v>0.79233751332275681</v>
      </c>
      <c r="I484" s="146">
        <v>0.79641362999999998</v>
      </c>
      <c r="J484" s="146">
        <v>7.24746389701615</v>
      </c>
      <c r="K484" s="127">
        <f t="shared" si="24"/>
        <v>-0.89011140430407787</v>
      </c>
      <c r="L484" s="105">
        <f t="shared" si="25"/>
        <v>7.6719653344083136E-2</v>
      </c>
      <c r="N484" s="51"/>
    </row>
    <row r="485" spans="1:14" x14ac:dyDescent="0.2">
      <c r="A485" s="104" t="s">
        <v>2759</v>
      </c>
      <c r="B485" s="104" t="s">
        <v>1109</v>
      </c>
      <c r="C485" s="104" t="s">
        <v>1578</v>
      </c>
      <c r="D485" s="104" t="s">
        <v>406</v>
      </c>
      <c r="E485" s="104" t="s">
        <v>1902</v>
      </c>
      <c r="F485" s="126">
        <v>2.041085292</v>
      </c>
      <c r="G485" s="126">
        <v>0.92160640099999991</v>
      </c>
      <c r="H485" s="127">
        <f t="shared" si="26"/>
        <v>1.2147039015628542</v>
      </c>
      <c r="I485" s="146">
        <v>0.78854774999999999</v>
      </c>
      <c r="J485" s="146">
        <v>3.4184800000000002E-3</v>
      </c>
      <c r="K485" s="127" t="str">
        <f t="shared" si="24"/>
        <v/>
      </c>
      <c r="L485" s="105">
        <f t="shared" si="25"/>
        <v>0.38633748089347358</v>
      </c>
      <c r="N485" s="51"/>
    </row>
    <row r="486" spans="1:14" x14ac:dyDescent="0.2">
      <c r="A486" s="104" t="s">
        <v>1862</v>
      </c>
      <c r="B486" s="104" t="s">
        <v>1883</v>
      </c>
      <c r="C486" s="104" t="s">
        <v>1577</v>
      </c>
      <c r="D486" s="104" t="s">
        <v>407</v>
      </c>
      <c r="E486" s="104" t="s">
        <v>1902</v>
      </c>
      <c r="F486" s="126">
        <v>1.22609342</v>
      </c>
      <c r="G486" s="126">
        <v>0.27521009000000002</v>
      </c>
      <c r="H486" s="127">
        <f t="shared" si="26"/>
        <v>3.4551179791409536</v>
      </c>
      <c r="I486" s="146">
        <v>0.78417448999999995</v>
      </c>
      <c r="J486" s="146">
        <v>0</v>
      </c>
      <c r="K486" s="127" t="str">
        <f t="shared" si="24"/>
        <v/>
      </c>
      <c r="L486" s="105">
        <f t="shared" si="25"/>
        <v>0.63957156706705098</v>
      </c>
      <c r="N486" s="51"/>
    </row>
    <row r="487" spans="1:14" x14ac:dyDescent="0.2">
      <c r="A487" s="104" t="s">
        <v>2749</v>
      </c>
      <c r="B487" s="104" t="s">
        <v>2750</v>
      </c>
      <c r="C487" s="104" t="s">
        <v>1577</v>
      </c>
      <c r="D487" s="104" t="s">
        <v>407</v>
      </c>
      <c r="E487" s="104" t="s">
        <v>1902</v>
      </c>
      <c r="F487" s="126">
        <v>1.2574309800000001</v>
      </c>
      <c r="G487" s="126">
        <v>0.38032384999999996</v>
      </c>
      <c r="H487" s="127">
        <f t="shared" si="26"/>
        <v>2.3062112197276088</v>
      </c>
      <c r="I487" s="146">
        <v>0.77002770999999992</v>
      </c>
      <c r="J487" s="146">
        <v>0.21791731</v>
      </c>
      <c r="K487" s="127">
        <f t="shared" si="24"/>
        <v>2.5335775299355516</v>
      </c>
      <c r="L487" s="105">
        <f t="shared" si="25"/>
        <v>0.61238169112073237</v>
      </c>
      <c r="N487" s="51"/>
    </row>
    <row r="488" spans="1:14" x14ac:dyDescent="0.2">
      <c r="A488" s="104" t="s">
        <v>1706</v>
      </c>
      <c r="B488" s="104" t="s">
        <v>431</v>
      </c>
      <c r="C488" s="104" t="s">
        <v>1204</v>
      </c>
      <c r="D488" s="104" t="s">
        <v>406</v>
      </c>
      <c r="E488" s="104" t="s">
        <v>1902</v>
      </c>
      <c r="F488" s="126">
        <v>0.72038427000000005</v>
      </c>
      <c r="G488" s="126">
        <v>0.81962969999999991</v>
      </c>
      <c r="H488" s="127">
        <f t="shared" si="26"/>
        <v>-0.12108569272196934</v>
      </c>
      <c r="I488" s="146">
        <v>0.75185384999999993</v>
      </c>
      <c r="J488" s="146">
        <v>1.04614747</v>
      </c>
      <c r="K488" s="127">
        <f t="shared" si="24"/>
        <v>-0.28131179249518234</v>
      </c>
      <c r="L488" s="105">
        <f t="shared" si="25"/>
        <v>1.0436844352528685</v>
      </c>
      <c r="N488" s="51"/>
    </row>
    <row r="489" spans="1:14" x14ac:dyDescent="0.2">
      <c r="A489" s="104" t="s">
        <v>1880</v>
      </c>
      <c r="B489" s="104" t="s">
        <v>1901</v>
      </c>
      <c r="C489" s="104" t="s">
        <v>1204</v>
      </c>
      <c r="D489" s="104" t="s">
        <v>406</v>
      </c>
      <c r="E489" s="104" t="s">
        <v>1902</v>
      </c>
      <c r="F489" s="126">
        <v>0.76761562999999999</v>
      </c>
      <c r="G489" s="126">
        <v>0.93629271599999997</v>
      </c>
      <c r="H489" s="127">
        <f t="shared" si="26"/>
        <v>-0.18015422219732402</v>
      </c>
      <c r="I489" s="146">
        <v>0.74672475000000005</v>
      </c>
      <c r="J489" s="146">
        <v>1.1558180500000002</v>
      </c>
      <c r="K489" s="127">
        <f t="shared" si="24"/>
        <v>-0.35394264694170507</v>
      </c>
      <c r="L489" s="105">
        <f t="shared" si="25"/>
        <v>0.97278471257809074</v>
      </c>
      <c r="N489" s="51"/>
    </row>
    <row r="490" spans="1:14" x14ac:dyDescent="0.2">
      <c r="A490" s="104" t="s">
        <v>1921</v>
      </c>
      <c r="B490" s="104" t="s">
        <v>1093</v>
      </c>
      <c r="C490" s="104" t="s">
        <v>1578</v>
      </c>
      <c r="D490" s="104" t="s">
        <v>406</v>
      </c>
      <c r="E490" s="104" t="s">
        <v>408</v>
      </c>
      <c r="F490" s="126">
        <v>6.7040786199999998</v>
      </c>
      <c r="G490" s="126">
        <v>7.1394965959999999</v>
      </c>
      <c r="H490" s="127">
        <f t="shared" si="26"/>
        <v>-6.098720969262017E-2</v>
      </c>
      <c r="I490" s="146">
        <v>0.74210582999999997</v>
      </c>
      <c r="J490" s="146">
        <v>7.2267898099999996</v>
      </c>
      <c r="K490" s="127">
        <f t="shared" si="24"/>
        <v>-0.89731182869424009</v>
      </c>
      <c r="L490" s="105">
        <f t="shared" si="25"/>
        <v>0.11069467887594671</v>
      </c>
      <c r="N490" s="51"/>
    </row>
    <row r="491" spans="1:14" x14ac:dyDescent="0.2">
      <c r="A491" s="104" t="s">
        <v>2154</v>
      </c>
      <c r="B491" s="104" t="s">
        <v>1783</v>
      </c>
      <c r="C491" s="104" t="s">
        <v>1571</v>
      </c>
      <c r="D491" s="104" t="s">
        <v>406</v>
      </c>
      <c r="E491" s="104" t="s">
        <v>1902</v>
      </c>
      <c r="F491" s="126">
        <v>0.72566785</v>
      </c>
      <c r="G491" s="126">
        <v>0</v>
      </c>
      <c r="H491" s="127" t="str">
        <f t="shared" si="26"/>
        <v/>
      </c>
      <c r="I491" s="146">
        <v>0.72566785</v>
      </c>
      <c r="J491" s="146">
        <v>0</v>
      </c>
      <c r="K491" s="127" t="str">
        <f t="shared" si="24"/>
        <v/>
      </c>
      <c r="L491" s="105">
        <f t="shared" si="25"/>
        <v>1</v>
      </c>
      <c r="N491" s="51"/>
    </row>
    <row r="492" spans="1:14" x14ac:dyDescent="0.2">
      <c r="A492" s="104" t="s">
        <v>47</v>
      </c>
      <c r="B492" s="104" t="s">
        <v>1013</v>
      </c>
      <c r="C492" s="104" t="s">
        <v>1576</v>
      </c>
      <c r="D492" s="104" t="s">
        <v>406</v>
      </c>
      <c r="E492" s="104" t="s">
        <v>1902</v>
      </c>
      <c r="F492" s="126">
        <v>0.95216434299999997</v>
      </c>
      <c r="G492" s="126">
        <v>9.8168955000000002E-2</v>
      </c>
      <c r="H492" s="127">
        <f t="shared" si="26"/>
        <v>8.6992408954541691</v>
      </c>
      <c r="I492" s="146">
        <v>0.71744305000000008</v>
      </c>
      <c r="J492" s="146">
        <v>9.7900000000000001E-3</v>
      </c>
      <c r="K492" s="127">
        <f t="shared" si="24"/>
        <v>72.283253319714007</v>
      </c>
      <c r="L492" s="105">
        <f t="shared" si="25"/>
        <v>0.75348657537368013</v>
      </c>
      <c r="N492" s="51"/>
    </row>
    <row r="493" spans="1:14" x14ac:dyDescent="0.2">
      <c r="A493" s="104" t="s">
        <v>204</v>
      </c>
      <c r="B493" s="104" t="s">
        <v>205</v>
      </c>
      <c r="C493" s="104" t="s">
        <v>1204</v>
      </c>
      <c r="D493" s="104" t="s">
        <v>406</v>
      </c>
      <c r="E493" s="104" t="s">
        <v>408</v>
      </c>
      <c r="F493" s="126">
        <v>0.38140546999999997</v>
      </c>
      <c r="G493" s="126">
        <v>0.13220738000000001</v>
      </c>
      <c r="H493" s="127">
        <f t="shared" si="26"/>
        <v>1.8849030212988103</v>
      </c>
      <c r="I493" s="146">
        <v>0.71659641000000007</v>
      </c>
      <c r="J493" s="146">
        <v>0.26860738000000001</v>
      </c>
      <c r="K493" s="127">
        <f t="shared" si="24"/>
        <v>1.667821003279955</v>
      </c>
      <c r="L493" s="105">
        <f t="shared" si="25"/>
        <v>1.8788309721934511</v>
      </c>
      <c r="N493" s="51"/>
    </row>
    <row r="494" spans="1:14" x14ac:dyDescent="0.2">
      <c r="A494" s="104" t="s">
        <v>2033</v>
      </c>
      <c r="B494" s="104" t="s">
        <v>1148</v>
      </c>
      <c r="C494" s="104" t="s">
        <v>1572</v>
      </c>
      <c r="D494" s="104" t="s">
        <v>407</v>
      </c>
      <c r="E494" s="104" t="s">
        <v>408</v>
      </c>
      <c r="F494" s="126">
        <v>11.803674714</v>
      </c>
      <c r="G494" s="126">
        <v>21.375913050999998</v>
      </c>
      <c r="H494" s="127">
        <f t="shared" si="26"/>
        <v>-0.44780488740583613</v>
      </c>
      <c r="I494" s="146">
        <v>0.68015749000000003</v>
      </c>
      <c r="J494" s="146">
        <v>10.29299009</v>
      </c>
      <c r="K494" s="127">
        <f t="shared" si="24"/>
        <v>-0.93392032013507942</v>
      </c>
      <c r="L494" s="105">
        <f t="shared" si="25"/>
        <v>5.7622520653952347E-2</v>
      </c>
      <c r="N494" s="51"/>
    </row>
    <row r="495" spans="1:14" x14ac:dyDescent="0.2">
      <c r="A495" s="104" t="s">
        <v>2130</v>
      </c>
      <c r="B495" s="104" t="s">
        <v>273</v>
      </c>
      <c r="C495" s="104" t="s">
        <v>1204</v>
      </c>
      <c r="D495" s="104" t="s">
        <v>407</v>
      </c>
      <c r="E495" s="104" t="s">
        <v>408</v>
      </c>
      <c r="F495" s="126">
        <v>0.74938899999999997</v>
      </c>
      <c r="G495" s="126">
        <v>0.36001</v>
      </c>
      <c r="H495" s="127">
        <f t="shared" si="26"/>
        <v>1.0815782894919583</v>
      </c>
      <c r="I495" s="146">
        <v>0.67846499999999998</v>
      </c>
      <c r="J495" s="146">
        <v>0.44043492000000001</v>
      </c>
      <c r="K495" s="127">
        <f t="shared" si="24"/>
        <v>0.54044325095748524</v>
      </c>
      <c r="L495" s="105">
        <f t="shared" si="25"/>
        <v>0.90535756462931805</v>
      </c>
      <c r="N495" s="51"/>
    </row>
    <row r="496" spans="1:14" x14ac:dyDescent="0.2">
      <c r="A496" s="104" t="s">
        <v>500</v>
      </c>
      <c r="B496" s="104" t="s">
        <v>869</v>
      </c>
      <c r="C496" s="104" t="s">
        <v>1572</v>
      </c>
      <c r="D496" s="104" t="s">
        <v>406</v>
      </c>
      <c r="E496" s="104" t="s">
        <v>1902</v>
      </c>
      <c r="F496" s="126">
        <v>1.3192691860000001</v>
      </c>
      <c r="G496" s="126">
        <v>2.3878284920000001</v>
      </c>
      <c r="H496" s="127">
        <f t="shared" si="26"/>
        <v>-0.44750253612435742</v>
      </c>
      <c r="I496" s="146">
        <v>0.66938069999999994</v>
      </c>
      <c r="J496" s="146">
        <v>0.34693664000000002</v>
      </c>
      <c r="K496" s="127">
        <f t="shared" si="24"/>
        <v>0.92940330545658112</v>
      </c>
      <c r="L496" s="105">
        <f t="shared" si="25"/>
        <v>0.50738750446339909</v>
      </c>
      <c r="N496" s="51"/>
    </row>
    <row r="497" spans="1:14" x14ac:dyDescent="0.2">
      <c r="A497" s="104" t="s">
        <v>2757</v>
      </c>
      <c r="B497" s="104" t="s">
        <v>1099</v>
      </c>
      <c r="C497" s="104" t="s">
        <v>1578</v>
      </c>
      <c r="D497" s="104" t="s">
        <v>406</v>
      </c>
      <c r="E497" s="104" t="s">
        <v>1902</v>
      </c>
      <c r="F497" s="126">
        <v>0.76819724199999995</v>
      </c>
      <c r="G497" s="126">
        <v>0.75050709999999998</v>
      </c>
      <c r="H497" s="127">
        <f t="shared" si="26"/>
        <v>2.3570918916023587E-2</v>
      </c>
      <c r="I497" s="146">
        <v>0.66550103000000005</v>
      </c>
      <c r="J497" s="146">
        <v>0</v>
      </c>
      <c r="K497" s="127" t="str">
        <f t="shared" si="24"/>
        <v/>
      </c>
      <c r="L497" s="105">
        <f t="shared" si="25"/>
        <v>0.86631530759908681</v>
      </c>
      <c r="N497" s="51"/>
    </row>
    <row r="498" spans="1:14" x14ac:dyDescent="0.2">
      <c r="A498" s="104" t="s">
        <v>2792</v>
      </c>
      <c r="B498" s="104" t="s">
        <v>2793</v>
      </c>
      <c r="C498" s="104" t="s">
        <v>305</v>
      </c>
      <c r="D498" s="104" t="s">
        <v>2794</v>
      </c>
      <c r="E498" s="104" t="s">
        <v>408</v>
      </c>
      <c r="F498" s="126">
        <v>1.06085845</v>
      </c>
      <c r="G498" s="126">
        <v>0.37415680000000001</v>
      </c>
      <c r="H498" s="127">
        <f t="shared" si="26"/>
        <v>1.8353312033885256</v>
      </c>
      <c r="I498" s="146">
        <v>0.65912612000000004</v>
      </c>
      <c r="J498" s="146">
        <v>3.4735260000000004E-2</v>
      </c>
      <c r="K498" s="127">
        <f t="shared" si="24"/>
        <v>17.975707105690297</v>
      </c>
      <c r="L498" s="105">
        <f t="shared" si="25"/>
        <v>0.62131391798783342</v>
      </c>
      <c r="N498" s="51"/>
    </row>
    <row r="499" spans="1:14" x14ac:dyDescent="0.2">
      <c r="A499" s="104" t="s">
        <v>2015</v>
      </c>
      <c r="B499" s="104" t="s">
        <v>125</v>
      </c>
      <c r="C499" s="104" t="s">
        <v>1571</v>
      </c>
      <c r="D499" s="104" t="s">
        <v>406</v>
      </c>
      <c r="E499" s="104" t="s">
        <v>1902</v>
      </c>
      <c r="F499" s="126">
        <v>0.643782203</v>
      </c>
      <c r="G499" s="126">
        <v>1.64194957</v>
      </c>
      <c r="H499" s="127">
        <f t="shared" si="26"/>
        <v>-0.60791597089062854</v>
      </c>
      <c r="I499" s="146">
        <v>0.64264159999999992</v>
      </c>
      <c r="J499" s="146">
        <v>1.9050480000000001</v>
      </c>
      <c r="K499" s="127">
        <f t="shared" si="24"/>
        <v>-0.66266382789305056</v>
      </c>
      <c r="L499" s="105">
        <f t="shared" si="25"/>
        <v>0.99822827814331472</v>
      </c>
      <c r="N499" s="51"/>
    </row>
    <row r="500" spans="1:14" x14ac:dyDescent="0.2">
      <c r="A500" s="104" t="s">
        <v>2030</v>
      </c>
      <c r="B500" s="104" t="s">
        <v>1795</v>
      </c>
      <c r="C500" s="104" t="s">
        <v>1571</v>
      </c>
      <c r="D500" s="104" t="s">
        <v>406</v>
      </c>
      <c r="E500" s="104" t="s">
        <v>1902</v>
      </c>
      <c r="F500" s="126">
        <v>0.20108589000000002</v>
      </c>
      <c r="G500" s="126">
        <v>2.5673984999999999</v>
      </c>
      <c r="H500" s="127">
        <f t="shared" si="26"/>
        <v>-0.92167718022737799</v>
      </c>
      <c r="I500" s="146">
        <v>0.62793089000000002</v>
      </c>
      <c r="J500" s="146">
        <v>2.23000066</v>
      </c>
      <c r="K500" s="127">
        <f t="shared" si="24"/>
        <v>-0.71841672459415329</v>
      </c>
      <c r="L500" s="105">
        <f t="shared" si="25"/>
        <v>3.1226999069899932</v>
      </c>
      <c r="N500" s="51"/>
    </row>
    <row r="501" spans="1:14" x14ac:dyDescent="0.2">
      <c r="A501" s="104" t="s">
        <v>2496</v>
      </c>
      <c r="B501" s="104" t="s">
        <v>2497</v>
      </c>
      <c r="C501" s="104" t="s">
        <v>305</v>
      </c>
      <c r="D501" s="104" t="s">
        <v>407</v>
      </c>
      <c r="E501" s="104" t="s">
        <v>408</v>
      </c>
      <c r="F501" s="126">
        <v>1.3986835</v>
      </c>
      <c r="G501" s="126">
        <v>0.98822457999999991</v>
      </c>
      <c r="H501" s="127">
        <f t="shared" si="26"/>
        <v>0.41534983879878817</v>
      </c>
      <c r="I501" s="146">
        <v>0.62631819999999994</v>
      </c>
      <c r="J501" s="146">
        <v>1.6785084501729701</v>
      </c>
      <c r="K501" s="127">
        <f t="shared" si="24"/>
        <v>-0.62686026398290817</v>
      </c>
      <c r="L501" s="105">
        <f t="shared" si="25"/>
        <v>0.44779122653552428</v>
      </c>
      <c r="N501" s="51"/>
    </row>
    <row r="502" spans="1:14" x14ac:dyDescent="0.2">
      <c r="A502" s="104" t="s">
        <v>1203</v>
      </c>
      <c r="B502" s="104" t="s">
        <v>631</v>
      </c>
      <c r="C502" s="104" t="s">
        <v>1573</v>
      </c>
      <c r="D502" s="104" t="s">
        <v>406</v>
      </c>
      <c r="E502" s="104" t="s">
        <v>1902</v>
      </c>
      <c r="F502" s="126">
        <v>0</v>
      </c>
      <c r="G502" s="126">
        <v>1.1004000000000001E-3</v>
      </c>
      <c r="H502" s="127">
        <f t="shared" si="26"/>
        <v>-1</v>
      </c>
      <c r="I502" s="146">
        <v>0.6260309300000001</v>
      </c>
      <c r="J502" s="146">
        <v>1.5741805</v>
      </c>
      <c r="K502" s="127">
        <f t="shared" si="24"/>
        <v>-0.60231312101757073</v>
      </c>
      <c r="L502" s="105" t="str">
        <f t="shared" si="25"/>
        <v/>
      </c>
      <c r="N502" s="51"/>
    </row>
    <row r="503" spans="1:14" x14ac:dyDescent="0.2">
      <c r="A503" s="104" t="s">
        <v>605</v>
      </c>
      <c r="B503" s="104" t="s">
        <v>606</v>
      </c>
      <c r="C503" s="104" t="s">
        <v>1590</v>
      </c>
      <c r="D503" s="104" t="s">
        <v>407</v>
      </c>
      <c r="E503" s="104" t="s">
        <v>1902</v>
      </c>
      <c r="F503" s="126">
        <v>0.30594340000000003</v>
      </c>
      <c r="G503" s="126">
        <v>6.4661199999999997E-3</v>
      </c>
      <c r="H503" s="127">
        <f t="shared" si="26"/>
        <v>46.314834862328574</v>
      </c>
      <c r="I503" s="146">
        <v>0.61875031999999996</v>
      </c>
      <c r="J503" s="146">
        <v>0.49246087999999999</v>
      </c>
      <c r="K503" s="127">
        <f t="shared" si="24"/>
        <v>0.25644562873704801</v>
      </c>
      <c r="L503" s="105">
        <f t="shared" si="25"/>
        <v>2.0224339534698244</v>
      </c>
      <c r="N503" s="51"/>
    </row>
    <row r="504" spans="1:14" x14ac:dyDescent="0.2">
      <c r="A504" s="104" t="s">
        <v>2328</v>
      </c>
      <c r="B504" s="104" t="s">
        <v>2329</v>
      </c>
      <c r="C504" s="104" t="s">
        <v>1204</v>
      </c>
      <c r="D504" s="104" t="s">
        <v>406</v>
      </c>
      <c r="E504" s="104" t="s">
        <v>408</v>
      </c>
      <c r="F504" s="126">
        <v>0.16384750000000001</v>
      </c>
      <c r="G504" s="126">
        <v>0.45532740000000005</v>
      </c>
      <c r="H504" s="127">
        <f t="shared" si="26"/>
        <v>-0.6401545349566049</v>
      </c>
      <c r="I504" s="146">
        <v>0.61185307999999994</v>
      </c>
      <c r="J504" s="146">
        <v>0.45532740000000005</v>
      </c>
      <c r="K504" s="127">
        <f t="shared" si="24"/>
        <v>0.34376512373294443</v>
      </c>
      <c r="L504" s="105">
        <f t="shared" si="25"/>
        <v>3.7342838920337504</v>
      </c>
      <c r="N504" s="51"/>
    </row>
    <row r="505" spans="1:14" x14ac:dyDescent="0.2">
      <c r="A505" s="104" t="s">
        <v>417</v>
      </c>
      <c r="B505" s="104" t="s">
        <v>418</v>
      </c>
      <c r="C505" s="104" t="s">
        <v>1578</v>
      </c>
      <c r="D505" s="104" t="s">
        <v>406</v>
      </c>
      <c r="E505" s="104" t="s">
        <v>408</v>
      </c>
      <c r="F505" s="126">
        <v>22.029413600000002</v>
      </c>
      <c r="G505" s="126">
        <v>26.280094807999998</v>
      </c>
      <c r="H505" s="127">
        <f t="shared" si="26"/>
        <v>-0.16174527676003791</v>
      </c>
      <c r="I505" s="146">
        <v>0.59338544999999998</v>
      </c>
      <c r="J505" s="146">
        <v>1.6789063799999999</v>
      </c>
      <c r="K505" s="127">
        <f t="shared" si="24"/>
        <v>-0.64656430098264317</v>
      </c>
      <c r="L505" s="105">
        <f t="shared" si="25"/>
        <v>2.6936052896115215E-2</v>
      </c>
      <c r="N505" s="51"/>
    </row>
    <row r="506" spans="1:14" x14ac:dyDescent="0.2">
      <c r="A506" s="104" t="s">
        <v>607</v>
      </c>
      <c r="B506" s="104" t="s">
        <v>608</v>
      </c>
      <c r="C506" s="104" t="s">
        <v>1590</v>
      </c>
      <c r="D506" s="104" t="s">
        <v>406</v>
      </c>
      <c r="E506" s="104" t="s">
        <v>1902</v>
      </c>
      <c r="F506" s="126">
        <v>0.92992783099999998</v>
      </c>
      <c r="G506" s="126">
        <v>0.7317843100000001</v>
      </c>
      <c r="H506" s="127">
        <f t="shared" si="26"/>
        <v>0.27076765420127669</v>
      </c>
      <c r="I506" s="146">
        <v>0.57713784999999995</v>
      </c>
      <c r="J506" s="146">
        <v>2.4231340000000001E-2</v>
      </c>
      <c r="K506" s="127">
        <f t="shared" si="24"/>
        <v>22.817826418184051</v>
      </c>
      <c r="L506" s="105">
        <f t="shared" si="25"/>
        <v>0.62062649461665587</v>
      </c>
      <c r="N506" s="51"/>
    </row>
    <row r="507" spans="1:14" x14ac:dyDescent="0.2">
      <c r="A507" s="104" t="s">
        <v>2147</v>
      </c>
      <c r="B507" s="104" t="s">
        <v>131</v>
      </c>
      <c r="C507" s="104" t="s">
        <v>1571</v>
      </c>
      <c r="D507" s="104" t="s">
        <v>406</v>
      </c>
      <c r="E507" s="104" t="s">
        <v>1902</v>
      </c>
      <c r="F507" s="126">
        <v>1.2760750600000001</v>
      </c>
      <c r="G507" s="126">
        <v>1.6424053999999999</v>
      </c>
      <c r="H507" s="127">
        <f t="shared" si="26"/>
        <v>-0.22304501677843958</v>
      </c>
      <c r="I507" s="146">
        <v>0.57414346999999999</v>
      </c>
      <c r="J507" s="146">
        <v>0.83565500000000004</v>
      </c>
      <c r="K507" s="127">
        <f t="shared" si="24"/>
        <v>-0.31294197964470993</v>
      </c>
      <c r="L507" s="105">
        <f t="shared" si="25"/>
        <v>0.44992923065199625</v>
      </c>
      <c r="N507" s="51"/>
    </row>
    <row r="508" spans="1:14" x14ac:dyDescent="0.2">
      <c r="A508" s="104" t="s">
        <v>2156</v>
      </c>
      <c r="B508" s="104" t="s">
        <v>604</v>
      </c>
      <c r="C508" s="104" t="s">
        <v>1571</v>
      </c>
      <c r="D508" s="104" t="s">
        <v>406</v>
      </c>
      <c r="E508" s="104" t="s">
        <v>1902</v>
      </c>
      <c r="F508" s="126">
        <v>0.847560757</v>
      </c>
      <c r="G508" s="126">
        <v>0.33375493900000003</v>
      </c>
      <c r="H508" s="127">
        <f t="shared" si="26"/>
        <v>1.5394703057862462</v>
      </c>
      <c r="I508" s="146">
        <v>0.56026768999999998</v>
      </c>
      <c r="J508" s="146">
        <v>0.83993775000000004</v>
      </c>
      <c r="K508" s="127">
        <f t="shared" si="24"/>
        <v>-0.33296522272037432</v>
      </c>
      <c r="L508" s="105">
        <f t="shared" si="25"/>
        <v>0.66103543064346948</v>
      </c>
      <c r="N508" s="51"/>
    </row>
    <row r="509" spans="1:14" x14ac:dyDescent="0.2">
      <c r="A509" s="104" t="s">
        <v>2827</v>
      </c>
      <c r="B509" s="104" t="s">
        <v>2828</v>
      </c>
      <c r="C509" s="104" t="s">
        <v>305</v>
      </c>
      <c r="D509" s="104" t="s">
        <v>2794</v>
      </c>
      <c r="E509" s="104" t="s">
        <v>408</v>
      </c>
      <c r="F509" s="126">
        <v>0.83828999999999998</v>
      </c>
      <c r="G509" s="126">
        <v>1.2613015000000001</v>
      </c>
      <c r="H509" s="127">
        <f t="shared" si="26"/>
        <v>-0.33537698956197237</v>
      </c>
      <c r="I509" s="146">
        <v>0.54280237636480499</v>
      </c>
      <c r="J509" s="146">
        <v>1.2449510957038501</v>
      </c>
      <c r="K509" s="127">
        <f t="shared" si="24"/>
        <v>-0.56399702908978577</v>
      </c>
      <c r="L509" s="105">
        <f t="shared" si="25"/>
        <v>0.64751145351227501</v>
      </c>
      <c r="N509" s="51"/>
    </row>
    <row r="510" spans="1:14" x14ac:dyDescent="0.2">
      <c r="A510" s="104" t="s">
        <v>1018</v>
      </c>
      <c r="B510" s="104" t="s">
        <v>1019</v>
      </c>
      <c r="C510" s="104" t="s">
        <v>1572</v>
      </c>
      <c r="D510" s="104" t="s">
        <v>406</v>
      </c>
      <c r="E510" s="104" t="s">
        <v>1902</v>
      </c>
      <c r="F510" s="126">
        <v>9.4063129320000005</v>
      </c>
      <c r="G510" s="126">
        <v>7.8039762999999995</v>
      </c>
      <c r="H510" s="127">
        <f t="shared" ref="H510:H541" si="27">IF(ISERROR(F510/G510-1),"",IF((F510/G510-1)&gt;10000%,"",F510/G510-1))</f>
        <v>0.20532310330055736</v>
      </c>
      <c r="I510" s="146">
        <v>0.52080607000000001</v>
      </c>
      <c r="J510" s="146">
        <v>5.3733550000000005E-2</v>
      </c>
      <c r="K510" s="127">
        <f t="shared" si="24"/>
        <v>8.6923815753844664</v>
      </c>
      <c r="L510" s="105">
        <f t="shared" si="25"/>
        <v>5.5367716741405983E-2</v>
      </c>
      <c r="N510" s="51"/>
    </row>
    <row r="511" spans="1:14" x14ac:dyDescent="0.2">
      <c r="A511" s="104" t="s">
        <v>1861</v>
      </c>
      <c r="B511" s="104" t="s">
        <v>1882</v>
      </c>
      <c r="C511" s="104" t="s">
        <v>1577</v>
      </c>
      <c r="D511" s="104" t="s">
        <v>407</v>
      </c>
      <c r="E511" s="104" t="s">
        <v>1902</v>
      </c>
      <c r="F511" s="126">
        <v>0.36305356999999999</v>
      </c>
      <c r="G511" s="126">
        <v>3.4212720000000002E-2</v>
      </c>
      <c r="H511" s="127">
        <f t="shared" si="27"/>
        <v>9.6116546711281643</v>
      </c>
      <c r="I511" s="146">
        <v>0.51254412000000005</v>
      </c>
      <c r="J511" s="146">
        <v>0</v>
      </c>
      <c r="K511" s="127" t="str">
        <f t="shared" si="24"/>
        <v/>
      </c>
      <c r="L511" s="105">
        <f t="shared" si="25"/>
        <v>1.4117589313334671</v>
      </c>
      <c r="N511" s="51"/>
    </row>
    <row r="512" spans="1:14" x14ac:dyDescent="0.2">
      <c r="A512" s="104" t="s">
        <v>1878</v>
      </c>
      <c r="B512" s="104" t="s">
        <v>1899</v>
      </c>
      <c r="C512" s="104" t="s">
        <v>1204</v>
      </c>
      <c r="D512" s="104" t="s">
        <v>406</v>
      </c>
      <c r="E512" s="104" t="s">
        <v>1902</v>
      </c>
      <c r="F512" s="126">
        <v>0.800868935</v>
      </c>
      <c r="G512" s="126">
        <v>0.60679416000000008</v>
      </c>
      <c r="H512" s="127">
        <f t="shared" si="27"/>
        <v>0.31983626045445113</v>
      </c>
      <c r="I512" s="146">
        <v>0.51012155999999997</v>
      </c>
      <c r="J512" s="146">
        <v>0.17803820000000001</v>
      </c>
      <c r="K512" s="127">
        <f t="shared" si="24"/>
        <v>1.8652365615918378</v>
      </c>
      <c r="L512" s="105">
        <f t="shared" si="25"/>
        <v>0.63696010384021196</v>
      </c>
      <c r="N512" s="51"/>
    </row>
    <row r="513" spans="1:14" x14ac:dyDescent="0.2">
      <c r="A513" s="104" t="s">
        <v>1028</v>
      </c>
      <c r="B513" s="104" t="s">
        <v>1029</v>
      </c>
      <c r="C513" s="104" t="s">
        <v>1572</v>
      </c>
      <c r="D513" s="104" t="s">
        <v>406</v>
      </c>
      <c r="E513" s="104" t="s">
        <v>1902</v>
      </c>
      <c r="F513" s="126">
        <v>0.53016879000000006</v>
      </c>
      <c r="G513" s="126">
        <v>0.45840869300000003</v>
      </c>
      <c r="H513" s="127">
        <f t="shared" si="27"/>
        <v>0.1565417455990521</v>
      </c>
      <c r="I513" s="146">
        <v>0.50425812999999997</v>
      </c>
      <c r="J513" s="146">
        <v>0.37459421999999998</v>
      </c>
      <c r="K513" s="127">
        <f t="shared" si="24"/>
        <v>0.34614498323012022</v>
      </c>
      <c r="L513" s="105">
        <f t="shared" si="25"/>
        <v>0.95112752676369339</v>
      </c>
      <c r="N513" s="51"/>
    </row>
    <row r="514" spans="1:14" x14ac:dyDescent="0.2">
      <c r="A514" s="104" t="s">
        <v>139</v>
      </c>
      <c r="B514" s="104" t="s">
        <v>140</v>
      </c>
      <c r="C514" s="104" t="s">
        <v>1573</v>
      </c>
      <c r="D514" s="104" t="s">
        <v>407</v>
      </c>
      <c r="E514" s="104" t="s">
        <v>1902</v>
      </c>
      <c r="F514" s="126">
        <v>0.93235991399999996</v>
      </c>
      <c r="G514" s="126">
        <v>0.68074681999999997</v>
      </c>
      <c r="H514" s="127">
        <f t="shared" si="27"/>
        <v>0.36961332261530067</v>
      </c>
      <c r="I514" s="146">
        <v>0.49542848</v>
      </c>
      <c r="J514" s="146">
        <v>7.7826403300000004</v>
      </c>
      <c r="K514" s="127">
        <f t="shared" si="24"/>
        <v>-0.93634185070968068</v>
      </c>
      <c r="L514" s="105">
        <f t="shared" si="25"/>
        <v>0.53137042097243148</v>
      </c>
      <c r="N514" s="51"/>
    </row>
    <row r="515" spans="1:14" x14ac:dyDescent="0.2">
      <c r="A515" s="104" t="s">
        <v>924</v>
      </c>
      <c r="B515" s="104" t="s">
        <v>1129</v>
      </c>
      <c r="C515" s="104" t="s">
        <v>1577</v>
      </c>
      <c r="D515" s="104" t="s">
        <v>407</v>
      </c>
      <c r="E515" s="104" t="s">
        <v>408</v>
      </c>
      <c r="F515" s="126">
        <v>4.54105793</v>
      </c>
      <c r="G515" s="126">
        <v>11.81993816</v>
      </c>
      <c r="H515" s="127">
        <f t="shared" si="27"/>
        <v>-0.61581373197302747</v>
      </c>
      <c r="I515" s="146">
        <v>0.49477784999999996</v>
      </c>
      <c r="J515" s="146">
        <v>3.5977668999999999</v>
      </c>
      <c r="K515" s="127">
        <f t="shared" si="24"/>
        <v>-0.86247640168127626</v>
      </c>
      <c r="L515" s="105">
        <f t="shared" si="25"/>
        <v>0.10895651577825169</v>
      </c>
      <c r="N515" s="51"/>
    </row>
    <row r="516" spans="1:14" x14ac:dyDescent="0.2">
      <c r="A516" s="104" t="s">
        <v>639</v>
      </c>
      <c r="B516" s="104" t="s">
        <v>640</v>
      </c>
      <c r="C516" s="104" t="s">
        <v>1590</v>
      </c>
      <c r="D516" s="104" t="s">
        <v>407</v>
      </c>
      <c r="E516" s="104" t="s">
        <v>1902</v>
      </c>
      <c r="F516" s="126">
        <v>0.84058854000000005</v>
      </c>
      <c r="G516" s="126">
        <v>0.98756328000000004</v>
      </c>
      <c r="H516" s="127">
        <f t="shared" si="27"/>
        <v>-0.14882564284893218</v>
      </c>
      <c r="I516" s="146">
        <v>0.47482004999999999</v>
      </c>
      <c r="J516" s="146">
        <v>5.3518000000000003E-3</v>
      </c>
      <c r="K516" s="127">
        <f t="shared" si="24"/>
        <v>87.721560970140885</v>
      </c>
      <c r="L516" s="105">
        <f t="shared" si="25"/>
        <v>0.56486619482107137</v>
      </c>
      <c r="N516" s="51"/>
    </row>
    <row r="517" spans="1:14" x14ac:dyDescent="0.2">
      <c r="A517" s="104" t="s">
        <v>996</v>
      </c>
      <c r="B517" s="104" t="s">
        <v>997</v>
      </c>
      <c r="C517" s="104" t="s">
        <v>1577</v>
      </c>
      <c r="D517" s="104" t="s">
        <v>407</v>
      </c>
      <c r="E517" s="104" t="s">
        <v>408</v>
      </c>
      <c r="F517" s="126">
        <v>1.6859704369999999</v>
      </c>
      <c r="G517" s="126">
        <v>0.72894307999999997</v>
      </c>
      <c r="H517" s="127">
        <f t="shared" si="27"/>
        <v>1.3128972388351641</v>
      </c>
      <c r="I517" s="146">
        <v>0.47387855000000001</v>
      </c>
      <c r="J517" s="146">
        <v>0.56856684000000002</v>
      </c>
      <c r="K517" s="127">
        <f t="shared" si="24"/>
        <v>-0.16653853749191561</v>
      </c>
      <c r="L517" s="105">
        <f t="shared" si="25"/>
        <v>0.2810716840582419</v>
      </c>
      <c r="N517" s="51"/>
    </row>
    <row r="518" spans="1:14" x14ac:dyDescent="0.2">
      <c r="A518" s="104" t="s">
        <v>264</v>
      </c>
      <c r="B518" s="104" t="s">
        <v>271</v>
      </c>
      <c r="C518" s="104" t="s">
        <v>1801</v>
      </c>
      <c r="D518" s="104" t="s">
        <v>1474</v>
      </c>
      <c r="E518" s="104" t="s">
        <v>408</v>
      </c>
      <c r="F518" s="126">
        <v>1.0516604700000001</v>
      </c>
      <c r="G518" s="126">
        <v>9.7729373819999985</v>
      </c>
      <c r="H518" s="127">
        <f t="shared" si="27"/>
        <v>-0.89239054453198785</v>
      </c>
      <c r="I518" s="146">
        <v>0.45856805</v>
      </c>
      <c r="J518" s="146">
        <v>3.9572786800000004</v>
      </c>
      <c r="K518" s="127">
        <f t="shared" si="24"/>
        <v>-0.88412035464735073</v>
      </c>
      <c r="L518" s="105">
        <f t="shared" si="25"/>
        <v>0.43604191949898047</v>
      </c>
      <c r="N518" s="51"/>
    </row>
    <row r="519" spans="1:14" x14ac:dyDescent="0.2">
      <c r="A519" s="104" t="s">
        <v>2122</v>
      </c>
      <c r="B519" s="104" t="s">
        <v>796</v>
      </c>
      <c r="C519" s="104" t="s">
        <v>1204</v>
      </c>
      <c r="D519" s="104" t="s">
        <v>406</v>
      </c>
      <c r="E519" s="104" t="s">
        <v>1902</v>
      </c>
      <c r="F519" s="126">
        <v>0.225854</v>
      </c>
      <c r="G519" s="126">
        <v>9.9560000000000013E-4</v>
      </c>
      <c r="H519" s="127" t="str">
        <f t="shared" si="27"/>
        <v/>
      </c>
      <c r="I519" s="146">
        <v>0.45169015999999995</v>
      </c>
      <c r="J519" s="146">
        <v>9.9560000000000013E-4</v>
      </c>
      <c r="K519" s="127" t="str">
        <f t="shared" ref="K519:K582" si="28">IF(ISERROR(I519/J519-1),"",IF((I519/J519-1)&gt;10000%,"",I519/J519-1))</f>
        <v/>
      </c>
      <c r="L519" s="105">
        <f t="shared" ref="L519:L582" si="29">IF(ISERROR(I519/F519),"",IF(I519/F519&gt;10000%,"",I519/F519))</f>
        <v>1.9999210109185579</v>
      </c>
      <c r="N519" s="51"/>
    </row>
    <row r="520" spans="1:14" x14ac:dyDescent="0.2">
      <c r="A520" s="104" t="s">
        <v>1663</v>
      </c>
      <c r="B520" s="104" t="s">
        <v>808</v>
      </c>
      <c r="C520" s="104" t="s">
        <v>1577</v>
      </c>
      <c r="D520" s="104" t="s">
        <v>407</v>
      </c>
      <c r="E520" s="104" t="s">
        <v>1902</v>
      </c>
      <c r="F520" s="126">
        <v>0.52636328899999996</v>
      </c>
      <c r="G520" s="126">
        <v>1.5721344390000001</v>
      </c>
      <c r="H520" s="127">
        <f t="shared" si="27"/>
        <v>-0.6651919352807969</v>
      </c>
      <c r="I520" s="146">
        <v>0.44094227000000003</v>
      </c>
      <c r="J520" s="146">
        <v>0.51237843999999999</v>
      </c>
      <c r="K520" s="127">
        <f t="shared" si="28"/>
        <v>-0.13942071801459865</v>
      </c>
      <c r="L520" s="105">
        <f t="shared" si="29"/>
        <v>0.83771471000136577</v>
      </c>
      <c r="N520" s="51"/>
    </row>
    <row r="521" spans="1:14" x14ac:dyDescent="0.2">
      <c r="A521" s="104" t="s">
        <v>2820</v>
      </c>
      <c r="B521" s="104" t="s">
        <v>620</v>
      </c>
      <c r="C521" s="104" t="s">
        <v>1590</v>
      </c>
      <c r="D521" s="104" t="s">
        <v>407</v>
      </c>
      <c r="E521" s="104" t="s">
        <v>1902</v>
      </c>
      <c r="F521" s="126">
        <v>2.12121257</v>
      </c>
      <c r="G521" s="126">
        <v>2.91563558</v>
      </c>
      <c r="H521" s="127">
        <f t="shared" si="27"/>
        <v>-0.27246992575114615</v>
      </c>
      <c r="I521" s="146">
        <v>0.43734645</v>
      </c>
      <c r="J521" s="146">
        <v>0.99508658999999999</v>
      </c>
      <c r="K521" s="127">
        <f t="shared" si="28"/>
        <v>-0.56049407720387423</v>
      </c>
      <c r="L521" s="105">
        <f t="shared" si="29"/>
        <v>0.20617756852157443</v>
      </c>
      <c r="N521" s="51"/>
    </row>
    <row r="522" spans="1:14" x14ac:dyDescent="0.2">
      <c r="A522" s="104" t="s">
        <v>1493</v>
      </c>
      <c r="B522" s="104" t="s">
        <v>1494</v>
      </c>
      <c r="C522" s="104" t="s">
        <v>1572</v>
      </c>
      <c r="D522" s="104" t="s">
        <v>406</v>
      </c>
      <c r="E522" s="104" t="s">
        <v>1902</v>
      </c>
      <c r="F522" s="126">
        <v>6.7475382320000001</v>
      </c>
      <c r="G522" s="126">
        <v>0.93064019200000003</v>
      </c>
      <c r="H522" s="127">
        <f t="shared" si="27"/>
        <v>6.2504264161417176</v>
      </c>
      <c r="I522" s="146">
        <v>0.43521375000000001</v>
      </c>
      <c r="J522" s="146">
        <v>0.19516349999999999</v>
      </c>
      <c r="K522" s="127">
        <f t="shared" si="28"/>
        <v>1.2299956190578669</v>
      </c>
      <c r="L522" s="105">
        <f t="shared" si="29"/>
        <v>6.4499634538713935E-2</v>
      </c>
      <c r="N522" s="51"/>
    </row>
    <row r="523" spans="1:14" x14ac:dyDescent="0.2">
      <c r="A523" s="104" t="s">
        <v>70</v>
      </c>
      <c r="B523" s="104" t="s">
        <v>83</v>
      </c>
      <c r="C523" s="104" t="s">
        <v>1577</v>
      </c>
      <c r="D523" s="104" t="s">
        <v>1474</v>
      </c>
      <c r="E523" s="104" t="s">
        <v>408</v>
      </c>
      <c r="F523" s="126">
        <v>0.54912620000000001</v>
      </c>
      <c r="G523" s="126">
        <v>0.12347696000000001</v>
      </c>
      <c r="H523" s="127">
        <f t="shared" si="27"/>
        <v>3.4471956549626741</v>
      </c>
      <c r="I523" s="146">
        <v>0.42993744</v>
      </c>
      <c r="J523" s="146">
        <v>3.3512349999999996E-2</v>
      </c>
      <c r="K523" s="127">
        <f t="shared" si="28"/>
        <v>11.829223853295876</v>
      </c>
      <c r="L523" s="105">
        <f t="shared" si="29"/>
        <v>0.78294832772502931</v>
      </c>
      <c r="N523" s="51"/>
    </row>
    <row r="524" spans="1:14" x14ac:dyDescent="0.2">
      <c r="A524" s="104" t="s">
        <v>1662</v>
      </c>
      <c r="B524" s="104" t="s">
        <v>807</v>
      </c>
      <c r="C524" s="104" t="s">
        <v>1577</v>
      </c>
      <c r="D524" s="104" t="s">
        <v>407</v>
      </c>
      <c r="E524" s="104" t="s">
        <v>1902</v>
      </c>
      <c r="F524" s="126">
        <v>0.66746856499999996</v>
      </c>
      <c r="G524" s="126">
        <v>1.2039463899999998</v>
      </c>
      <c r="H524" s="127">
        <f t="shared" si="27"/>
        <v>-0.44559942988823609</v>
      </c>
      <c r="I524" s="146">
        <v>0.42875357000000003</v>
      </c>
      <c r="J524" s="146">
        <v>1.3416220800000001</v>
      </c>
      <c r="K524" s="127">
        <f t="shared" si="28"/>
        <v>-0.68042150141118718</v>
      </c>
      <c r="L524" s="105">
        <f t="shared" si="29"/>
        <v>0.64235769665047826</v>
      </c>
      <c r="N524" s="51"/>
    </row>
    <row r="525" spans="1:14" x14ac:dyDescent="0.2">
      <c r="A525" s="104" t="s">
        <v>2148</v>
      </c>
      <c r="B525" s="104" t="s">
        <v>132</v>
      </c>
      <c r="C525" s="104" t="s">
        <v>1571</v>
      </c>
      <c r="D525" s="104" t="s">
        <v>406</v>
      </c>
      <c r="E525" s="104" t="s">
        <v>1902</v>
      </c>
      <c r="F525" s="126">
        <v>2.1426175699999996</v>
      </c>
      <c r="G525" s="126">
        <v>2.1542012499999998</v>
      </c>
      <c r="H525" s="127">
        <f t="shared" si="27"/>
        <v>-5.377250616672935E-3</v>
      </c>
      <c r="I525" s="146">
        <v>0.42509827</v>
      </c>
      <c r="J525" s="146">
        <v>0.37145</v>
      </c>
      <c r="K525" s="127">
        <f t="shared" si="28"/>
        <v>0.14442931753937271</v>
      </c>
      <c r="L525" s="105">
        <f t="shared" si="29"/>
        <v>0.19840137407255559</v>
      </c>
      <c r="N525" s="51"/>
    </row>
    <row r="526" spans="1:14" x14ac:dyDescent="0.2">
      <c r="A526" s="104" t="s">
        <v>2459</v>
      </c>
      <c r="B526" s="104" t="s">
        <v>2460</v>
      </c>
      <c r="C526" s="104" t="s">
        <v>1204</v>
      </c>
      <c r="D526" s="104" t="s">
        <v>406</v>
      </c>
      <c r="E526" s="104" t="s">
        <v>1902</v>
      </c>
      <c r="F526" s="126">
        <v>0</v>
      </c>
      <c r="G526" s="126">
        <v>0</v>
      </c>
      <c r="H526" s="127" t="str">
        <f t="shared" si="27"/>
        <v/>
      </c>
      <c r="I526" s="146">
        <v>0.42402089000000004</v>
      </c>
      <c r="J526" s="146">
        <v>0</v>
      </c>
      <c r="K526" s="127" t="str">
        <f t="shared" si="28"/>
        <v/>
      </c>
      <c r="L526" s="105" t="str">
        <f t="shared" si="29"/>
        <v/>
      </c>
      <c r="N526" s="51"/>
    </row>
    <row r="527" spans="1:14" x14ac:dyDescent="0.2">
      <c r="A527" s="104" t="s">
        <v>1061</v>
      </c>
      <c r="B527" s="104" t="s">
        <v>1062</v>
      </c>
      <c r="C527" s="104" t="s">
        <v>1572</v>
      </c>
      <c r="D527" s="104" t="s">
        <v>406</v>
      </c>
      <c r="E527" s="104" t="s">
        <v>1902</v>
      </c>
      <c r="F527" s="126">
        <v>0.46099102000000003</v>
      </c>
      <c r="G527" s="126">
        <v>1.3755864799999999</v>
      </c>
      <c r="H527" s="127">
        <f t="shared" si="27"/>
        <v>-0.66487674406337582</v>
      </c>
      <c r="I527" s="146">
        <v>0.40776712999999998</v>
      </c>
      <c r="J527" s="146">
        <v>0.35376433000000002</v>
      </c>
      <c r="K527" s="127">
        <f t="shared" si="28"/>
        <v>0.15265190812199747</v>
      </c>
      <c r="L527" s="105">
        <f t="shared" si="29"/>
        <v>0.88454462735521389</v>
      </c>
      <c r="N527" s="51"/>
    </row>
    <row r="528" spans="1:14" x14ac:dyDescent="0.2">
      <c r="A528" s="104" t="s">
        <v>166</v>
      </c>
      <c r="B528" s="104" t="s">
        <v>167</v>
      </c>
      <c r="C528" s="104" t="s">
        <v>1801</v>
      </c>
      <c r="D528" s="104" t="s">
        <v>407</v>
      </c>
      <c r="E528" s="104" t="s">
        <v>408</v>
      </c>
      <c r="F528" s="126">
        <v>0.74806218999999996</v>
      </c>
      <c r="G528" s="126">
        <v>2.0494182099999998</v>
      </c>
      <c r="H528" s="127">
        <f t="shared" si="27"/>
        <v>-0.63498802423542433</v>
      </c>
      <c r="I528" s="146">
        <v>0.40585129999999997</v>
      </c>
      <c r="J528" s="146">
        <v>2.5994487000000004</v>
      </c>
      <c r="K528" s="127">
        <f t="shared" si="28"/>
        <v>-0.84387024063987104</v>
      </c>
      <c r="L528" s="105">
        <f t="shared" si="29"/>
        <v>0.54253684443000649</v>
      </c>
      <c r="N528" s="51"/>
    </row>
    <row r="529" spans="1:14" x14ac:dyDescent="0.2">
      <c r="A529" s="104" t="s">
        <v>237</v>
      </c>
      <c r="B529" s="104" t="s">
        <v>367</v>
      </c>
      <c r="C529" s="104" t="s">
        <v>1590</v>
      </c>
      <c r="D529" s="104" t="s">
        <v>407</v>
      </c>
      <c r="E529" s="104" t="s">
        <v>1902</v>
      </c>
      <c r="F529" s="126">
        <v>0.46167809999999998</v>
      </c>
      <c r="G529" s="126">
        <v>0.82125821999999993</v>
      </c>
      <c r="H529" s="127">
        <f t="shared" si="27"/>
        <v>-0.43784051257349965</v>
      </c>
      <c r="I529" s="146">
        <v>0.40403076286453748</v>
      </c>
      <c r="J529" s="146">
        <v>0.26673207695652151</v>
      </c>
      <c r="K529" s="127">
        <f t="shared" si="28"/>
        <v>0.51474381137292413</v>
      </c>
      <c r="L529" s="105">
        <f t="shared" si="29"/>
        <v>0.87513521404748784</v>
      </c>
      <c r="N529" s="51"/>
    </row>
    <row r="530" spans="1:14" x14ac:dyDescent="0.2">
      <c r="A530" s="104" t="s">
        <v>1497</v>
      </c>
      <c r="B530" s="104" t="s">
        <v>1498</v>
      </c>
      <c r="C530" s="104" t="s">
        <v>1572</v>
      </c>
      <c r="D530" s="104" t="s">
        <v>406</v>
      </c>
      <c r="E530" s="104" t="s">
        <v>1902</v>
      </c>
      <c r="F530" s="126">
        <v>5.8786228849999995</v>
      </c>
      <c r="G530" s="126">
        <v>109.457605101</v>
      </c>
      <c r="H530" s="127">
        <f t="shared" si="27"/>
        <v>-0.94629315268157377</v>
      </c>
      <c r="I530" s="146">
        <v>0.40159459999999997</v>
      </c>
      <c r="J530" s="146">
        <v>0.34326034000000005</v>
      </c>
      <c r="K530" s="127">
        <f t="shared" si="28"/>
        <v>0.16994174159473219</v>
      </c>
      <c r="L530" s="105">
        <f t="shared" si="29"/>
        <v>6.8314400813958662E-2</v>
      </c>
      <c r="N530" s="51"/>
    </row>
    <row r="531" spans="1:14" x14ac:dyDescent="0.2">
      <c r="A531" s="104" t="s">
        <v>2143</v>
      </c>
      <c r="B531" s="104" t="s">
        <v>127</v>
      </c>
      <c r="C531" s="104" t="s">
        <v>1571</v>
      </c>
      <c r="D531" s="104" t="s">
        <v>406</v>
      </c>
      <c r="E531" s="104" t="s">
        <v>1902</v>
      </c>
      <c r="F531" s="126">
        <v>1.772151338</v>
      </c>
      <c r="G531" s="126">
        <v>1.0100789999999999</v>
      </c>
      <c r="H531" s="127">
        <f t="shared" si="27"/>
        <v>0.7544680544789073</v>
      </c>
      <c r="I531" s="146">
        <v>0.37285800000000002</v>
      </c>
      <c r="J531" s="146">
        <v>0.74388920999999997</v>
      </c>
      <c r="K531" s="127">
        <f t="shared" si="28"/>
        <v>-0.49877213570553058</v>
      </c>
      <c r="L531" s="105">
        <f t="shared" si="29"/>
        <v>0.21039850943023694</v>
      </c>
      <c r="N531" s="51"/>
    </row>
    <row r="532" spans="1:14" x14ac:dyDescent="0.2">
      <c r="A532" s="104" t="s">
        <v>2373</v>
      </c>
      <c r="B532" s="104" t="s">
        <v>427</v>
      </c>
      <c r="C532" s="104" t="s">
        <v>1578</v>
      </c>
      <c r="D532" s="104" t="s">
        <v>406</v>
      </c>
      <c r="E532" s="104" t="s">
        <v>408</v>
      </c>
      <c r="F532" s="126">
        <v>1.399872054</v>
      </c>
      <c r="G532" s="126">
        <v>3.8770637080000001</v>
      </c>
      <c r="H532" s="127">
        <f t="shared" si="27"/>
        <v>-0.6389349880654579</v>
      </c>
      <c r="I532" s="146">
        <v>0.37277662</v>
      </c>
      <c r="J532" s="146">
        <v>1.2426152099999999</v>
      </c>
      <c r="K532" s="127">
        <f t="shared" si="28"/>
        <v>-0.70000639216382998</v>
      </c>
      <c r="L532" s="105">
        <f t="shared" si="29"/>
        <v>0.26629335083504707</v>
      </c>
      <c r="N532" s="51"/>
    </row>
    <row r="533" spans="1:14" x14ac:dyDescent="0.2">
      <c r="A533" s="104" t="s">
        <v>1805</v>
      </c>
      <c r="B533" s="104" t="s">
        <v>992</v>
      </c>
      <c r="C533" s="104" t="s">
        <v>2451</v>
      </c>
      <c r="D533" s="104" t="s">
        <v>407</v>
      </c>
      <c r="E533" s="104" t="s">
        <v>408</v>
      </c>
      <c r="F533" s="126">
        <v>3.8616365400000001</v>
      </c>
      <c r="G533" s="126">
        <v>3.8294512699999999</v>
      </c>
      <c r="H533" s="127">
        <f t="shared" si="27"/>
        <v>8.4046689018189014E-3</v>
      </c>
      <c r="I533" s="146">
        <v>0.35630970000000001</v>
      </c>
      <c r="J533" s="146">
        <v>0</v>
      </c>
      <c r="K533" s="127" t="str">
        <f t="shared" si="28"/>
        <v/>
      </c>
      <c r="L533" s="105">
        <f t="shared" si="29"/>
        <v>9.2269092730306507E-2</v>
      </c>
      <c r="N533" s="51"/>
    </row>
    <row r="534" spans="1:14" x14ac:dyDescent="0.2">
      <c r="A534" s="104" t="s">
        <v>878</v>
      </c>
      <c r="B534" s="104" t="s">
        <v>879</v>
      </c>
      <c r="C534" s="104" t="s">
        <v>1572</v>
      </c>
      <c r="D534" s="104" t="s">
        <v>406</v>
      </c>
      <c r="E534" s="104" t="s">
        <v>1902</v>
      </c>
      <c r="F534" s="126">
        <v>0.34436044500000002</v>
      </c>
      <c r="G534" s="126">
        <v>6.4420188509999994</v>
      </c>
      <c r="H534" s="127">
        <f t="shared" si="27"/>
        <v>-0.94654463872819239</v>
      </c>
      <c r="I534" s="146">
        <v>0.35009884999999996</v>
      </c>
      <c r="J534" s="146">
        <v>0.23397552999999999</v>
      </c>
      <c r="K534" s="127">
        <f t="shared" si="28"/>
        <v>0.49630540424462333</v>
      </c>
      <c r="L534" s="105">
        <f t="shared" si="29"/>
        <v>1.0166639493104381</v>
      </c>
      <c r="N534" s="51"/>
    </row>
    <row r="535" spans="1:14" x14ac:dyDescent="0.2">
      <c r="A535" s="104" t="s">
        <v>757</v>
      </c>
      <c r="B535" s="104" t="s">
        <v>758</v>
      </c>
      <c r="C535" s="104" t="s">
        <v>1572</v>
      </c>
      <c r="D535" s="104" t="s">
        <v>406</v>
      </c>
      <c r="E535" s="104" t="s">
        <v>1902</v>
      </c>
      <c r="F535" s="126">
        <v>0.402039539</v>
      </c>
      <c r="G535" s="126">
        <v>9.3824166000000001E-2</v>
      </c>
      <c r="H535" s="127">
        <f t="shared" si="27"/>
        <v>3.2850318435018115</v>
      </c>
      <c r="I535" s="146">
        <v>0.34903566999999996</v>
      </c>
      <c r="J535" s="146">
        <v>8.4424380000000007E-2</v>
      </c>
      <c r="K535" s="127">
        <f t="shared" si="28"/>
        <v>3.1342994760518224</v>
      </c>
      <c r="L535" s="105">
        <f t="shared" si="29"/>
        <v>0.86816254656982872</v>
      </c>
      <c r="N535" s="51"/>
    </row>
    <row r="536" spans="1:14" x14ac:dyDescent="0.2">
      <c r="A536" s="104" t="s">
        <v>2094</v>
      </c>
      <c r="B536" s="104" t="s">
        <v>175</v>
      </c>
      <c r="C536" s="104" t="s">
        <v>1204</v>
      </c>
      <c r="D536" s="104" t="s">
        <v>406</v>
      </c>
      <c r="E536" s="104" t="s">
        <v>1902</v>
      </c>
      <c r="F536" s="126">
        <v>0.16848139000000001</v>
      </c>
      <c r="G536" s="126">
        <v>0.39690729999999996</v>
      </c>
      <c r="H536" s="127">
        <f t="shared" si="27"/>
        <v>-0.57551450930733694</v>
      </c>
      <c r="I536" s="146">
        <v>0.33716416999999999</v>
      </c>
      <c r="J536" s="146">
        <v>0.31481908000000003</v>
      </c>
      <c r="K536" s="127">
        <f t="shared" si="28"/>
        <v>7.097755955579288E-2</v>
      </c>
      <c r="L536" s="105">
        <f t="shared" si="29"/>
        <v>2.0011953248961203</v>
      </c>
      <c r="N536" s="51"/>
    </row>
    <row r="537" spans="1:14" x14ac:dyDescent="0.2">
      <c r="A537" s="104" t="s">
        <v>454</v>
      </c>
      <c r="B537" s="104" t="s">
        <v>455</v>
      </c>
      <c r="C537" s="104" t="s">
        <v>1578</v>
      </c>
      <c r="D537" s="104" t="s">
        <v>406</v>
      </c>
      <c r="E537" s="104" t="s">
        <v>408</v>
      </c>
      <c r="F537" s="126">
        <v>19.893563244999999</v>
      </c>
      <c r="G537" s="126">
        <v>6.0773073600000007</v>
      </c>
      <c r="H537" s="127">
        <f t="shared" si="27"/>
        <v>2.2734173321455962</v>
      </c>
      <c r="I537" s="146">
        <v>0.33295488000000001</v>
      </c>
      <c r="J537" s="146">
        <v>2.5019743800000001</v>
      </c>
      <c r="K537" s="127">
        <f t="shared" si="28"/>
        <v>-0.86692314571182783</v>
      </c>
      <c r="L537" s="105">
        <f t="shared" si="29"/>
        <v>1.6736814611815913E-2</v>
      </c>
      <c r="N537" s="51"/>
    </row>
    <row r="538" spans="1:14" x14ac:dyDescent="0.2">
      <c r="A538" s="104" t="s">
        <v>2733</v>
      </c>
      <c r="B538" s="104" t="s">
        <v>1105</v>
      </c>
      <c r="C538" s="104" t="s">
        <v>1204</v>
      </c>
      <c r="D538" s="104" t="s">
        <v>406</v>
      </c>
      <c r="E538" s="104" t="s">
        <v>1902</v>
      </c>
      <c r="F538" s="126">
        <v>1.69305164</v>
      </c>
      <c r="G538" s="126">
        <v>0.76142591000000004</v>
      </c>
      <c r="H538" s="127">
        <f t="shared" si="27"/>
        <v>1.2235277494037469</v>
      </c>
      <c r="I538" s="146">
        <v>0.32948258000000002</v>
      </c>
      <c r="J538" s="146">
        <v>1.6239157500000001</v>
      </c>
      <c r="K538" s="127">
        <f t="shared" si="28"/>
        <v>-0.79710611218593086</v>
      </c>
      <c r="L538" s="105">
        <f t="shared" si="29"/>
        <v>0.19460870077182055</v>
      </c>
      <c r="N538" s="51"/>
    </row>
    <row r="539" spans="1:14" x14ac:dyDescent="0.2">
      <c r="A539" s="104" t="s">
        <v>1814</v>
      </c>
      <c r="B539" s="104" t="s">
        <v>1815</v>
      </c>
      <c r="C539" s="104" t="s">
        <v>305</v>
      </c>
      <c r="D539" s="104" t="s">
        <v>1474</v>
      </c>
      <c r="E539" s="104" t="s">
        <v>408</v>
      </c>
      <c r="F539" s="126">
        <v>0.13449665</v>
      </c>
      <c r="G539" s="126">
        <v>0.21490644</v>
      </c>
      <c r="H539" s="127">
        <f t="shared" si="27"/>
        <v>-0.37416184456826895</v>
      </c>
      <c r="I539" s="146">
        <v>0.3071480780235385</v>
      </c>
      <c r="J539" s="146">
        <v>0.42162223727193104</v>
      </c>
      <c r="K539" s="127">
        <f t="shared" si="28"/>
        <v>-0.27150882740219617</v>
      </c>
      <c r="L539" s="105">
        <f t="shared" si="29"/>
        <v>2.2836857127931327</v>
      </c>
      <c r="N539" s="51"/>
    </row>
    <row r="540" spans="1:14" x14ac:dyDescent="0.2">
      <c r="A540" s="104" t="s">
        <v>2786</v>
      </c>
      <c r="B540" s="104" t="s">
        <v>2787</v>
      </c>
      <c r="C540" s="104" t="s">
        <v>1578</v>
      </c>
      <c r="D540" s="104" t="s">
        <v>406</v>
      </c>
      <c r="E540" s="104" t="s">
        <v>1902</v>
      </c>
      <c r="F540" s="126">
        <v>0.50813501000000005</v>
      </c>
      <c r="G540" s="126">
        <v>0.12393750000000001</v>
      </c>
      <c r="H540" s="127">
        <f t="shared" si="27"/>
        <v>3.0999294805849722</v>
      </c>
      <c r="I540" s="146">
        <v>0.30675000000000002</v>
      </c>
      <c r="J540" s="146">
        <v>0</v>
      </c>
      <c r="K540" s="127" t="str">
        <f t="shared" si="28"/>
        <v/>
      </c>
      <c r="L540" s="105">
        <f t="shared" si="29"/>
        <v>0.60367814451517521</v>
      </c>
      <c r="N540" s="51"/>
    </row>
    <row r="541" spans="1:14" x14ac:dyDescent="0.2">
      <c r="A541" s="104" t="s">
        <v>400</v>
      </c>
      <c r="B541" s="104" t="s">
        <v>401</v>
      </c>
      <c r="C541" s="104" t="s">
        <v>1578</v>
      </c>
      <c r="D541" s="104" t="s">
        <v>406</v>
      </c>
      <c r="E541" s="104" t="s">
        <v>408</v>
      </c>
      <c r="F541" s="126">
        <v>0.45780053000000004</v>
      </c>
      <c r="G541" s="126">
        <v>4.0457050000000001E-2</v>
      </c>
      <c r="H541" s="127">
        <f t="shared" si="27"/>
        <v>10.315717038192355</v>
      </c>
      <c r="I541" s="146">
        <v>0.28816991999999997</v>
      </c>
      <c r="J541" s="146">
        <v>1.9236199999999998E-3</v>
      </c>
      <c r="K541" s="127" t="str">
        <f t="shared" si="28"/>
        <v/>
      </c>
      <c r="L541" s="105">
        <f t="shared" si="29"/>
        <v>0.62946611267575414</v>
      </c>
      <c r="N541" s="51"/>
    </row>
    <row r="542" spans="1:14" x14ac:dyDescent="0.2">
      <c r="A542" s="104" t="s">
        <v>1872</v>
      </c>
      <c r="B542" s="104" t="s">
        <v>1893</v>
      </c>
      <c r="C542" s="104" t="s">
        <v>1204</v>
      </c>
      <c r="D542" s="104" t="s">
        <v>406</v>
      </c>
      <c r="E542" s="104" t="s">
        <v>1902</v>
      </c>
      <c r="F542" s="126">
        <v>0.14210671999999999</v>
      </c>
      <c r="G542" s="126">
        <v>0.25748670000000001</v>
      </c>
      <c r="H542" s="127">
        <f t="shared" ref="H542:H573" si="30">IF(ISERROR(F542/G542-1),"",IF((F542/G542-1)&gt;10000%,"",F542/G542-1))</f>
        <v>-0.44810073685359286</v>
      </c>
      <c r="I542" s="146">
        <v>0.27937017999999997</v>
      </c>
      <c r="J542" s="146">
        <v>0.34267354999999999</v>
      </c>
      <c r="K542" s="127">
        <f t="shared" si="28"/>
        <v>-0.18473375024130112</v>
      </c>
      <c r="L542" s="105">
        <f t="shared" si="29"/>
        <v>1.965918149402083</v>
      </c>
      <c r="N542" s="51"/>
    </row>
    <row r="543" spans="1:14" x14ac:dyDescent="0.2">
      <c r="A543" s="104" t="s">
        <v>2097</v>
      </c>
      <c r="B543" s="104" t="s">
        <v>178</v>
      </c>
      <c r="C543" s="104" t="s">
        <v>1204</v>
      </c>
      <c r="D543" s="104" t="s">
        <v>406</v>
      </c>
      <c r="E543" s="104" t="s">
        <v>1902</v>
      </c>
      <c r="F543" s="126">
        <v>4.9726760000000002E-2</v>
      </c>
      <c r="G543" s="126">
        <v>0.65561345999999998</v>
      </c>
      <c r="H543" s="127">
        <f t="shared" si="30"/>
        <v>-0.9241523198745798</v>
      </c>
      <c r="I543" s="146">
        <v>0.27747043999999998</v>
      </c>
      <c r="J543" s="146">
        <v>0.26114336999999999</v>
      </c>
      <c r="K543" s="127">
        <f t="shared" si="28"/>
        <v>6.252148005901903E-2</v>
      </c>
      <c r="L543" s="105">
        <f t="shared" si="29"/>
        <v>5.5799018476168563</v>
      </c>
      <c r="N543" s="51"/>
    </row>
    <row r="544" spans="1:14" x14ac:dyDescent="0.2">
      <c r="A544" s="104" t="s">
        <v>946</v>
      </c>
      <c r="B544" s="104" t="s">
        <v>1084</v>
      </c>
      <c r="C544" s="104" t="s">
        <v>1578</v>
      </c>
      <c r="D544" s="104" t="s">
        <v>406</v>
      </c>
      <c r="E544" s="104" t="s">
        <v>408</v>
      </c>
      <c r="F544" s="126">
        <v>4.2488709740000008</v>
      </c>
      <c r="G544" s="126">
        <v>8.4302193499999998</v>
      </c>
      <c r="H544" s="127">
        <f t="shared" si="30"/>
        <v>-0.49599520515441853</v>
      </c>
      <c r="I544" s="146">
        <v>0.27366788000000003</v>
      </c>
      <c r="J544" s="146">
        <v>9.8402545200000002</v>
      </c>
      <c r="K544" s="127">
        <f t="shared" si="28"/>
        <v>-0.97218894293396796</v>
      </c>
      <c r="L544" s="105">
        <f t="shared" si="29"/>
        <v>6.4409552955278795E-2</v>
      </c>
      <c r="N544" s="51"/>
    </row>
    <row r="545" spans="1:14" x14ac:dyDescent="0.2">
      <c r="A545" s="104" t="s">
        <v>2093</v>
      </c>
      <c r="B545" s="104" t="s">
        <v>720</v>
      </c>
      <c r="C545" s="104" t="s">
        <v>1204</v>
      </c>
      <c r="D545" s="104" t="s">
        <v>406</v>
      </c>
      <c r="E545" s="104" t="s">
        <v>1902</v>
      </c>
      <c r="F545" s="126">
        <v>14.520165720000001</v>
      </c>
      <c r="G545" s="126">
        <v>11.406255</v>
      </c>
      <c r="H545" s="127">
        <f t="shared" si="30"/>
        <v>0.27300027221905898</v>
      </c>
      <c r="I545" s="146">
        <v>0.27365083000000001</v>
      </c>
      <c r="J545" s="146">
        <v>6.0900834900000005</v>
      </c>
      <c r="K545" s="127">
        <f t="shared" si="28"/>
        <v>-0.95506616117014842</v>
      </c>
      <c r="L545" s="105">
        <f t="shared" si="29"/>
        <v>1.8846260798736945E-2</v>
      </c>
      <c r="N545" s="51"/>
    </row>
    <row r="546" spans="1:14" x14ac:dyDescent="0.2">
      <c r="A546" s="104" t="s">
        <v>1057</v>
      </c>
      <c r="B546" s="104" t="s">
        <v>1058</v>
      </c>
      <c r="C546" s="104" t="s">
        <v>1572</v>
      </c>
      <c r="D546" s="104" t="s">
        <v>406</v>
      </c>
      <c r="E546" s="104" t="s">
        <v>1902</v>
      </c>
      <c r="F546" s="126">
        <v>2.4619676030000002</v>
      </c>
      <c r="G546" s="126">
        <v>1.8983935E-2</v>
      </c>
      <c r="H546" s="127" t="str">
        <f t="shared" si="30"/>
        <v/>
      </c>
      <c r="I546" s="146">
        <v>0.27019471</v>
      </c>
      <c r="J546" s="146">
        <v>0</v>
      </c>
      <c r="K546" s="127" t="str">
        <f t="shared" si="28"/>
        <v/>
      </c>
      <c r="L546" s="105">
        <f t="shared" si="29"/>
        <v>0.10974746770459431</v>
      </c>
      <c r="N546" s="51"/>
    </row>
    <row r="547" spans="1:14" x14ac:dyDescent="0.2">
      <c r="A547" s="104" t="s">
        <v>1503</v>
      </c>
      <c r="B547" s="104" t="s">
        <v>1504</v>
      </c>
      <c r="C547" s="104" t="s">
        <v>305</v>
      </c>
      <c r="D547" s="104" t="s">
        <v>2794</v>
      </c>
      <c r="E547" s="104" t="s">
        <v>1902</v>
      </c>
      <c r="F547" s="126">
        <v>2.0639999999999999E-2</v>
      </c>
      <c r="G547" s="126">
        <v>7.7110799999999995E-3</v>
      </c>
      <c r="H547" s="127">
        <f t="shared" si="30"/>
        <v>1.6766678597550539</v>
      </c>
      <c r="I547" s="146">
        <v>0.26675638000000002</v>
      </c>
      <c r="J547" s="146">
        <v>0</v>
      </c>
      <c r="K547" s="127" t="str">
        <f t="shared" si="28"/>
        <v/>
      </c>
      <c r="L547" s="105">
        <f t="shared" si="29"/>
        <v>12.924243217054265</v>
      </c>
      <c r="N547" s="51"/>
    </row>
    <row r="548" spans="1:14" x14ac:dyDescent="0.2">
      <c r="A548" s="104" t="s">
        <v>1185</v>
      </c>
      <c r="B548" s="104" t="s">
        <v>1191</v>
      </c>
      <c r="C548" s="104" t="s">
        <v>1578</v>
      </c>
      <c r="D548" s="104" t="s">
        <v>406</v>
      </c>
      <c r="E548" s="104" t="s">
        <v>408</v>
      </c>
      <c r="F548" s="126">
        <v>2.9976640099999998</v>
      </c>
      <c r="G548" s="126">
        <v>1.747932931</v>
      </c>
      <c r="H548" s="127">
        <f t="shared" si="30"/>
        <v>0.71497656279352961</v>
      </c>
      <c r="I548" s="146">
        <v>0.26358049</v>
      </c>
      <c r="J548" s="146">
        <v>2.5900032099999999</v>
      </c>
      <c r="K548" s="127">
        <f t="shared" si="28"/>
        <v>-0.89823159717242207</v>
      </c>
      <c r="L548" s="105">
        <f t="shared" si="29"/>
        <v>8.792863013356858E-2</v>
      </c>
      <c r="N548" s="51"/>
    </row>
    <row r="549" spans="1:14" x14ac:dyDescent="0.2">
      <c r="A549" s="104" t="s">
        <v>1972</v>
      </c>
      <c r="B549" s="104" t="s">
        <v>1962</v>
      </c>
      <c r="C549" s="104" t="s">
        <v>1801</v>
      </c>
      <c r="D549" s="104" t="s">
        <v>407</v>
      </c>
      <c r="E549" s="104" t="s">
        <v>408</v>
      </c>
      <c r="F549" s="126">
        <v>0</v>
      </c>
      <c r="G549" s="126">
        <v>0</v>
      </c>
      <c r="H549" s="127" t="str">
        <f t="shared" si="30"/>
        <v/>
      </c>
      <c r="I549" s="146">
        <v>0.25869387999999999</v>
      </c>
      <c r="J549" s="146">
        <v>0</v>
      </c>
      <c r="K549" s="127" t="str">
        <f t="shared" si="28"/>
        <v/>
      </c>
      <c r="L549" s="105" t="str">
        <f t="shared" si="29"/>
        <v/>
      </c>
      <c r="N549" s="51"/>
    </row>
    <row r="550" spans="1:14" x14ac:dyDescent="0.2">
      <c r="A550" s="104" t="s">
        <v>504</v>
      </c>
      <c r="B550" s="104" t="s">
        <v>872</v>
      </c>
      <c r="C550" s="104" t="s">
        <v>1572</v>
      </c>
      <c r="D550" s="104" t="s">
        <v>406</v>
      </c>
      <c r="E550" s="104" t="s">
        <v>1902</v>
      </c>
      <c r="F550" s="126">
        <v>0.293909437</v>
      </c>
      <c r="G550" s="126">
        <v>1.256996416</v>
      </c>
      <c r="H550" s="127">
        <f t="shared" si="30"/>
        <v>-0.76618116546801673</v>
      </c>
      <c r="I550" s="146">
        <v>0.25338051</v>
      </c>
      <c r="J550" s="146">
        <v>0</v>
      </c>
      <c r="K550" s="127" t="str">
        <f t="shared" si="28"/>
        <v/>
      </c>
      <c r="L550" s="105">
        <f t="shared" si="29"/>
        <v>0.86210402968449085</v>
      </c>
      <c r="N550" s="51"/>
    </row>
    <row r="551" spans="1:14" x14ac:dyDescent="0.2">
      <c r="A551" s="104" t="s">
        <v>785</v>
      </c>
      <c r="B551" s="104" t="s">
        <v>252</v>
      </c>
      <c r="C551" s="104" t="s">
        <v>1204</v>
      </c>
      <c r="D551" s="104" t="s">
        <v>406</v>
      </c>
      <c r="E551" s="104" t="s">
        <v>1902</v>
      </c>
      <c r="F551" s="126">
        <v>0.12946941000000001</v>
      </c>
      <c r="G551" s="126">
        <v>0.26672397600000003</v>
      </c>
      <c r="H551" s="127">
        <f t="shared" si="30"/>
        <v>-0.51459403109677704</v>
      </c>
      <c r="I551" s="146">
        <v>0.25190279999999998</v>
      </c>
      <c r="J551" s="146">
        <v>0.40153281000000002</v>
      </c>
      <c r="K551" s="127">
        <f t="shared" si="28"/>
        <v>-0.37264703225621842</v>
      </c>
      <c r="L551" s="105">
        <f t="shared" si="29"/>
        <v>1.9456549620485639</v>
      </c>
      <c r="N551" s="51"/>
    </row>
    <row r="552" spans="1:14" x14ac:dyDescent="0.2">
      <c r="A552" s="104" t="s">
        <v>939</v>
      </c>
      <c r="B552" s="104" t="s">
        <v>1077</v>
      </c>
      <c r="C552" s="104" t="s">
        <v>1578</v>
      </c>
      <c r="D552" s="104" t="s">
        <v>406</v>
      </c>
      <c r="E552" s="104" t="s">
        <v>408</v>
      </c>
      <c r="F552" s="126">
        <v>0.44330709000000001</v>
      </c>
      <c r="G552" s="126">
        <v>0.65595215800000006</v>
      </c>
      <c r="H552" s="127">
        <f t="shared" si="30"/>
        <v>-0.32417770931397716</v>
      </c>
      <c r="I552" s="146">
        <v>0.24926999999999999</v>
      </c>
      <c r="J552" s="146">
        <v>1.12314</v>
      </c>
      <c r="K552" s="127">
        <f t="shared" si="28"/>
        <v>-0.77805972541268231</v>
      </c>
      <c r="L552" s="105">
        <f t="shared" si="29"/>
        <v>0.56229644330750495</v>
      </c>
      <c r="N552" s="51"/>
    </row>
    <row r="553" spans="1:14" x14ac:dyDescent="0.2">
      <c r="A553" s="104" t="s">
        <v>1974</v>
      </c>
      <c r="B553" s="104" t="s">
        <v>1964</v>
      </c>
      <c r="C553" s="104" t="s">
        <v>1801</v>
      </c>
      <c r="D553" s="104" t="s">
        <v>407</v>
      </c>
      <c r="E553" s="104" t="s">
        <v>408</v>
      </c>
      <c r="F553" s="126">
        <v>0</v>
      </c>
      <c r="G553" s="126">
        <v>0</v>
      </c>
      <c r="H553" s="127" t="str">
        <f t="shared" si="30"/>
        <v/>
      </c>
      <c r="I553" s="146">
        <v>0.24696509</v>
      </c>
      <c r="J553" s="146">
        <v>0</v>
      </c>
      <c r="K553" s="127" t="str">
        <f t="shared" si="28"/>
        <v/>
      </c>
      <c r="L553" s="105" t="str">
        <f t="shared" si="29"/>
        <v/>
      </c>
      <c r="N553" s="51"/>
    </row>
    <row r="554" spans="1:14" x14ac:dyDescent="0.2">
      <c r="A554" s="104" t="s">
        <v>1680</v>
      </c>
      <c r="B554" s="104" t="s">
        <v>1628</v>
      </c>
      <c r="C554" s="104" t="s">
        <v>1577</v>
      </c>
      <c r="D554" s="104" t="s">
        <v>407</v>
      </c>
      <c r="E554" s="104" t="s">
        <v>408</v>
      </c>
      <c r="F554" s="126">
        <v>0.32283223999999999</v>
      </c>
      <c r="G554" s="126">
        <v>0.91669860999999997</v>
      </c>
      <c r="H554" s="127">
        <f t="shared" si="30"/>
        <v>-0.64783164665210957</v>
      </c>
      <c r="I554" s="146">
        <v>0.24666279999999999</v>
      </c>
      <c r="J554" s="146">
        <v>0.43562274000000001</v>
      </c>
      <c r="K554" s="127">
        <f t="shared" si="28"/>
        <v>-0.43376968796440707</v>
      </c>
      <c r="L554" s="105">
        <f t="shared" si="29"/>
        <v>0.76405875695686398</v>
      </c>
      <c r="N554" s="51"/>
    </row>
    <row r="555" spans="1:14" x14ac:dyDescent="0.2">
      <c r="A555" s="104" t="s">
        <v>922</v>
      </c>
      <c r="B555" s="104" t="s">
        <v>741</v>
      </c>
      <c r="C555" s="104" t="s">
        <v>1577</v>
      </c>
      <c r="D555" s="104" t="s">
        <v>1474</v>
      </c>
      <c r="E555" s="104" t="s">
        <v>408</v>
      </c>
      <c r="F555" s="126">
        <v>1.06099751</v>
      </c>
      <c r="G555" s="126">
        <v>4.3787525999999994</v>
      </c>
      <c r="H555" s="127">
        <f t="shared" si="30"/>
        <v>-0.75769411818333832</v>
      </c>
      <c r="I555" s="146">
        <v>0.24381644</v>
      </c>
      <c r="J555" s="146">
        <v>9.6482574999999997</v>
      </c>
      <c r="K555" s="127">
        <f t="shared" si="28"/>
        <v>-0.97472948457273245</v>
      </c>
      <c r="L555" s="105">
        <f t="shared" si="29"/>
        <v>0.22979925749307367</v>
      </c>
      <c r="N555" s="51"/>
    </row>
    <row r="556" spans="1:14" x14ac:dyDescent="0.2">
      <c r="A556" s="104" t="s">
        <v>910</v>
      </c>
      <c r="B556" s="104" t="s">
        <v>719</v>
      </c>
      <c r="C556" s="104" t="s">
        <v>1574</v>
      </c>
      <c r="D556" s="104" t="s">
        <v>406</v>
      </c>
      <c r="E556" s="104" t="s">
        <v>1902</v>
      </c>
      <c r="F556" s="126">
        <v>2.7468264900000001</v>
      </c>
      <c r="G556" s="126">
        <v>2.0814400000000002</v>
      </c>
      <c r="H556" s="127">
        <f t="shared" si="30"/>
        <v>0.31967603678222756</v>
      </c>
      <c r="I556" s="146">
        <v>0.22742999999999999</v>
      </c>
      <c r="J556" s="146">
        <v>0</v>
      </c>
      <c r="K556" s="127" t="str">
        <f t="shared" si="28"/>
        <v/>
      </c>
      <c r="L556" s="105">
        <f t="shared" si="29"/>
        <v>8.2797366644006692E-2</v>
      </c>
      <c r="N556" s="51"/>
    </row>
    <row r="557" spans="1:14" x14ac:dyDescent="0.2">
      <c r="A557" s="104" t="s">
        <v>2043</v>
      </c>
      <c r="B557" s="104" t="s">
        <v>2319</v>
      </c>
      <c r="C557" s="104" t="s">
        <v>908</v>
      </c>
      <c r="D557" s="104" t="s">
        <v>406</v>
      </c>
      <c r="E557" s="104" t="s">
        <v>1902</v>
      </c>
      <c r="F557" s="126">
        <v>0.14434227999999999</v>
      </c>
      <c r="G557" s="126">
        <v>3.8401120000000004E-2</v>
      </c>
      <c r="H557" s="127">
        <f t="shared" si="30"/>
        <v>2.7588039098859611</v>
      </c>
      <c r="I557" s="146">
        <v>0.21994398000000001</v>
      </c>
      <c r="J557" s="146">
        <v>5.1604266362192002</v>
      </c>
      <c r="K557" s="127">
        <f t="shared" si="28"/>
        <v>-0.95737872166299365</v>
      </c>
      <c r="L557" s="105">
        <f t="shared" si="29"/>
        <v>1.5237668408729586</v>
      </c>
      <c r="N557" s="51"/>
    </row>
    <row r="558" spans="1:14" x14ac:dyDescent="0.2">
      <c r="A558" s="104" t="s">
        <v>2466</v>
      </c>
      <c r="B558" s="104" t="s">
        <v>2467</v>
      </c>
      <c r="C558" s="104" t="s">
        <v>1204</v>
      </c>
      <c r="D558" s="104" t="s">
        <v>406</v>
      </c>
      <c r="E558" s="104" t="s">
        <v>408</v>
      </c>
      <c r="F558" s="126">
        <v>0.22515870000000002</v>
      </c>
      <c r="G558" s="126">
        <v>0.10582664999999999</v>
      </c>
      <c r="H558" s="127">
        <f t="shared" si="30"/>
        <v>1.1276181377753147</v>
      </c>
      <c r="I558" s="146">
        <v>0.21833333999999999</v>
      </c>
      <c r="J558" s="146">
        <v>9.1687289999999991E-2</v>
      </c>
      <c r="K558" s="127">
        <f t="shared" si="28"/>
        <v>1.3812825092769128</v>
      </c>
      <c r="L558" s="105">
        <f t="shared" si="29"/>
        <v>0.96968644782546698</v>
      </c>
      <c r="N558" s="51"/>
    </row>
    <row r="559" spans="1:14" x14ac:dyDescent="0.2">
      <c r="A559" s="104" t="s">
        <v>1837</v>
      </c>
      <c r="B559" s="104" t="s">
        <v>1838</v>
      </c>
      <c r="C559" s="104" t="s">
        <v>1204</v>
      </c>
      <c r="D559" s="104" t="s">
        <v>406</v>
      </c>
      <c r="E559" s="104" t="s">
        <v>1902</v>
      </c>
      <c r="F559" s="126">
        <v>0.12483498</v>
      </c>
      <c r="G559" s="126">
        <v>0.30446772</v>
      </c>
      <c r="H559" s="127">
        <f t="shared" si="30"/>
        <v>-0.58998944124520003</v>
      </c>
      <c r="I559" s="146">
        <v>0.21212932000000001</v>
      </c>
      <c r="J559" s="146">
        <v>0.30163871999999997</v>
      </c>
      <c r="K559" s="127">
        <f t="shared" si="28"/>
        <v>-0.29674373369572704</v>
      </c>
      <c r="L559" s="105">
        <f t="shared" si="29"/>
        <v>1.6992778786843239</v>
      </c>
      <c r="N559" s="51"/>
    </row>
    <row r="560" spans="1:14" x14ac:dyDescent="0.2">
      <c r="A560" s="104" t="s">
        <v>2149</v>
      </c>
      <c r="B560" s="104" t="s">
        <v>133</v>
      </c>
      <c r="C560" s="104" t="s">
        <v>1571</v>
      </c>
      <c r="D560" s="104" t="s">
        <v>406</v>
      </c>
      <c r="E560" s="104" t="s">
        <v>1902</v>
      </c>
      <c r="F560" s="126">
        <v>0.16077294</v>
      </c>
      <c r="G560" s="126">
        <v>0.73214280000000009</v>
      </c>
      <c r="H560" s="127">
        <f t="shared" si="30"/>
        <v>-0.78040767456840388</v>
      </c>
      <c r="I560" s="146">
        <v>0.21175729999999998</v>
      </c>
      <c r="J560" s="146">
        <v>0.12800400000000001</v>
      </c>
      <c r="K560" s="127">
        <f t="shared" si="28"/>
        <v>0.65430220930595895</v>
      </c>
      <c r="L560" s="105">
        <f t="shared" si="29"/>
        <v>1.3171202815598195</v>
      </c>
      <c r="N560" s="51"/>
    </row>
    <row r="561" spans="1:14" x14ac:dyDescent="0.2">
      <c r="A561" s="104" t="s">
        <v>245</v>
      </c>
      <c r="B561" s="104" t="s">
        <v>35</v>
      </c>
      <c r="C561" s="104" t="s">
        <v>1590</v>
      </c>
      <c r="D561" s="104" t="s">
        <v>1474</v>
      </c>
      <c r="E561" s="104" t="s">
        <v>408</v>
      </c>
      <c r="F561" s="126">
        <v>5.0818751749999995</v>
      </c>
      <c r="G561" s="126">
        <v>6.0349279110000005</v>
      </c>
      <c r="H561" s="127">
        <f t="shared" si="30"/>
        <v>-0.15792280372775458</v>
      </c>
      <c r="I561" s="146">
        <v>0.20929548000000001</v>
      </c>
      <c r="J561" s="146">
        <v>5.7055829000000005</v>
      </c>
      <c r="K561" s="127">
        <f t="shared" si="28"/>
        <v>-0.96331742371143181</v>
      </c>
      <c r="L561" s="105">
        <f t="shared" si="29"/>
        <v>4.1184695175044327E-2</v>
      </c>
      <c r="N561" s="51"/>
    </row>
    <row r="562" spans="1:14" x14ac:dyDescent="0.2">
      <c r="A562" s="104" t="s">
        <v>451</v>
      </c>
      <c r="B562" s="104" t="s">
        <v>452</v>
      </c>
      <c r="C562" s="104" t="s">
        <v>1578</v>
      </c>
      <c r="D562" s="104" t="s">
        <v>406</v>
      </c>
      <c r="E562" s="104" t="s">
        <v>1902</v>
      </c>
      <c r="F562" s="126">
        <v>5.9789360899999995</v>
      </c>
      <c r="G562" s="126">
        <v>6.77240456</v>
      </c>
      <c r="H562" s="127">
        <f t="shared" si="30"/>
        <v>-0.1171620010249359</v>
      </c>
      <c r="I562" s="146">
        <v>0.20767542</v>
      </c>
      <c r="J562" s="146">
        <v>6.5317064199999999</v>
      </c>
      <c r="K562" s="127">
        <f t="shared" si="28"/>
        <v>-0.96820502841889822</v>
      </c>
      <c r="L562" s="105">
        <f t="shared" si="29"/>
        <v>3.4734510768118954E-2</v>
      </c>
      <c r="N562" s="51"/>
    </row>
    <row r="563" spans="1:14" x14ac:dyDescent="0.2">
      <c r="A563" s="104" t="s">
        <v>1816</v>
      </c>
      <c r="B563" s="104" t="s">
        <v>1817</v>
      </c>
      <c r="C563" s="104" t="s">
        <v>305</v>
      </c>
      <c r="D563" s="104" t="s">
        <v>1474</v>
      </c>
      <c r="E563" s="104" t="s">
        <v>408</v>
      </c>
      <c r="F563" s="126">
        <v>3.7763969999999999E-3</v>
      </c>
      <c r="G563" s="126">
        <v>4.548982E-2</v>
      </c>
      <c r="H563" s="127">
        <f t="shared" si="30"/>
        <v>-0.91698368997723012</v>
      </c>
      <c r="I563" s="146">
        <v>0.20595360999999998</v>
      </c>
      <c r="J563" s="146">
        <v>0.73659522999999993</v>
      </c>
      <c r="K563" s="127">
        <f t="shared" si="28"/>
        <v>-0.72039784998336198</v>
      </c>
      <c r="L563" s="105">
        <f t="shared" si="29"/>
        <v>54.537065356211222</v>
      </c>
      <c r="N563" s="51"/>
    </row>
    <row r="564" spans="1:14" x14ac:dyDescent="0.2">
      <c r="A564" s="104" t="s">
        <v>15</v>
      </c>
      <c r="B564" s="104" t="s">
        <v>16</v>
      </c>
      <c r="C564" s="104" t="s">
        <v>1801</v>
      </c>
      <c r="D564" s="104" t="s">
        <v>1474</v>
      </c>
      <c r="E564" s="104" t="s">
        <v>408</v>
      </c>
      <c r="F564" s="126">
        <v>1.12089544</v>
      </c>
      <c r="G564" s="126">
        <v>0.19600000000000001</v>
      </c>
      <c r="H564" s="127">
        <f t="shared" si="30"/>
        <v>4.7188542857142854</v>
      </c>
      <c r="I564" s="146">
        <v>0.20396553908728499</v>
      </c>
      <c r="J564" s="146">
        <v>0</v>
      </c>
      <c r="K564" s="127" t="str">
        <f t="shared" si="28"/>
        <v/>
      </c>
      <c r="L564" s="105">
        <f t="shared" si="29"/>
        <v>0.18196660616915794</v>
      </c>
      <c r="N564" s="51"/>
    </row>
    <row r="565" spans="1:14" x14ac:dyDescent="0.2">
      <c r="A565" s="104" t="s">
        <v>2756</v>
      </c>
      <c r="B565" s="104" t="s">
        <v>1098</v>
      </c>
      <c r="C565" s="104" t="s">
        <v>1578</v>
      </c>
      <c r="D565" s="104" t="s">
        <v>406</v>
      </c>
      <c r="E565" s="104" t="s">
        <v>1902</v>
      </c>
      <c r="F565" s="126">
        <v>1.445832537</v>
      </c>
      <c r="G565" s="126">
        <v>1.499167175</v>
      </c>
      <c r="H565" s="127">
        <f t="shared" si="30"/>
        <v>-3.5576177820195398E-2</v>
      </c>
      <c r="I565" s="146">
        <v>0.19617271999999999</v>
      </c>
      <c r="J565" s="146">
        <v>3.3125</v>
      </c>
      <c r="K565" s="127">
        <f t="shared" si="28"/>
        <v>-0.9407780467924528</v>
      </c>
      <c r="L565" s="105">
        <f t="shared" si="29"/>
        <v>0.13568149490330636</v>
      </c>
      <c r="N565" s="51"/>
    </row>
    <row r="566" spans="1:14" x14ac:dyDescent="0.2">
      <c r="A566" s="104" t="s">
        <v>2882</v>
      </c>
      <c r="B566" s="104" t="s">
        <v>61</v>
      </c>
      <c r="C566" s="104" t="s">
        <v>1572</v>
      </c>
      <c r="D566" s="104" t="s">
        <v>406</v>
      </c>
      <c r="E566" s="104" t="s">
        <v>1902</v>
      </c>
      <c r="F566" s="126">
        <v>2.6607054700000003</v>
      </c>
      <c r="G566" s="126">
        <v>1.367135496</v>
      </c>
      <c r="H566" s="127">
        <f t="shared" si="30"/>
        <v>0.94619002855588241</v>
      </c>
      <c r="I566" s="146">
        <v>0.19357410950819651</v>
      </c>
      <c r="J566" s="146">
        <v>6.1628300000000004E-2</v>
      </c>
      <c r="K566" s="127">
        <f t="shared" si="28"/>
        <v>2.1409938211535366</v>
      </c>
      <c r="L566" s="105">
        <f t="shared" si="29"/>
        <v>7.2752926504186299E-2</v>
      </c>
      <c r="N566" s="51"/>
    </row>
    <row r="567" spans="1:14" x14ac:dyDescent="0.2">
      <c r="A567" s="104" t="s">
        <v>2331</v>
      </c>
      <c r="B567" s="104" t="s">
        <v>2332</v>
      </c>
      <c r="C567" s="104" t="s">
        <v>1571</v>
      </c>
      <c r="D567" s="104" t="s">
        <v>406</v>
      </c>
      <c r="E567" s="104" t="s">
        <v>408</v>
      </c>
      <c r="F567" s="126">
        <v>0.19803470000000001</v>
      </c>
      <c r="G567" s="126">
        <v>4.6484600000000001E-3</v>
      </c>
      <c r="H567" s="127">
        <f t="shared" si="30"/>
        <v>41.602216648094206</v>
      </c>
      <c r="I567" s="146">
        <v>0.19279350000000001</v>
      </c>
      <c r="J567" s="146">
        <v>4.6484600000000001E-3</v>
      </c>
      <c r="K567" s="127">
        <f t="shared" si="28"/>
        <v>40.4747034501749</v>
      </c>
      <c r="L567" s="105">
        <f t="shared" si="29"/>
        <v>0.97353393117468812</v>
      </c>
      <c r="N567" s="51"/>
    </row>
    <row r="568" spans="1:14" x14ac:dyDescent="0.2">
      <c r="A568" s="104" t="s">
        <v>525</v>
      </c>
      <c r="B568" s="104" t="s">
        <v>526</v>
      </c>
      <c r="C568" s="104" t="s">
        <v>557</v>
      </c>
      <c r="D568" s="104" t="s">
        <v>407</v>
      </c>
      <c r="E568" s="104" t="s">
        <v>408</v>
      </c>
      <c r="F568" s="126">
        <v>2.371629612</v>
      </c>
      <c r="G568" s="126">
        <v>6.0254025630000001</v>
      </c>
      <c r="H568" s="127">
        <f t="shared" si="30"/>
        <v>-0.60639482802968359</v>
      </c>
      <c r="I568" s="146">
        <v>0.18749998999999998</v>
      </c>
      <c r="J568" s="146">
        <v>0.64257971999999997</v>
      </c>
      <c r="K568" s="127">
        <f t="shared" si="28"/>
        <v>-0.70820742677655624</v>
      </c>
      <c r="L568" s="105">
        <f t="shared" si="29"/>
        <v>7.9059558478813588E-2</v>
      </c>
      <c r="N568" s="51"/>
    </row>
    <row r="569" spans="1:14" x14ac:dyDescent="0.2">
      <c r="A569" s="104" t="s">
        <v>2163</v>
      </c>
      <c r="B569" s="104" t="s">
        <v>877</v>
      </c>
      <c r="C569" s="104" t="s">
        <v>1572</v>
      </c>
      <c r="D569" s="104" t="s">
        <v>406</v>
      </c>
      <c r="E569" s="104" t="s">
        <v>1902</v>
      </c>
      <c r="F569" s="126">
        <v>0.94041331299999997</v>
      </c>
      <c r="G569" s="126">
        <v>27.047737717</v>
      </c>
      <c r="H569" s="127">
        <f t="shared" si="30"/>
        <v>-0.96523135047967679</v>
      </c>
      <c r="I569" s="146">
        <v>0.18452898000000001</v>
      </c>
      <c r="J569" s="146">
        <v>11.52917017</v>
      </c>
      <c r="K569" s="127">
        <f t="shared" si="28"/>
        <v>-0.98399460002072292</v>
      </c>
      <c r="L569" s="105">
        <f t="shared" si="29"/>
        <v>0.19622114813680866</v>
      </c>
      <c r="N569" s="51"/>
    </row>
    <row r="570" spans="1:14" x14ac:dyDescent="0.2">
      <c r="A570" s="104" t="s">
        <v>1867</v>
      </c>
      <c r="B570" s="104" t="s">
        <v>1888</v>
      </c>
      <c r="C570" s="104" t="s">
        <v>1204</v>
      </c>
      <c r="D570" s="104" t="s">
        <v>406</v>
      </c>
      <c r="E570" s="104" t="s">
        <v>1902</v>
      </c>
      <c r="F570" s="126">
        <v>5.1859724999999995E-2</v>
      </c>
      <c r="G570" s="126">
        <v>0.42211204999999996</v>
      </c>
      <c r="H570" s="127">
        <f t="shared" si="30"/>
        <v>-0.8771422777435518</v>
      </c>
      <c r="I570" s="146">
        <v>0.18304167999999998</v>
      </c>
      <c r="J570" s="146">
        <v>0.2922999</v>
      </c>
      <c r="K570" s="127">
        <f t="shared" si="28"/>
        <v>-0.37378808545606756</v>
      </c>
      <c r="L570" s="105">
        <f t="shared" si="29"/>
        <v>3.529553617956902</v>
      </c>
      <c r="N570" s="51"/>
    </row>
    <row r="571" spans="1:14" x14ac:dyDescent="0.2">
      <c r="A571" s="104" t="s">
        <v>2007</v>
      </c>
      <c r="B571" s="104" t="s">
        <v>381</v>
      </c>
      <c r="C571" s="104" t="s">
        <v>1571</v>
      </c>
      <c r="D571" s="104" t="s">
        <v>406</v>
      </c>
      <c r="E571" s="104" t="s">
        <v>1902</v>
      </c>
      <c r="F571" s="126">
        <v>0.18210499999999999</v>
      </c>
      <c r="G571" s="126">
        <v>1.1781306299999998</v>
      </c>
      <c r="H571" s="127">
        <f t="shared" si="30"/>
        <v>-0.84542885537234524</v>
      </c>
      <c r="I571" s="146">
        <v>0.18210499999999999</v>
      </c>
      <c r="J571" s="146">
        <v>1.16815472</v>
      </c>
      <c r="K571" s="127">
        <f t="shared" si="28"/>
        <v>-0.844108835172108</v>
      </c>
      <c r="L571" s="105">
        <f t="shared" si="29"/>
        <v>1</v>
      </c>
      <c r="N571" s="51"/>
    </row>
    <row r="572" spans="1:14" x14ac:dyDescent="0.2">
      <c r="A572" s="104" t="s">
        <v>1622</v>
      </c>
      <c r="B572" s="104" t="s">
        <v>1623</v>
      </c>
      <c r="C572" s="104" t="s">
        <v>1578</v>
      </c>
      <c r="D572" s="104" t="s">
        <v>406</v>
      </c>
      <c r="E572" s="104" t="s">
        <v>408</v>
      </c>
      <c r="F572" s="126">
        <v>0.41415571000000001</v>
      </c>
      <c r="G572" s="126">
        <v>1.1522463780000001</v>
      </c>
      <c r="H572" s="127">
        <f t="shared" si="30"/>
        <v>-0.64056670699293794</v>
      </c>
      <c r="I572" s="146">
        <v>0.18051649</v>
      </c>
      <c r="J572" s="146">
        <v>8.4689330000000007E-2</v>
      </c>
      <c r="K572" s="127">
        <f t="shared" si="28"/>
        <v>1.1315139699416679</v>
      </c>
      <c r="L572" s="105">
        <f t="shared" si="29"/>
        <v>0.43586623494820342</v>
      </c>
      <c r="N572" s="51"/>
    </row>
    <row r="573" spans="1:14" x14ac:dyDescent="0.2">
      <c r="A573" s="104" t="s">
        <v>496</v>
      </c>
      <c r="B573" s="104" t="s">
        <v>866</v>
      </c>
      <c r="C573" s="104" t="s">
        <v>1572</v>
      </c>
      <c r="D573" s="104" t="s">
        <v>406</v>
      </c>
      <c r="E573" s="104" t="s">
        <v>1902</v>
      </c>
      <c r="F573" s="126">
        <v>0.20117585999999998</v>
      </c>
      <c r="G573" s="126">
        <v>0.76457712</v>
      </c>
      <c r="H573" s="127">
        <f t="shared" si="30"/>
        <v>-0.73687957076193966</v>
      </c>
      <c r="I573" s="146">
        <v>0.17811058999999999</v>
      </c>
      <c r="J573" s="146">
        <v>0.29578230999999999</v>
      </c>
      <c r="K573" s="127">
        <f t="shared" si="28"/>
        <v>-0.39783217596752152</v>
      </c>
      <c r="L573" s="105">
        <f t="shared" si="29"/>
        <v>0.88534772511970372</v>
      </c>
      <c r="N573" s="51"/>
    </row>
    <row r="574" spans="1:14" x14ac:dyDescent="0.2">
      <c r="A574" s="104" t="s">
        <v>2897</v>
      </c>
      <c r="B574" s="104" t="s">
        <v>2898</v>
      </c>
      <c r="C574" s="104" t="s">
        <v>1577</v>
      </c>
      <c r="D574" s="104" t="s">
        <v>1474</v>
      </c>
      <c r="E574" s="104" t="s">
        <v>408</v>
      </c>
      <c r="F574" s="126">
        <v>2.04931E-2</v>
      </c>
      <c r="G574" s="126"/>
      <c r="H574" s="127" t="str">
        <f t="shared" ref="H574:H605" si="31">IF(ISERROR(F574/G574-1),"",IF((F574/G574-1)&gt;10000%,"",F574/G574-1))</f>
        <v/>
      </c>
      <c r="I574" s="146">
        <v>0.17180153000000001</v>
      </c>
      <c r="J574" s="146"/>
      <c r="K574" s="127" t="str">
        <f t="shared" si="28"/>
        <v/>
      </c>
      <c r="L574" s="105">
        <f t="shared" si="29"/>
        <v>8.3833841634501365</v>
      </c>
      <c r="N574" s="51"/>
    </row>
    <row r="575" spans="1:14" x14ac:dyDescent="0.2">
      <c r="A575" s="104" t="s">
        <v>649</v>
      </c>
      <c r="B575" s="104" t="s">
        <v>662</v>
      </c>
      <c r="C575" s="104" t="s">
        <v>1578</v>
      </c>
      <c r="D575" s="104" t="s">
        <v>406</v>
      </c>
      <c r="E575" s="104" t="s">
        <v>1902</v>
      </c>
      <c r="F575" s="126">
        <v>1.5601568300000002</v>
      </c>
      <c r="G575" s="126">
        <v>3.3245999999999998E-2</v>
      </c>
      <c r="H575" s="127">
        <f t="shared" si="31"/>
        <v>45.927655357035441</v>
      </c>
      <c r="I575" s="146">
        <v>0.16907720000000001</v>
      </c>
      <c r="J575" s="146">
        <v>6.6456520000000005E-2</v>
      </c>
      <c r="K575" s="127">
        <f t="shared" si="28"/>
        <v>1.5441777571260125</v>
      </c>
      <c r="L575" s="105">
        <f t="shared" si="29"/>
        <v>0.10837192566083244</v>
      </c>
      <c r="N575" s="51"/>
    </row>
    <row r="576" spans="1:14" x14ac:dyDescent="0.2">
      <c r="A576" s="104" t="s">
        <v>919</v>
      </c>
      <c r="B576" s="104" t="s">
        <v>705</v>
      </c>
      <c r="C576" s="104" t="s">
        <v>1577</v>
      </c>
      <c r="D576" s="104" t="s">
        <v>407</v>
      </c>
      <c r="E576" s="104" t="s">
        <v>1902</v>
      </c>
      <c r="F576" s="126">
        <v>3.4480437799999999</v>
      </c>
      <c r="G576" s="126">
        <v>4.4574745460000003</v>
      </c>
      <c r="H576" s="127">
        <f t="shared" si="31"/>
        <v>-0.2264579989370511</v>
      </c>
      <c r="I576" s="146">
        <v>0.16901068999999999</v>
      </c>
      <c r="J576" s="146">
        <v>128.96687192507702</v>
      </c>
      <c r="K576" s="127">
        <f t="shared" si="28"/>
        <v>-0.99868950306790272</v>
      </c>
      <c r="L576" s="105">
        <f t="shared" si="29"/>
        <v>4.9016399089921066E-2</v>
      </c>
      <c r="N576" s="51"/>
    </row>
    <row r="577" spans="1:14" x14ac:dyDescent="0.2">
      <c r="A577" s="104" t="s">
        <v>954</v>
      </c>
      <c r="B577" s="104" t="s">
        <v>1092</v>
      </c>
      <c r="C577" s="104" t="s">
        <v>1578</v>
      </c>
      <c r="D577" s="104" t="s">
        <v>406</v>
      </c>
      <c r="E577" s="104" t="s">
        <v>408</v>
      </c>
      <c r="F577" s="126">
        <v>17.528779220000001</v>
      </c>
      <c r="G577" s="126">
        <v>11.1284668</v>
      </c>
      <c r="H577" s="127">
        <f t="shared" si="31"/>
        <v>0.57512975821610945</v>
      </c>
      <c r="I577" s="146">
        <v>0.1641106</v>
      </c>
      <c r="J577" s="146">
        <v>0.54224799999999995</v>
      </c>
      <c r="K577" s="127">
        <f t="shared" si="28"/>
        <v>-0.69735139640902322</v>
      </c>
      <c r="L577" s="105">
        <f t="shared" si="29"/>
        <v>9.362351932229996E-3</v>
      </c>
      <c r="N577" s="51"/>
    </row>
    <row r="578" spans="1:14" x14ac:dyDescent="0.2">
      <c r="A578" s="104" t="s">
        <v>615</v>
      </c>
      <c r="B578" s="104" t="s">
        <v>616</v>
      </c>
      <c r="C578" s="104" t="s">
        <v>1590</v>
      </c>
      <c r="D578" s="104" t="s">
        <v>407</v>
      </c>
      <c r="E578" s="104" t="s">
        <v>1902</v>
      </c>
      <c r="F578" s="126">
        <v>3.58457E-3</v>
      </c>
      <c r="G578" s="126">
        <v>0.81899635999999998</v>
      </c>
      <c r="H578" s="127">
        <f t="shared" si="31"/>
        <v>-0.99562321620086325</v>
      </c>
      <c r="I578" s="146">
        <v>0.16246125</v>
      </c>
      <c r="J578" s="146">
        <v>0.27521653999999995</v>
      </c>
      <c r="K578" s="127">
        <f t="shared" si="28"/>
        <v>-0.40969663378516408</v>
      </c>
      <c r="L578" s="105">
        <f t="shared" si="29"/>
        <v>45.322381764060964</v>
      </c>
      <c r="N578" s="51"/>
    </row>
    <row r="579" spans="1:14" x14ac:dyDescent="0.2">
      <c r="A579" s="104" t="s">
        <v>1691</v>
      </c>
      <c r="B579" s="104" t="s">
        <v>710</v>
      </c>
      <c r="C579" s="104" t="s">
        <v>1577</v>
      </c>
      <c r="D579" s="104" t="s">
        <v>407</v>
      </c>
      <c r="E579" s="104" t="s">
        <v>408</v>
      </c>
      <c r="F579" s="126">
        <v>1.0300087499999999</v>
      </c>
      <c r="G579" s="126">
        <v>0.76929014000000007</v>
      </c>
      <c r="H579" s="127">
        <f t="shared" si="31"/>
        <v>0.33890803540001158</v>
      </c>
      <c r="I579" s="146">
        <v>0.16141145000000001</v>
      </c>
      <c r="J579" s="146">
        <v>66.186345160000002</v>
      </c>
      <c r="K579" s="127">
        <f t="shared" si="28"/>
        <v>-0.99756125754323188</v>
      </c>
      <c r="L579" s="105">
        <f t="shared" si="29"/>
        <v>0.15670881436686826</v>
      </c>
      <c r="N579" s="51"/>
    </row>
    <row r="580" spans="1:14" x14ac:dyDescent="0.2">
      <c r="A580" s="104" t="s">
        <v>2102</v>
      </c>
      <c r="B580" s="104" t="s">
        <v>737</v>
      </c>
      <c r="C580" s="104" t="s">
        <v>1204</v>
      </c>
      <c r="D580" s="104" t="s">
        <v>406</v>
      </c>
      <c r="E580" s="104" t="s">
        <v>1902</v>
      </c>
      <c r="F580" s="126">
        <v>0.60331470499999995</v>
      </c>
      <c r="G580" s="126">
        <v>1.13270681</v>
      </c>
      <c r="H580" s="127">
        <f t="shared" si="31"/>
        <v>-0.46736904936591672</v>
      </c>
      <c r="I580" s="146">
        <v>0.15866685999999999</v>
      </c>
      <c r="J580" s="146">
        <v>0.22253773000000002</v>
      </c>
      <c r="K580" s="127">
        <f t="shared" si="28"/>
        <v>-0.28701142049035921</v>
      </c>
      <c r="L580" s="105">
        <f t="shared" si="29"/>
        <v>0.26299186591183782</v>
      </c>
      <c r="N580" s="51"/>
    </row>
    <row r="581" spans="1:14" x14ac:dyDescent="0.2">
      <c r="A581" s="104" t="s">
        <v>917</v>
      </c>
      <c r="B581" s="104" t="s">
        <v>87</v>
      </c>
      <c r="C581" s="104" t="s">
        <v>1576</v>
      </c>
      <c r="D581" s="104" t="s">
        <v>406</v>
      </c>
      <c r="E581" s="104" t="s">
        <v>1902</v>
      </c>
      <c r="F581" s="126">
        <v>1.5555236100000001</v>
      </c>
      <c r="G581" s="126">
        <v>1.62437152</v>
      </c>
      <c r="H581" s="127">
        <f t="shared" si="31"/>
        <v>-4.2384337051169174E-2</v>
      </c>
      <c r="I581" s="146">
        <v>0.15857542000000002</v>
      </c>
      <c r="J581" s="146">
        <v>6.3955458600000004</v>
      </c>
      <c r="K581" s="127">
        <f t="shared" si="28"/>
        <v>-0.9752053345451267</v>
      </c>
      <c r="L581" s="105">
        <f t="shared" si="29"/>
        <v>0.10194343498264229</v>
      </c>
      <c r="N581" s="51"/>
    </row>
    <row r="582" spans="1:14" x14ac:dyDescent="0.2">
      <c r="A582" s="104" t="s">
        <v>2128</v>
      </c>
      <c r="B582" s="104" t="s">
        <v>461</v>
      </c>
      <c r="C582" s="104" t="s">
        <v>1204</v>
      </c>
      <c r="D582" s="104" t="s">
        <v>406</v>
      </c>
      <c r="E582" s="104" t="s">
        <v>1902</v>
      </c>
      <c r="F582" s="126">
        <v>6.7010449999999999E-2</v>
      </c>
      <c r="G582" s="126">
        <v>1.8192759999999999E-2</v>
      </c>
      <c r="H582" s="127">
        <f t="shared" si="31"/>
        <v>2.6833581050923558</v>
      </c>
      <c r="I582" s="146">
        <v>0.15709226999999998</v>
      </c>
      <c r="J582" s="146">
        <v>1.820424E-2</v>
      </c>
      <c r="K582" s="127">
        <f t="shared" si="28"/>
        <v>7.6294330331834761</v>
      </c>
      <c r="L582" s="105">
        <f t="shared" si="29"/>
        <v>2.344295106211046</v>
      </c>
      <c r="N582" s="51"/>
    </row>
    <row r="583" spans="1:14" x14ac:dyDescent="0.2">
      <c r="A583" s="104" t="s">
        <v>1593</v>
      </c>
      <c r="B583" s="104" t="s">
        <v>1594</v>
      </c>
      <c r="C583" s="104" t="s">
        <v>1204</v>
      </c>
      <c r="D583" s="104" t="s">
        <v>406</v>
      </c>
      <c r="E583" s="104" t="s">
        <v>1902</v>
      </c>
      <c r="F583" s="126">
        <v>1.3780530000000001E-2</v>
      </c>
      <c r="G583" s="126">
        <v>1.132229E-2</v>
      </c>
      <c r="H583" s="127">
        <f t="shared" si="31"/>
        <v>0.21711508890869258</v>
      </c>
      <c r="I583" s="146">
        <v>0.15622678000000001</v>
      </c>
      <c r="J583" s="146">
        <v>2.3074770000000001E-2</v>
      </c>
      <c r="K583" s="127">
        <f t="shared" ref="K583:K646" si="32">IF(ISERROR(I583/J583-1),"",IF((I583/J583-1)&gt;10000%,"",I583/J583-1))</f>
        <v>5.7704588171409723</v>
      </c>
      <c r="L583" s="105">
        <f t="shared" ref="L583:L646" si="33">IF(ISERROR(I583/F583),"",IF(I583/F583&gt;10000%,"",I583/F583))</f>
        <v>11.336775871465031</v>
      </c>
      <c r="N583" s="51"/>
    </row>
    <row r="584" spans="1:14" x14ac:dyDescent="0.2">
      <c r="A584" s="104" t="s">
        <v>1495</v>
      </c>
      <c r="B584" s="104" t="s">
        <v>1496</v>
      </c>
      <c r="C584" s="104" t="s">
        <v>305</v>
      </c>
      <c r="D584" s="104" t="s">
        <v>2794</v>
      </c>
      <c r="E584" s="104" t="s">
        <v>1902</v>
      </c>
      <c r="F584" s="126">
        <v>1.9016020000000002E-2</v>
      </c>
      <c r="G584" s="126">
        <v>1.3532600000000001E-2</v>
      </c>
      <c r="H584" s="127">
        <f t="shared" si="31"/>
        <v>0.40520077442620051</v>
      </c>
      <c r="I584" s="146">
        <v>0.15468004000000002</v>
      </c>
      <c r="J584" s="146">
        <v>0</v>
      </c>
      <c r="K584" s="127" t="str">
        <f t="shared" si="32"/>
        <v/>
      </c>
      <c r="L584" s="105">
        <f t="shared" si="33"/>
        <v>8.1341963249933489</v>
      </c>
      <c r="N584" s="51"/>
    </row>
    <row r="585" spans="1:14" x14ac:dyDescent="0.2">
      <c r="A585" s="104" t="s">
        <v>560</v>
      </c>
      <c r="B585" s="104" t="s">
        <v>561</v>
      </c>
      <c r="C585" s="104" t="s">
        <v>1575</v>
      </c>
      <c r="D585" s="104" t="s">
        <v>407</v>
      </c>
      <c r="E585" s="104" t="s">
        <v>408</v>
      </c>
      <c r="F585" s="126">
        <v>50.355425340000004</v>
      </c>
      <c r="G585" s="126">
        <v>23.232723760000002</v>
      </c>
      <c r="H585" s="127">
        <f t="shared" si="31"/>
        <v>1.1674352891285786</v>
      </c>
      <c r="I585" s="146">
        <v>0.15097188</v>
      </c>
      <c r="J585" s="146">
        <v>4.0016528199999994</v>
      </c>
      <c r="K585" s="127">
        <f t="shared" si="32"/>
        <v>-0.96227261914240725</v>
      </c>
      <c r="L585" s="105">
        <f t="shared" si="33"/>
        <v>2.9981254051700953E-3</v>
      </c>
      <c r="N585" s="51"/>
    </row>
    <row r="586" spans="1:14" x14ac:dyDescent="0.2">
      <c r="A586" s="104" t="s">
        <v>761</v>
      </c>
      <c r="B586" s="104" t="s">
        <v>762</v>
      </c>
      <c r="C586" s="104" t="s">
        <v>1572</v>
      </c>
      <c r="D586" s="104" t="s">
        <v>406</v>
      </c>
      <c r="E586" s="104" t="s">
        <v>1902</v>
      </c>
      <c r="F586" s="126">
        <v>0.15062400000000001</v>
      </c>
      <c r="G586" s="126">
        <v>2.4985999999999997E-3</v>
      </c>
      <c r="H586" s="127">
        <f t="shared" si="31"/>
        <v>59.283358680861291</v>
      </c>
      <c r="I586" s="146">
        <v>0.15053784000000001</v>
      </c>
      <c r="J586" s="146">
        <v>42.118043999999998</v>
      </c>
      <c r="K586" s="127">
        <f t="shared" si="32"/>
        <v>-0.99642581122713103</v>
      </c>
      <c r="L586" s="105">
        <f t="shared" si="33"/>
        <v>0.99942797960484386</v>
      </c>
      <c r="N586" s="51"/>
    </row>
    <row r="587" spans="1:14" x14ac:dyDescent="0.2">
      <c r="A587" s="104" t="s">
        <v>1616</v>
      </c>
      <c r="B587" s="104" t="s">
        <v>161</v>
      </c>
      <c r="C587" s="104" t="s">
        <v>1801</v>
      </c>
      <c r="D587" s="104" t="s">
        <v>407</v>
      </c>
      <c r="E587" s="104" t="s">
        <v>408</v>
      </c>
      <c r="F587" s="126">
        <v>1.9146045600000001</v>
      </c>
      <c r="G587" s="126">
        <v>3.2971633700000003</v>
      </c>
      <c r="H587" s="127">
        <f t="shared" si="31"/>
        <v>-0.41931765425381395</v>
      </c>
      <c r="I587" s="146">
        <v>0.14692623000000002</v>
      </c>
      <c r="J587" s="146">
        <v>2.7781127799999998</v>
      </c>
      <c r="K587" s="127">
        <f t="shared" si="32"/>
        <v>-0.94711293542229769</v>
      </c>
      <c r="L587" s="105">
        <f t="shared" si="33"/>
        <v>7.6739726348505094E-2</v>
      </c>
      <c r="N587" s="51"/>
    </row>
    <row r="588" spans="1:14" x14ac:dyDescent="0.2">
      <c r="A588" s="104" t="s">
        <v>2868</v>
      </c>
      <c r="B588" s="104" t="s">
        <v>2849</v>
      </c>
      <c r="C588" s="104" t="s">
        <v>1577</v>
      </c>
      <c r="D588" s="104" t="s">
        <v>1474</v>
      </c>
      <c r="E588" s="104" t="s">
        <v>408</v>
      </c>
      <c r="F588" s="126">
        <v>0.73061551000000002</v>
      </c>
      <c r="G588" s="126">
        <v>9.1245240000000005E-2</v>
      </c>
      <c r="H588" s="127">
        <f t="shared" si="31"/>
        <v>7.007163003790664</v>
      </c>
      <c r="I588" s="146">
        <v>0.14440792000000002</v>
      </c>
      <c r="J588" s="146">
        <v>0</v>
      </c>
      <c r="K588" s="127" t="str">
        <f t="shared" si="32"/>
        <v/>
      </c>
      <c r="L588" s="105">
        <f t="shared" si="33"/>
        <v>0.19765241501648387</v>
      </c>
      <c r="N588" s="51"/>
    </row>
    <row r="589" spans="1:14" x14ac:dyDescent="0.2">
      <c r="A589" s="104" t="s">
        <v>352</v>
      </c>
      <c r="B589" s="104" t="s">
        <v>2330</v>
      </c>
      <c r="C589" s="104" t="s">
        <v>1204</v>
      </c>
      <c r="D589" s="104" t="s">
        <v>406</v>
      </c>
      <c r="E589" s="104" t="s">
        <v>408</v>
      </c>
      <c r="F589" s="126">
        <v>0.13660804999999998</v>
      </c>
      <c r="G589" s="126">
        <v>0.14036360000000001</v>
      </c>
      <c r="H589" s="127">
        <f t="shared" si="31"/>
        <v>-2.6755868330536003E-2</v>
      </c>
      <c r="I589" s="146">
        <v>0.13546325000000001</v>
      </c>
      <c r="J589" s="146">
        <v>0.14036360000000001</v>
      </c>
      <c r="K589" s="127">
        <f t="shared" si="32"/>
        <v>-3.4911828992701843E-2</v>
      </c>
      <c r="L589" s="105">
        <f t="shared" si="33"/>
        <v>0.99161982035465723</v>
      </c>
      <c r="N589" s="51"/>
    </row>
    <row r="590" spans="1:14" x14ac:dyDescent="0.2">
      <c r="A590" s="104" t="s">
        <v>2326</v>
      </c>
      <c r="B590" s="104" t="s">
        <v>2327</v>
      </c>
      <c r="C590" s="104" t="s">
        <v>1204</v>
      </c>
      <c r="D590" s="104" t="s">
        <v>406</v>
      </c>
      <c r="E590" s="104" t="s">
        <v>1902</v>
      </c>
      <c r="F590" s="126">
        <v>0.11397539999999999</v>
      </c>
      <c r="G590" s="126">
        <v>0.15915460000000001</v>
      </c>
      <c r="H590" s="127">
        <f t="shared" si="31"/>
        <v>-0.28386989757129244</v>
      </c>
      <c r="I590" s="146">
        <v>0.1348229</v>
      </c>
      <c r="J590" s="146">
        <v>0.13830710000000002</v>
      </c>
      <c r="K590" s="127">
        <f t="shared" si="32"/>
        <v>-2.5191765281753598E-2</v>
      </c>
      <c r="L590" s="105">
        <f t="shared" si="33"/>
        <v>1.1829122775616494</v>
      </c>
      <c r="N590" s="51"/>
    </row>
    <row r="591" spans="1:14" x14ac:dyDescent="0.2">
      <c r="A591" s="104" t="s">
        <v>409</v>
      </c>
      <c r="B591" s="104" t="s">
        <v>410</v>
      </c>
      <c r="C591" s="104" t="s">
        <v>1572</v>
      </c>
      <c r="D591" s="104" t="s">
        <v>406</v>
      </c>
      <c r="E591" s="104" t="s">
        <v>1902</v>
      </c>
      <c r="F591" s="126">
        <v>0.72320344999999997</v>
      </c>
      <c r="G591" s="126">
        <v>1.0334000000000001E-4</v>
      </c>
      <c r="H591" s="127" t="str">
        <f t="shared" si="31"/>
        <v/>
      </c>
      <c r="I591" s="146">
        <v>0.13421307000000002</v>
      </c>
      <c r="J591" s="146">
        <v>0</v>
      </c>
      <c r="K591" s="127" t="str">
        <f t="shared" si="32"/>
        <v/>
      </c>
      <c r="L591" s="105">
        <f t="shared" si="33"/>
        <v>0.18558134643854371</v>
      </c>
      <c r="N591" s="51"/>
    </row>
    <row r="592" spans="1:14" x14ac:dyDescent="0.2">
      <c r="A592" s="104" t="s">
        <v>1833</v>
      </c>
      <c r="B592" s="104" t="s">
        <v>1834</v>
      </c>
      <c r="C592" s="104" t="s">
        <v>1204</v>
      </c>
      <c r="D592" s="104" t="s">
        <v>406</v>
      </c>
      <c r="E592" s="104" t="s">
        <v>1902</v>
      </c>
      <c r="F592" s="126">
        <v>0.11694992799999999</v>
      </c>
      <c r="G592" s="126">
        <v>2.3893985E-2</v>
      </c>
      <c r="H592" s="127">
        <f t="shared" si="31"/>
        <v>3.8945342520303745</v>
      </c>
      <c r="I592" s="146">
        <v>0.12678842999999998</v>
      </c>
      <c r="J592" s="146">
        <v>2.389399E-2</v>
      </c>
      <c r="K592" s="127">
        <f t="shared" si="32"/>
        <v>4.3062895732357793</v>
      </c>
      <c r="L592" s="105">
        <f t="shared" si="33"/>
        <v>1.0841257636345016</v>
      </c>
      <c r="N592" s="51"/>
    </row>
    <row r="593" spans="1:14" x14ac:dyDescent="0.2">
      <c r="A593" s="104" t="s">
        <v>989</v>
      </c>
      <c r="B593" s="104" t="s">
        <v>995</v>
      </c>
      <c r="C593" s="104" t="s">
        <v>1577</v>
      </c>
      <c r="D593" s="104" t="s">
        <v>407</v>
      </c>
      <c r="E593" s="104" t="s">
        <v>408</v>
      </c>
      <c r="F593" s="126">
        <v>0.48506959700000002</v>
      </c>
      <c r="G593" s="126">
        <v>0.59456944599999995</v>
      </c>
      <c r="H593" s="127">
        <f t="shared" si="31"/>
        <v>-0.18416662634897651</v>
      </c>
      <c r="I593" s="146">
        <v>0.1247525</v>
      </c>
      <c r="J593" s="146">
        <v>0.81556395999999998</v>
      </c>
      <c r="K593" s="127">
        <f t="shared" si="32"/>
        <v>-0.84703529567441893</v>
      </c>
      <c r="L593" s="105">
        <f t="shared" si="33"/>
        <v>0.25718474373894845</v>
      </c>
      <c r="N593" s="51"/>
    </row>
    <row r="594" spans="1:14" x14ac:dyDescent="0.2">
      <c r="A594" s="104" t="s">
        <v>462</v>
      </c>
      <c r="B594" s="104" t="s">
        <v>463</v>
      </c>
      <c r="C594" s="104" t="s">
        <v>1204</v>
      </c>
      <c r="D594" s="104" t="s">
        <v>406</v>
      </c>
      <c r="E594" s="104" t="s">
        <v>1902</v>
      </c>
      <c r="F594" s="126">
        <v>0.19203542000000001</v>
      </c>
      <c r="G594" s="126">
        <v>6.37017E-2</v>
      </c>
      <c r="H594" s="127">
        <f t="shared" si="31"/>
        <v>2.0146043198219203</v>
      </c>
      <c r="I594" s="146">
        <v>0.12248353999999999</v>
      </c>
      <c r="J594" s="146">
        <v>0.15604766</v>
      </c>
      <c r="K594" s="127">
        <f t="shared" si="32"/>
        <v>-0.21508890296720895</v>
      </c>
      <c r="L594" s="105">
        <f t="shared" si="33"/>
        <v>0.63781744013682462</v>
      </c>
      <c r="N594" s="51"/>
    </row>
    <row r="595" spans="1:14" x14ac:dyDescent="0.2">
      <c r="A595" s="104" t="s">
        <v>1843</v>
      </c>
      <c r="B595" s="104" t="s">
        <v>1844</v>
      </c>
      <c r="C595" s="104" t="s">
        <v>1204</v>
      </c>
      <c r="D595" s="104" t="s">
        <v>406</v>
      </c>
      <c r="E595" s="104" t="s">
        <v>1902</v>
      </c>
      <c r="F595" s="126">
        <v>0.122276575</v>
      </c>
      <c r="G595" s="126">
        <v>2.0005744999999998E-2</v>
      </c>
      <c r="H595" s="127">
        <f t="shared" si="31"/>
        <v>5.1120730570143733</v>
      </c>
      <c r="I595" s="146">
        <v>0.12227658</v>
      </c>
      <c r="J595" s="146">
        <v>2.0005749999999999E-2</v>
      </c>
      <c r="K595" s="127">
        <f t="shared" si="32"/>
        <v>5.1120717793634327</v>
      </c>
      <c r="L595" s="105">
        <f t="shared" si="33"/>
        <v>1.0000000408909064</v>
      </c>
      <c r="N595" s="51"/>
    </row>
    <row r="596" spans="1:14" x14ac:dyDescent="0.2">
      <c r="A596" s="104" t="s">
        <v>2193</v>
      </c>
      <c r="B596" s="104" t="s">
        <v>2192</v>
      </c>
      <c r="C596" s="104" t="s">
        <v>1801</v>
      </c>
      <c r="D596" s="104" t="s">
        <v>407</v>
      </c>
      <c r="E596" s="104" t="s">
        <v>408</v>
      </c>
      <c r="F596" s="126">
        <v>0.13455267000000001</v>
      </c>
      <c r="G596" s="126">
        <v>0.15784419</v>
      </c>
      <c r="H596" s="127">
        <f t="shared" si="31"/>
        <v>-0.14756019844632851</v>
      </c>
      <c r="I596" s="146">
        <v>0.120663688576764</v>
      </c>
      <c r="J596" s="146">
        <v>5.2231720000000002E-2</v>
      </c>
      <c r="K596" s="127">
        <f t="shared" si="32"/>
        <v>1.3101611162099198</v>
      </c>
      <c r="L596" s="105">
        <f t="shared" si="33"/>
        <v>0.89677661971898437</v>
      </c>
      <c r="N596" s="51"/>
    </row>
    <row r="597" spans="1:14" x14ac:dyDescent="0.2">
      <c r="A597" s="104" t="s">
        <v>2024</v>
      </c>
      <c r="B597" s="104" t="s">
        <v>391</v>
      </c>
      <c r="C597" s="104" t="s">
        <v>1571</v>
      </c>
      <c r="D597" s="104" t="s">
        <v>406</v>
      </c>
      <c r="E597" s="104" t="s">
        <v>1902</v>
      </c>
      <c r="F597" s="126">
        <v>0.12010485</v>
      </c>
      <c r="G597" s="126">
        <v>0.34219132000000002</v>
      </c>
      <c r="H597" s="127">
        <f t="shared" si="31"/>
        <v>-0.6490125757719396</v>
      </c>
      <c r="I597" s="146">
        <v>0.11890410000000001</v>
      </c>
      <c r="J597" s="146">
        <v>2.6526417700000002</v>
      </c>
      <c r="K597" s="127">
        <f t="shared" si="32"/>
        <v>-0.95517521387744719</v>
      </c>
      <c r="L597" s="105">
        <f t="shared" si="33"/>
        <v>0.99000248532844437</v>
      </c>
      <c r="N597" s="51"/>
    </row>
    <row r="598" spans="1:14" x14ac:dyDescent="0.2">
      <c r="A598" s="104" t="s">
        <v>2461</v>
      </c>
      <c r="B598" s="104" t="s">
        <v>2499</v>
      </c>
      <c r="C598" s="104" t="s">
        <v>1204</v>
      </c>
      <c r="D598" s="104" t="s">
        <v>406</v>
      </c>
      <c r="E598" s="104" t="s">
        <v>1902</v>
      </c>
      <c r="F598" s="126">
        <v>8.973202000000001E-2</v>
      </c>
      <c r="G598" s="126">
        <v>6.952860000000001E-2</v>
      </c>
      <c r="H598" s="127">
        <f t="shared" si="31"/>
        <v>0.29057711502892336</v>
      </c>
      <c r="I598" s="146">
        <v>0.11567847000000001</v>
      </c>
      <c r="J598" s="146">
        <v>6.952860000000001E-2</v>
      </c>
      <c r="K598" s="127">
        <f t="shared" si="32"/>
        <v>0.66375376463786107</v>
      </c>
      <c r="L598" s="105">
        <f t="shared" si="33"/>
        <v>1.2891548635592958</v>
      </c>
      <c r="N598" s="51"/>
    </row>
    <row r="599" spans="1:14" x14ac:dyDescent="0.2">
      <c r="A599" s="104" t="s">
        <v>1865</v>
      </c>
      <c r="B599" s="104" t="s">
        <v>1886</v>
      </c>
      <c r="C599" s="104" t="s">
        <v>1204</v>
      </c>
      <c r="D599" s="104" t="s">
        <v>406</v>
      </c>
      <c r="E599" s="104" t="s">
        <v>1902</v>
      </c>
      <c r="F599" s="126">
        <v>2.4081305000000001E-2</v>
      </c>
      <c r="G599" s="126">
        <v>0.122490245</v>
      </c>
      <c r="H599" s="127">
        <f t="shared" si="31"/>
        <v>-0.80340226276794535</v>
      </c>
      <c r="I599" s="146">
        <v>0.11464848</v>
      </c>
      <c r="J599" s="146">
        <v>0.23671923</v>
      </c>
      <c r="K599" s="127">
        <f t="shared" si="32"/>
        <v>-0.51567737019083748</v>
      </c>
      <c r="L599" s="105">
        <f t="shared" si="33"/>
        <v>4.7608914882312234</v>
      </c>
      <c r="N599" s="51"/>
    </row>
    <row r="600" spans="1:14" x14ac:dyDescent="0.2">
      <c r="A600" s="104" t="s">
        <v>171</v>
      </c>
      <c r="B600" s="104" t="s">
        <v>84</v>
      </c>
      <c r="C600" s="104" t="s">
        <v>1577</v>
      </c>
      <c r="D600" s="104" t="s">
        <v>407</v>
      </c>
      <c r="E600" s="104" t="s">
        <v>408</v>
      </c>
      <c r="F600" s="126">
        <v>0.27830690000000002</v>
      </c>
      <c r="G600" s="126">
        <v>0.63464175499999997</v>
      </c>
      <c r="H600" s="127">
        <f t="shared" si="31"/>
        <v>-0.56147401615577586</v>
      </c>
      <c r="I600" s="146">
        <v>0.10557838999999999</v>
      </c>
      <c r="J600" s="146">
        <v>0.33753136</v>
      </c>
      <c r="K600" s="127">
        <f t="shared" si="32"/>
        <v>-0.68720420526258663</v>
      </c>
      <c r="L600" s="105">
        <f t="shared" si="33"/>
        <v>0.37935958468870151</v>
      </c>
      <c r="N600" s="51"/>
    </row>
    <row r="601" spans="1:14" x14ac:dyDescent="0.2">
      <c r="A601" s="104" t="s">
        <v>66</v>
      </c>
      <c r="B601" s="104" t="s">
        <v>77</v>
      </c>
      <c r="C601" s="104" t="s">
        <v>1575</v>
      </c>
      <c r="D601" s="104" t="s">
        <v>407</v>
      </c>
      <c r="E601" s="104" t="s">
        <v>408</v>
      </c>
      <c r="F601" s="126">
        <v>2.1577831349999999</v>
      </c>
      <c r="G601" s="126">
        <v>0.276671795</v>
      </c>
      <c r="H601" s="127">
        <f t="shared" si="31"/>
        <v>6.799071585883917</v>
      </c>
      <c r="I601" s="146">
        <v>0.10292911</v>
      </c>
      <c r="J601" s="146">
        <v>0</v>
      </c>
      <c r="K601" s="127" t="str">
        <f t="shared" si="32"/>
        <v/>
      </c>
      <c r="L601" s="105">
        <f t="shared" si="33"/>
        <v>4.7701322867184245E-2</v>
      </c>
      <c r="N601" s="51"/>
    </row>
    <row r="602" spans="1:14" x14ac:dyDescent="0.2">
      <c r="A602" s="104" t="s">
        <v>1809</v>
      </c>
      <c r="B602" s="104" t="s">
        <v>1810</v>
      </c>
      <c r="C602" s="104" t="s">
        <v>1808</v>
      </c>
      <c r="D602" s="104" t="s">
        <v>406</v>
      </c>
      <c r="E602" s="104" t="s">
        <v>1902</v>
      </c>
      <c r="F602" s="126">
        <v>4.5538300000000004E-2</v>
      </c>
      <c r="G602" s="126">
        <v>9.20026E-3</v>
      </c>
      <c r="H602" s="127">
        <f t="shared" si="31"/>
        <v>3.9496753352622651</v>
      </c>
      <c r="I602" s="146">
        <v>0.1004157</v>
      </c>
      <c r="J602" s="146">
        <v>0</v>
      </c>
      <c r="K602" s="127" t="str">
        <f t="shared" si="32"/>
        <v/>
      </c>
      <c r="L602" s="105">
        <f t="shared" si="33"/>
        <v>2.2050823153257806</v>
      </c>
      <c r="N602" s="51"/>
    </row>
    <row r="603" spans="1:14" x14ac:dyDescent="0.2">
      <c r="A603" s="104" t="s">
        <v>1700</v>
      </c>
      <c r="B603" s="104" t="s">
        <v>716</v>
      </c>
      <c r="C603" s="104" t="s">
        <v>1575</v>
      </c>
      <c r="D603" s="104" t="s">
        <v>407</v>
      </c>
      <c r="E603" s="104" t="s">
        <v>408</v>
      </c>
      <c r="F603" s="126">
        <v>1.7757052169999998</v>
      </c>
      <c r="G603" s="126">
        <v>1.48498076</v>
      </c>
      <c r="H603" s="127">
        <f t="shared" si="31"/>
        <v>0.19577658164406109</v>
      </c>
      <c r="I603" s="146">
        <v>9.8048999999999997E-2</v>
      </c>
      <c r="J603" s="146">
        <v>0</v>
      </c>
      <c r="K603" s="127" t="str">
        <f t="shared" si="32"/>
        <v/>
      </c>
      <c r="L603" s="105">
        <f t="shared" si="33"/>
        <v>5.521693525553234E-2</v>
      </c>
      <c r="N603" s="51"/>
    </row>
    <row r="604" spans="1:14" x14ac:dyDescent="0.2">
      <c r="A604" s="104" t="s">
        <v>1854</v>
      </c>
      <c r="B604" s="104" t="s">
        <v>1855</v>
      </c>
      <c r="C604" s="104" t="s">
        <v>1801</v>
      </c>
      <c r="D604" s="104" t="s">
        <v>406</v>
      </c>
      <c r="E604" s="104" t="s">
        <v>1902</v>
      </c>
      <c r="F604" s="126">
        <v>9.5821139999999999E-2</v>
      </c>
      <c r="G604" s="126">
        <v>7.0136199999999999E-3</v>
      </c>
      <c r="H604" s="127">
        <f t="shared" si="31"/>
        <v>12.662151642090675</v>
      </c>
      <c r="I604" s="146">
        <v>9.5986100000000005E-2</v>
      </c>
      <c r="J604" s="146">
        <v>0</v>
      </c>
      <c r="K604" s="127" t="str">
        <f t="shared" si="32"/>
        <v/>
      </c>
      <c r="L604" s="105">
        <f t="shared" si="33"/>
        <v>1.0017215407789972</v>
      </c>
      <c r="N604" s="51"/>
    </row>
    <row r="605" spans="1:14" x14ac:dyDescent="0.2">
      <c r="A605" s="104" t="s">
        <v>1022</v>
      </c>
      <c r="B605" s="104" t="s">
        <v>1023</v>
      </c>
      <c r="C605" s="104" t="s">
        <v>1572</v>
      </c>
      <c r="D605" s="104" t="s">
        <v>406</v>
      </c>
      <c r="E605" s="104" t="s">
        <v>1902</v>
      </c>
      <c r="F605" s="126">
        <v>0.42456242499999997</v>
      </c>
      <c r="G605" s="126">
        <v>0.38943188400000001</v>
      </c>
      <c r="H605" s="127">
        <f t="shared" si="31"/>
        <v>9.020971944865197E-2</v>
      </c>
      <c r="I605" s="146">
        <v>9.3212649999999994E-2</v>
      </c>
      <c r="J605" s="146">
        <v>0.18551923000000001</v>
      </c>
      <c r="K605" s="127">
        <f t="shared" si="32"/>
        <v>-0.49755801595338667</v>
      </c>
      <c r="L605" s="105">
        <f t="shared" si="33"/>
        <v>0.21954992837625703</v>
      </c>
      <c r="N605" s="51"/>
    </row>
    <row r="606" spans="1:14" x14ac:dyDescent="0.2">
      <c r="A606" s="104" t="s">
        <v>2155</v>
      </c>
      <c r="B606" s="104" t="s">
        <v>603</v>
      </c>
      <c r="C606" s="104" t="s">
        <v>1571</v>
      </c>
      <c r="D606" s="104" t="s">
        <v>406</v>
      </c>
      <c r="E606" s="104" t="s">
        <v>1902</v>
      </c>
      <c r="F606" s="126">
        <v>0.17373460699999999</v>
      </c>
      <c r="G606" s="126">
        <v>0.59041068200000002</v>
      </c>
      <c r="H606" s="127">
        <f t="shared" ref="H606:H624" si="34">IF(ISERROR(F606/G606-1),"",IF((F606/G606-1)&gt;10000%,"",F606/G606-1))</f>
        <v>-0.70573939073819125</v>
      </c>
      <c r="I606" s="146">
        <v>8.7980799999999998E-2</v>
      </c>
      <c r="J606" s="146">
        <v>2.0721830135027002</v>
      </c>
      <c r="K606" s="127">
        <f t="shared" si="32"/>
        <v>-0.95754197412742892</v>
      </c>
      <c r="L606" s="105">
        <f t="shared" si="33"/>
        <v>0.50640918075694619</v>
      </c>
      <c r="N606" s="51"/>
    </row>
    <row r="607" spans="1:14" x14ac:dyDescent="0.2">
      <c r="A607" s="104" t="s">
        <v>1675</v>
      </c>
      <c r="B607" s="104" t="s">
        <v>1630</v>
      </c>
      <c r="C607" s="104" t="s">
        <v>1577</v>
      </c>
      <c r="D607" s="104" t="s">
        <v>407</v>
      </c>
      <c r="E607" s="104" t="s">
        <v>408</v>
      </c>
      <c r="F607" s="126">
        <v>1.51893448</v>
      </c>
      <c r="G607" s="126">
        <v>0.17748070499999999</v>
      </c>
      <c r="H607" s="127">
        <f t="shared" si="34"/>
        <v>7.5583076763189556</v>
      </c>
      <c r="I607" s="146">
        <v>8.7855570000000008E-2</v>
      </c>
      <c r="J607" s="146">
        <v>3.99051125</v>
      </c>
      <c r="K607" s="127">
        <f t="shared" si="32"/>
        <v>-0.97798388113803714</v>
      </c>
      <c r="L607" s="105">
        <f t="shared" si="33"/>
        <v>5.7840263129717094E-2</v>
      </c>
      <c r="N607" s="51"/>
    </row>
    <row r="608" spans="1:14" x14ac:dyDescent="0.2">
      <c r="A608" s="104" t="s">
        <v>1956</v>
      </c>
      <c r="B608" s="104" t="s">
        <v>165</v>
      </c>
      <c r="C608" s="104" t="s">
        <v>1801</v>
      </c>
      <c r="D608" s="104" t="s">
        <v>407</v>
      </c>
      <c r="E608" s="104" t="s">
        <v>408</v>
      </c>
      <c r="F608" s="126">
        <v>0.77117886999999996</v>
      </c>
      <c r="G608" s="126">
        <v>1.4890609399999999</v>
      </c>
      <c r="H608" s="127">
        <f t="shared" si="34"/>
        <v>-0.48210388891135647</v>
      </c>
      <c r="I608" s="146">
        <v>8.6837220000000007E-2</v>
      </c>
      <c r="J608" s="146">
        <v>6.2101499999999994E-3</v>
      </c>
      <c r="K608" s="127">
        <f t="shared" si="32"/>
        <v>12.983111519045437</v>
      </c>
      <c r="L608" s="105">
        <f t="shared" si="33"/>
        <v>0.11260321486764803</v>
      </c>
      <c r="N608" s="51"/>
    </row>
    <row r="609" spans="1:14" x14ac:dyDescent="0.2">
      <c r="A609" s="104" t="s">
        <v>1923</v>
      </c>
      <c r="B609" s="104" t="s">
        <v>402</v>
      </c>
      <c r="C609" s="104" t="s">
        <v>1578</v>
      </c>
      <c r="D609" s="104" t="s">
        <v>406</v>
      </c>
      <c r="E609" s="104" t="s">
        <v>1902</v>
      </c>
      <c r="F609" s="126">
        <v>0.46217290999999999</v>
      </c>
      <c r="G609" s="126">
        <v>0.97706043999999992</v>
      </c>
      <c r="H609" s="127">
        <f t="shared" si="34"/>
        <v>-0.52697613056567927</v>
      </c>
      <c r="I609" s="146">
        <v>8.6563020000000004E-2</v>
      </c>
      <c r="J609" s="146">
        <v>2.6483355899999999</v>
      </c>
      <c r="K609" s="127">
        <f t="shared" si="32"/>
        <v>-0.96731418014889869</v>
      </c>
      <c r="L609" s="105">
        <f t="shared" si="33"/>
        <v>0.18729574608775751</v>
      </c>
      <c r="N609" s="51"/>
    </row>
    <row r="610" spans="1:14" x14ac:dyDescent="0.2">
      <c r="A610" s="104" t="s">
        <v>2195</v>
      </c>
      <c r="B610" s="104" t="s">
        <v>2194</v>
      </c>
      <c r="C610" s="104" t="s">
        <v>1801</v>
      </c>
      <c r="D610" s="104" t="s">
        <v>407</v>
      </c>
      <c r="E610" s="104" t="s">
        <v>408</v>
      </c>
      <c r="F610" s="126">
        <v>1.4790389999999999E-2</v>
      </c>
      <c r="G610" s="126">
        <v>0</v>
      </c>
      <c r="H610" s="127" t="str">
        <f t="shared" si="34"/>
        <v/>
      </c>
      <c r="I610" s="146">
        <v>8.6444069172688001E-2</v>
      </c>
      <c r="J610" s="146">
        <v>0</v>
      </c>
      <c r="K610" s="127" t="str">
        <f t="shared" si="32"/>
        <v/>
      </c>
      <c r="L610" s="105">
        <f t="shared" si="33"/>
        <v>5.844610532425988</v>
      </c>
      <c r="N610" s="51"/>
    </row>
    <row r="611" spans="1:14" x14ac:dyDescent="0.2">
      <c r="A611" s="104" t="s">
        <v>2169</v>
      </c>
      <c r="B611" s="104" t="s">
        <v>1619</v>
      </c>
      <c r="C611" s="104" t="s">
        <v>1576</v>
      </c>
      <c r="D611" s="104" t="s">
        <v>406</v>
      </c>
      <c r="E611" s="104" t="s">
        <v>408</v>
      </c>
      <c r="F611" s="126">
        <v>0.37694094</v>
      </c>
      <c r="G611" s="126">
        <v>0.31922268999999998</v>
      </c>
      <c r="H611" s="127">
        <f t="shared" si="34"/>
        <v>0.18080873261233421</v>
      </c>
      <c r="I611" s="146">
        <v>8.5408679999999987E-2</v>
      </c>
      <c r="J611" s="146">
        <v>0.10058549</v>
      </c>
      <c r="K611" s="127">
        <f t="shared" si="32"/>
        <v>-0.15088468525629306</v>
      </c>
      <c r="L611" s="105">
        <f t="shared" si="33"/>
        <v>0.22658371892424312</v>
      </c>
      <c r="N611" s="51"/>
    </row>
    <row r="612" spans="1:14" x14ac:dyDescent="0.2">
      <c r="A612" s="104" t="s">
        <v>296</v>
      </c>
      <c r="B612" s="104" t="s">
        <v>297</v>
      </c>
      <c r="C612" s="104" t="s">
        <v>305</v>
      </c>
      <c r="D612" s="104" t="s">
        <v>407</v>
      </c>
      <c r="E612" s="104" t="s">
        <v>1902</v>
      </c>
      <c r="F612" s="126">
        <v>6.0024000000000001E-2</v>
      </c>
      <c r="G612" s="126">
        <v>6.1112399999999996E-3</v>
      </c>
      <c r="H612" s="127">
        <f t="shared" si="34"/>
        <v>8.8219019380682155</v>
      </c>
      <c r="I612" s="146">
        <v>8.5403149999999997E-2</v>
      </c>
      <c r="J612" s="146">
        <v>0.37985849999999999</v>
      </c>
      <c r="K612" s="127">
        <f t="shared" si="32"/>
        <v>-0.77517114925689434</v>
      </c>
      <c r="L612" s="105">
        <f t="shared" si="33"/>
        <v>1.4228167066506729</v>
      </c>
      <c r="N612" s="51"/>
    </row>
    <row r="613" spans="1:14" x14ac:dyDescent="0.2">
      <c r="A613" s="104" t="s">
        <v>2566</v>
      </c>
      <c r="B613" s="104" t="s">
        <v>2567</v>
      </c>
      <c r="C613" s="104" t="s">
        <v>1801</v>
      </c>
      <c r="D613" s="104" t="s">
        <v>406</v>
      </c>
      <c r="E613" s="104" t="s">
        <v>1902</v>
      </c>
      <c r="F613" s="126">
        <v>2.5152054500000003</v>
      </c>
      <c r="G613" s="126">
        <v>1.7007655100000001</v>
      </c>
      <c r="H613" s="127">
        <f t="shared" si="34"/>
        <v>0.47886668397926302</v>
      </c>
      <c r="I613" s="146">
        <v>8.5038240000000001E-2</v>
      </c>
      <c r="J613" s="146">
        <v>4.628724E-2</v>
      </c>
      <c r="K613" s="127">
        <f t="shared" si="32"/>
        <v>0.83718536685272227</v>
      </c>
      <c r="L613" s="105">
        <f t="shared" si="33"/>
        <v>3.3809659564788236E-2</v>
      </c>
      <c r="N613" s="51"/>
    </row>
    <row r="614" spans="1:14" x14ac:dyDescent="0.2">
      <c r="A614" s="104" t="s">
        <v>497</v>
      </c>
      <c r="B614" s="104" t="s">
        <v>867</v>
      </c>
      <c r="C614" s="104" t="s">
        <v>1572</v>
      </c>
      <c r="D614" s="104" t="s">
        <v>406</v>
      </c>
      <c r="E614" s="104" t="s">
        <v>1902</v>
      </c>
      <c r="F614" s="126">
        <v>0.18753688500000001</v>
      </c>
      <c r="G614" s="126">
        <v>7.4273865999999994E-2</v>
      </c>
      <c r="H614" s="127">
        <f t="shared" si="34"/>
        <v>1.5249377082377809</v>
      </c>
      <c r="I614" s="146">
        <v>8.365264E-2</v>
      </c>
      <c r="J614" s="146">
        <v>2.0900908400000002</v>
      </c>
      <c r="K614" s="127">
        <f t="shared" si="32"/>
        <v>-0.9599765529808264</v>
      </c>
      <c r="L614" s="105">
        <f t="shared" si="33"/>
        <v>0.44605966447613754</v>
      </c>
      <c r="N614" s="51"/>
    </row>
    <row r="615" spans="1:14" x14ac:dyDescent="0.2">
      <c r="A615" s="104" t="s">
        <v>1613</v>
      </c>
      <c r="B615" s="104" t="s">
        <v>792</v>
      </c>
      <c r="C615" s="104" t="s">
        <v>1574</v>
      </c>
      <c r="D615" s="104" t="s">
        <v>406</v>
      </c>
      <c r="E615" s="104" t="s">
        <v>1902</v>
      </c>
      <c r="F615" s="126">
        <v>2.0963557860000002</v>
      </c>
      <c r="G615" s="126">
        <v>3.3903398790000003</v>
      </c>
      <c r="H615" s="127">
        <f t="shared" si="34"/>
        <v>-0.38166795636479611</v>
      </c>
      <c r="I615" s="146">
        <v>7.9092559999999992E-2</v>
      </c>
      <c r="J615" s="146">
        <v>0.37154125999999998</v>
      </c>
      <c r="K615" s="127">
        <f t="shared" si="32"/>
        <v>-0.78712307752845545</v>
      </c>
      <c r="L615" s="105">
        <f t="shared" si="33"/>
        <v>3.7728595750874123E-2</v>
      </c>
      <c r="N615" s="51"/>
    </row>
    <row r="616" spans="1:14" x14ac:dyDescent="0.2">
      <c r="A616" s="104" t="s">
        <v>2095</v>
      </c>
      <c r="B616" s="104" t="s">
        <v>176</v>
      </c>
      <c r="C616" s="104" t="s">
        <v>1204</v>
      </c>
      <c r="D616" s="104" t="s">
        <v>406</v>
      </c>
      <c r="E616" s="104" t="s">
        <v>1902</v>
      </c>
      <c r="F616" s="126">
        <v>1.5777601999999999</v>
      </c>
      <c r="G616" s="126">
        <v>4.7276999999999996E-3</v>
      </c>
      <c r="H616" s="127" t="str">
        <f t="shared" si="34"/>
        <v/>
      </c>
      <c r="I616" s="146">
        <v>7.8601279999999996E-2</v>
      </c>
      <c r="J616" s="146">
        <v>2.5043592100000001</v>
      </c>
      <c r="K616" s="127">
        <f t="shared" si="32"/>
        <v>-0.96861421489132149</v>
      </c>
      <c r="L616" s="105">
        <f t="shared" si="33"/>
        <v>4.9818267693658387E-2</v>
      </c>
      <c r="N616" s="51"/>
    </row>
    <row r="617" spans="1:14" x14ac:dyDescent="0.2">
      <c r="A617" s="104" t="s">
        <v>2409</v>
      </c>
      <c r="B617" s="104" t="s">
        <v>2410</v>
      </c>
      <c r="C617" s="104" t="s">
        <v>908</v>
      </c>
      <c r="D617" s="104" t="s">
        <v>406</v>
      </c>
      <c r="E617" s="104" t="s">
        <v>1902</v>
      </c>
      <c r="F617" s="126">
        <v>6.9204289999999988E-2</v>
      </c>
      <c r="G617" s="126">
        <v>9.8177000000000008E-4</v>
      </c>
      <c r="H617" s="127">
        <f t="shared" si="34"/>
        <v>69.489310123552343</v>
      </c>
      <c r="I617" s="146">
        <v>7.2254579999999999E-2</v>
      </c>
      <c r="J617" s="146">
        <v>1.96372E-3</v>
      </c>
      <c r="K617" s="127">
        <f t="shared" si="32"/>
        <v>35.794746705232924</v>
      </c>
      <c r="L617" s="105">
        <f t="shared" si="33"/>
        <v>1.0440766027655224</v>
      </c>
      <c r="N617" s="51"/>
    </row>
    <row r="618" spans="1:14" x14ac:dyDescent="0.2">
      <c r="A618" s="104" t="s">
        <v>1845</v>
      </c>
      <c r="B618" s="104" t="s">
        <v>1846</v>
      </c>
      <c r="C618" s="104" t="s">
        <v>1204</v>
      </c>
      <c r="D618" s="104" t="s">
        <v>406</v>
      </c>
      <c r="E618" s="104" t="s">
        <v>1902</v>
      </c>
      <c r="F618" s="126">
        <v>7.059087E-2</v>
      </c>
      <c r="G618" s="126">
        <v>2.0011099999999997E-2</v>
      </c>
      <c r="H618" s="127">
        <f t="shared" si="34"/>
        <v>2.5275856899420828</v>
      </c>
      <c r="I618" s="146">
        <v>7.059087E-2</v>
      </c>
      <c r="J618" s="146">
        <v>2.0011099999999997E-2</v>
      </c>
      <c r="K618" s="127">
        <f t="shared" si="32"/>
        <v>2.5275856899420828</v>
      </c>
      <c r="L618" s="105">
        <f t="shared" si="33"/>
        <v>1</v>
      </c>
      <c r="N618" s="51"/>
    </row>
    <row r="619" spans="1:14" x14ac:dyDescent="0.2">
      <c r="A619" s="104" t="s">
        <v>2754</v>
      </c>
      <c r="B619" s="104" t="s">
        <v>1096</v>
      </c>
      <c r="C619" s="104" t="s">
        <v>1578</v>
      </c>
      <c r="D619" s="104" t="s">
        <v>406</v>
      </c>
      <c r="E619" s="104" t="s">
        <v>1902</v>
      </c>
      <c r="F619" s="126">
        <v>0.90855093099999995</v>
      </c>
      <c r="G619" s="126">
        <v>3.12071101</v>
      </c>
      <c r="H619" s="127">
        <f t="shared" si="34"/>
        <v>-0.70886412484570305</v>
      </c>
      <c r="I619" s="146">
        <v>7.0236679999999996E-2</v>
      </c>
      <c r="J619" s="146">
        <v>2.3603999999999999E-3</v>
      </c>
      <c r="K619" s="127">
        <f t="shared" si="32"/>
        <v>28.756261650567701</v>
      </c>
      <c r="L619" s="105">
        <f t="shared" si="33"/>
        <v>7.7306266058958004E-2</v>
      </c>
      <c r="N619" s="51"/>
    </row>
    <row r="620" spans="1:14" x14ac:dyDescent="0.2">
      <c r="A620" s="104" t="s">
        <v>531</v>
      </c>
      <c r="B620" s="104" t="s">
        <v>532</v>
      </c>
      <c r="C620" s="104" t="s">
        <v>557</v>
      </c>
      <c r="D620" s="104" t="s">
        <v>407</v>
      </c>
      <c r="E620" s="104" t="s">
        <v>408</v>
      </c>
      <c r="F620" s="126">
        <v>1.06120846</v>
      </c>
      <c r="G620" s="126">
        <v>0.98881799999999997</v>
      </c>
      <c r="H620" s="127">
        <f t="shared" si="34"/>
        <v>7.3209083977031186E-2</v>
      </c>
      <c r="I620" s="146">
        <v>6.9919850000000006E-2</v>
      </c>
      <c r="J620" s="146">
        <v>1.10364296</v>
      </c>
      <c r="K620" s="127">
        <f t="shared" si="32"/>
        <v>-0.93664631358677808</v>
      </c>
      <c r="L620" s="105">
        <f t="shared" si="33"/>
        <v>6.5887007723251664E-2</v>
      </c>
      <c r="N620" s="51"/>
    </row>
    <row r="621" spans="1:14" x14ac:dyDescent="0.2">
      <c r="A621" s="104" t="s">
        <v>466</v>
      </c>
      <c r="B621" s="104" t="s">
        <v>467</v>
      </c>
      <c r="C621" s="104" t="s">
        <v>1204</v>
      </c>
      <c r="D621" s="104" t="s">
        <v>406</v>
      </c>
      <c r="E621" s="104" t="s">
        <v>1902</v>
      </c>
      <c r="F621" s="126">
        <v>9.9039600000000005E-2</v>
      </c>
      <c r="G621" s="126">
        <v>5.8673699999999995E-2</v>
      </c>
      <c r="H621" s="127">
        <f t="shared" si="34"/>
        <v>0.68797263509886064</v>
      </c>
      <c r="I621" s="146">
        <v>6.8065860000000006E-2</v>
      </c>
      <c r="J621" s="146">
        <v>9.4008960000000003E-2</v>
      </c>
      <c r="K621" s="127">
        <f t="shared" si="32"/>
        <v>-0.27596412086677691</v>
      </c>
      <c r="L621" s="105">
        <f t="shared" si="33"/>
        <v>0.68725903577962755</v>
      </c>
      <c r="N621" s="51"/>
    </row>
    <row r="622" spans="1:14" x14ac:dyDescent="0.2">
      <c r="A622" s="104" t="s">
        <v>236</v>
      </c>
      <c r="B622" s="104" t="s">
        <v>365</v>
      </c>
      <c r="C622" s="104" t="s">
        <v>1590</v>
      </c>
      <c r="D622" s="104" t="s">
        <v>407</v>
      </c>
      <c r="E622" s="104" t="s">
        <v>1902</v>
      </c>
      <c r="F622" s="126">
        <v>8.1082299999999993E-3</v>
      </c>
      <c r="G622" s="126">
        <v>1.14332575</v>
      </c>
      <c r="H622" s="127">
        <f t="shared" si="34"/>
        <v>-0.9929082066069097</v>
      </c>
      <c r="I622" s="146">
        <v>6.3034350000000003E-2</v>
      </c>
      <c r="J622" s="146">
        <v>0</v>
      </c>
      <c r="K622" s="127" t="str">
        <f t="shared" si="32"/>
        <v/>
      </c>
      <c r="L622" s="105">
        <f t="shared" si="33"/>
        <v>7.7741196290682444</v>
      </c>
      <c r="N622" s="51"/>
    </row>
    <row r="623" spans="1:14" x14ac:dyDescent="0.2">
      <c r="A623" s="104" t="s">
        <v>398</v>
      </c>
      <c r="B623" s="104" t="s">
        <v>399</v>
      </c>
      <c r="C623" s="104" t="s">
        <v>1578</v>
      </c>
      <c r="D623" s="104" t="s">
        <v>406</v>
      </c>
      <c r="E623" s="104" t="s">
        <v>408</v>
      </c>
      <c r="F623" s="126">
        <v>0.12509589999999998</v>
      </c>
      <c r="G623" s="126">
        <v>4.358745E-2</v>
      </c>
      <c r="H623" s="127">
        <f t="shared" si="34"/>
        <v>1.8699981301957327</v>
      </c>
      <c r="I623" s="146">
        <v>6.2875260000000002E-2</v>
      </c>
      <c r="J623" s="146">
        <v>2.3716700000000002E-3</v>
      </c>
      <c r="K623" s="127">
        <f t="shared" si="32"/>
        <v>25.510964847554675</v>
      </c>
      <c r="L623" s="105">
        <f t="shared" si="33"/>
        <v>0.502616472642189</v>
      </c>
      <c r="N623" s="51"/>
    </row>
    <row r="624" spans="1:14" x14ac:dyDescent="0.2">
      <c r="A624" s="104" t="s">
        <v>937</v>
      </c>
      <c r="B624" s="104" t="s">
        <v>1075</v>
      </c>
      <c r="C624" s="104" t="s">
        <v>1578</v>
      </c>
      <c r="D624" s="104" t="s">
        <v>406</v>
      </c>
      <c r="E624" s="104" t="s">
        <v>408</v>
      </c>
      <c r="F624" s="126">
        <v>10.659569195</v>
      </c>
      <c r="G624" s="126">
        <v>20.276373435</v>
      </c>
      <c r="H624" s="127">
        <f t="shared" si="34"/>
        <v>-0.47428620659550402</v>
      </c>
      <c r="I624" s="146">
        <v>6.283184E-2</v>
      </c>
      <c r="J624" s="146">
        <v>6.0248786900000004</v>
      </c>
      <c r="K624" s="127">
        <f t="shared" si="32"/>
        <v>-0.98957126886151459</v>
      </c>
      <c r="L624" s="105">
        <f t="shared" si="33"/>
        <v>5.89440706754566E-3</v>
      </c>
      <c r="N624" s="51"/>
    </row>
    <row r="625" spans="1:14" x14ac:dyDescent="0.2">
      <c r="A625" s="104" t="s">
        <v>290</v>
      </c>
      <c r="B625" s="104" t="s">
        <v>291</v>
      </c>
      <c r="C625" s="104" t="s">
        <v>305</v>
      </c>
      <c r="D625" s="104" t="s">
        <v>407</v>
      </c>
      <c r="E625" s="104" t="s">
        <v>1902</v>
      </c>
      <c r="F625" s="126">
        <v>9.6750785000000006E-2</v>
      </c>
      <c r="G625" s="126">
        <v>0.23765728</v>
      </c>
      <c r="H625" s="127"/>
      <c r="I625" s="146">
        <v>6.1206120000000003E-2</v>
      </c>
      <c r="J625" s="146">
        <v>0.23267420000000003</v>
      </c>
      <c r="K625" s="127">
        <f t="shared" si="32"/>
        <v>-0.73694496424614342</v>
      </c>
      <c r="L625" s="105">
        <f t="shared" si="33"/>
        <v>0.6326162624933741</v>
      </c>
      <c r="N625" s="51"/>
    </row>
    <row r="626" spans="1:14" x14ac:dyDescent="0.2">
      <c r="A626" s="104" t="s">
        <v>1624</v>
      </c>
      <c r="B626" s="104" t="s">
        <v>1625</v>
      </c>
      <c r="C626" s="104" t="s">
        <v>1578</v>
      </c>
      <c r="D626" s="104" t="s">
        <v>406</v>
      </c>
      <c r="E626" s="104" t="s">
        <v>408</v>
      </c>
      <c r="F626" s="126">
        <v>2.543844531</v>
      </c>
      <c r="G626" s="126">
        <v>7.4775499999999995E-2</v>
      </c>
      <c r="H626" s="127">
        <f t="shared" ref="H626:H659" si="35">IF(ISERROR(F626/G626-1),"",IF((F626/G626-1)&gt;10000%,"",F626/G626-1))</f>
        <v>33.019759560283788</v>
      </c>
      <c r="I626" s="146">
        <v>5.9708009999999999E-2</v>
      </c>
      <c r="J626" s="146">
        <v>6.2469209999999997E-2</v>
      </c>
      <c r="K626" s="127">
        <f t="shared" si="32"/>
        <v>-4.4200975168406931E-2</v>
      </c>
      <c r="L626" s="105">
        <f t="shared" si="33"/>
        <v>2.3471564111871426E-2</v>
      </c>
      <c r="N626" s="51"/>
    </row>
    <row r="627" spans="1:14" x14ac:dyDescent="0.2">
      <c r="A627" s="104" t="s">
        <v>2027</v>
      </c>
      <c r="B627" s="104" t="s">
        <v>1793</v>
      </c>
      <c r="C627" s="104" t="s">
        <v>1571</v>
      </c>
      <c r="D627" s="104" t="s">
        <v>406</v>
      </c>
      <c r="E627" s="104" t="s">
        <v>1902</v>
      </c>
      <c r="F627" s="126">
        <v>5.6290222774071905E-2</v>
      </c>
      <c r="G627" s="126">
        <v>0.324373591021758</v>
      </c>
      <c r="H627" s="127">
        <f t="shared" si="35"/>
        <v>-0.82646484075118143</v>
      </c>
      <c r="I627" s="146">
        <v>5.8661155427137499E-2</v>
      </c>
      <c r="J627" s="146">
        <v>0.47612538474830202</v>
      </c>
      <c r="K627" s="127">
        <f t="shared" si="32"/>
        <v>-0.87679473242505646</v>
      </c>
      <c r="L627" s="105">
        <f t="shared" si="33"/>
        <v>1.0421197951655234</v>
      </c>
      <c r="N627" s="51"/>
    </row>
    <row r="628" spans="1:14" x14ac:dyDescent="0.2">
      <c r="A628" s="104" t="s">
        <v>2760</v>
      </c>
      <c r="B628" s="104" t="s">
        <v>1110</v>
      </c>
      <c r="C628" s="104" t="s">
        <v>1578</v>
      </c>
      <c r="D628" s="104" t="s">
        <v>406</v>
      </c>
      <c r="E628" s="104" t="s">
        <v>1902</v>
      </c>
      <c r="F628" s="126">
        <v>19.719783284000002</v>
      </c>
      <c r="G628" s="126">
        <v>1.395468948</v>
      </c>
      <c r="H628" s="127">
        <f t="shared" si="35"/>
        <v>13.131294940143665</v>
      </c>
      <c r="I628" s="146">
        <v>5.7930566419650505E-2</v>
      </c>
      <c r="J628" s="146">
        <v>1.28955643377842</v>
      </c>
      <c r="K628" s="127">
        <f t="shared" si="32"/>
        <v>-0.95507713745422285</v>
      </c>
      <c r="L628" s="105">
        <f t="shared" si="33"/>
        <v>2.9376877821296089E-3</v>
      </c>
      <c r="N628" s="51"/>
    </row>
    <row r="629" spans="1:14" x14ac:dyDescent="0.2">
      <c r="A629" s="104" t="s">
        <v>695</v>
      </c>
      <c r="B629" s="104" t="s">
        <v>696</v>
      </c>
      <c r="C629" s="104" t="s">
        <v>1574</v>
      </c>
      <c r="D629" s="104" t="s">
        <v>406</v>
      </c>
      <c r="E629" s="104" t="s">
        <v>1902</v>
      </c>
      <c r="F629" s="126">
        <v>0.14341051999999999</v>
      </c>
      <c r="G629" s="126">
        <v>0.26561508</v>
      </c>
      <c r="H629" s="127">
        <f t="shared" si="35"/>
        <v>-0.46008140802848996</v>
      </c>
      <c r="I629" s="146">
        <v>5.6952300000000004E-2</v>
      </c>
      <c r="J629" s="146">
        <v>0</v>
      </c>
      <c r="K629" s="127" t="str">
        <f t="shared" si="32"/>
        <v/>
      </c>
      <c r="L629" s="105">
        <f t="shared" si="33"/>
        <v>0.3971277699850751</v>
      </c>
      <c r="N629" s="51"/>
    </row>
    <row r="630" spans="1:14" x14ac:dyDescent="0.2">
      <c r="A630" s="104" t="s">
        <v>2494</v>
      </c>
      <c r="B630" s="104" t="s">
        <v>2495</v>
      </c>
      <c r="C630" s="104" t="s">
        <v>1204</v>
      </c>
      <c r="D630" s="104" t="s">
        <v>406</v>
      </c>
      <c r="E630" s="104" t="s">
        <v>1902</v>
      </c>
      <c r="F630" s="126">
        <v>4.15412E-2</v>
      </c>
      <c r="G630" s="126">
        <v>0.72077256999999995</v>
      </c>
      <c r="H630" s="127">
        <f t="shared" si="35"/>
        <v>-0.94236573125972312</v>
      </c>
      <c r="I630" s="146">
        <v>5.5617300000000001E-2</v>
      </c>
      <c r="J630" s="146">
        <v>2.0949059600000002</v>
      </c>
      <c r="K630" s="127">
        <f t="shared" si="32"/>
        <v>-0.97345117104922452</v>
      </c>
      <c r="L630" s="105">
        <f t="shared" si="33"/>
        <v>1.3388467352893032</v>
      </c>
      <c r="N630" s="51"/>
    </row>
    <row r="631" spans="1:14" x14ac:dyDescent="0.2">
      <c r="A631" s="104" t="s">
        <v>685</v>
      </c>
      <c r="B631" s="104" t="s">
        <v>686</v>
      </c>
      <c r="C631" s="104" t="s">
        <v>1204</v>
      </c>
      <c r="D631" s="104" t="s">
        <v>406</v>
      </c>
      <c r="E631" s="104" t="s">
        <v>408</v>
      </c>
      <c r="F631" s="126">
        <v>2.085246E-2</v>
      </c>
      <c r="G631" s="126">
        <v>0.31744102000000002</v>
      </c>
      <c r="H631" s="127">
        <f t="shared" si="35"/>
        <v>-0.93431075794804341</v>
      </c>
      <c r="I631" s="146">
        <v>5.2605730000000003E-2</v>
      </c>
      <c r="J631" s="146">
        <v>0.32357579999999997</v>
      </c>
      <c r="K631" s="127">
        <f t="shared" si="32"/>
        <v>-0.83742378138290929</v>
      </c>
      <c r="L631" s="105">
        <f t="shared" si="33"/>
        <v>2.5227589454673454</v>
      </c>
      <c r="N631" s="51"/>
    </row>
    <row r="632" spans="1:14" x14ac:dyDescent="0.2">
      <c r="A632" s="104" t="s">
        <v>2153</v>
      </c>
      <c r="B632" s="104" t="s">
        <v>136</v>
      </c>
      <c r="C632" s="104" t="s">
        <v>1571</v>
      </c>
      <c r="D632" s="104" t="s">
        <v>406</v>
      </c>
      <c r="E632" s="104" t="s">
        <v>1902</v>
      </c>
      <c r="F632" s="126">
        <v>6.9687520000000003E-2</v>
      </c>
      <c r="G632" s="126">
        <v>0.67378245299999995</v>
      </c>
      <c r="H632" s="127">
        <f t="shared" si="35"/>
        <v>-0.89657267017014464</v>
      </c>
      <c r="I632" s="146">
        <v>5.0459300000000006E-2</v>
      </c>
      <c r="J632" s="146">
        <v>0.66920669999999993</v>
      </c>
      <c r="K632" s="127">
        <f t="shared" si="32"/>
        <v>-0.92459833411709713</v>
      </c>
      <c r="L632" s="105">
        <f t="shared" si="33"/>
        <v>0.72407943344805503</v>
      </c>
      <c r="N632" s="51"/>
    </row>
    <row r="633" spans="1:14" x14ac:dyDescent="0.2">
      <c r="A633" s="104" t="s">
        <v>1439</v>
      </c>
      <c r="B633" s="104" t="s">
        <v>1440</v>
      </c>
      <c r="C633" s="104" t="s">
        <v>1577</v>
      </c>
      <c r="D633" s="104" t="s">
        <v>1474</v>
      </c>
      <c r="E633" s="104" t="s">
        <v>1902</v>
      </c>
      <c r="F633" s="126">
        <v>0.94885867000000002</v>
      </c>
      <c r="G633" s="126">
        <v>1.4572454159999999</v>
      </c>
      <c r="H633" s="127">
        <f t="shared" si="35"/>
        <v>-0.34886831031898058</v>
      </c>
      <c r="I633" s="146">
        <v>4.8327780000000001E-2</v>
      </c>
      <c r="J633" s="146">
        <v>4.6970900000000003E-2</v>
      </c>
      <c r="K633" s="127">
        <f t="shared" si="32"/>
        <v>2.888767300605255E-2</v>
      </c>
      <c r="L633" s="105">
        <f t="shared" si="33"/>
        <v>5.0932537719236941E-2</v>
      </c>
      <c r="N633" s="51"/>
    </row>
    <row r="634" spans="1:14" x14ac:dyDescent="0.2">
      <c r="A634" s="104" t="s">
        <v>1730</v>
      </c>
      <c r="B634" s="104" t="s">
        <v>1733</v>
      </c>
      <c r="C634" s="104" t="s">
        <v>1577</v>
      </c>
      <c r="D634" s="104" t="s">
        <v>407</v>
      </c>
      <c r="E634" s="104" t="s">
        <v>408</v>
      </c>
      <c r="F634" s="126">
        <v>3.206112235</v>
      </c>
      <c r="G634" s="126">
        <v>0.176359346</v>
      </c>
      <c r="H634" s="127">
        <f t="shared" si="35"/>
        <v>17.179429146896474</v>
      </c>
      <c r="I634" s="146">
        <v>4.8113989999999995E-2</v>
      </c>
      <c r="J634" s="146">
        <v>0.20354125000000001</v>
      </c>
      <c r="K634" s="127">
        <f t="shared" si="32"/>
        <v>-0.76361553247806035</v>
      </c>
      <c r="L634" s="105">
        <f t="shared" si="33"/>
        <v>1.5006957484131866E-2</v>
      </c>
      <c r="N634" s="51"/>
    </row>
    <row r="635" spans="1:14" x14ac:dyDescent="0.2">
      <c r="A635" s="104" t="s">
        <v>45</v>
      </c>
      <c r="B635" s="104" t="s">
        <v>988</v>
      </c>
      <c r="C635" s="104" t="s">
        <v>1577</v>
      </c>
      <c r="D635" s="104" t="s">
        <v>407</v>
      </c>
      <c r="E635" s="104" t="s">
        <v>408</v>
      </c>
      <c r="F635" s="126">
        <v>0.41045782000000003</v>
      </c>
      <c r="G635" s="126">
        <v>0.69839856999999994</v>
      </c>
      <c r="H635" s="127">
        <f t="shared" si="35"/>
        <v>-0.4122871414241297</v>
      </c>
      <c r="I635" s="146">
        <v>4.7487480000000006E-2</v>
      </c>
      <c r="J635" s="146">
        <v>0.37645784999999998</v>
      </c>
      <c r="K635" s="127">
        <f t="shared" si="32"/>
        <v>-0.8738571130871623</v>
      </c>
      <c r="L635" s="105">
        <f t="shared" si="33"/>
        <v>0.11569393415381879</v>
      </c>
      <c r="N635" s="51"/>
    </row>
    <row r="636" spans="1:14" x14ac:dyDescent="0.2">
      <c r="A636" s="104" t="s">
        <v>507</v>
      </c>
      <c r="B636" s="104" t="s">
        <v>875</v>
      </c>
      <c r="C636" s="104" t="s">
        <v>1572</v>
      </c>
      <c r="D636" s="104" t="s">
        <v>406</v>
      </c>
      <c r="E636" s="104" t="s">
        <v>1902</v>
      </c>
      <c r="F636" s="126">
        <v>0.88969991000000004</v>
      </c>
      <c r="G636" s="126">
        <v>0.52772974500000003</v>
      </c>
      <c r="H636" s="127">
        <f t="shared" si="35"/>
        <v>0.68590063082383201</v>
      </c>
      <c r="I636" s="146">
        <v>4.3781960000000002E-2</v>
      </c>
      <c r="J636" s="146">
        <v>0.109556</v>
      </c>
      <c r="K636" s="127">
        <f t="shared" si="32"/>
        <v>-0.6003691262915769</v>
      </c>
      <c r="L636" s="105">
        <f t="shared" si="33"/>
        <v>4.9209806034486395E-2</v>
      </c>
      <c r="N636" s="51"/>
    </row>
    <row r="637" spans="1:14" x14ac:dyDescent="0.2">
      <c r="A637" s="104" t="s">
        <v>1735</v>
      </c>
      <c r="B637" s="104" t="s">
        <v>1736</v>
      </c>
      <c r="C637" s="104" t="s">
        <v>1577</v>
      </c>
      <c r="D637" s="104" t="s">
        <v>407</v>
      </c>
      <c r="E637" s="104" t="s">
        <v>408</v>
      </c>
      <c r="F637" s="126">
        <v>0.44202446999999995</v>
      </c>
      <c r="G637" s="126">
        <v>0.45272020000000002</v>
      </c>
      <c r="H637" s="127">
        <f t="shared" si="35"/>
        <v>-2.3625475514457039E-2</v>
      </c>
      <c r="I637" s="146">
        <v>4.0586810000000001E-2</v>
      </c>
      <c r="J637" s="146">
        <v>6.5188769999999993E-2</v>
      </c>
      <c r="K637" s="127">
        <f t="shared" si="32"/>
        <v>-0.37739567720022937</v>
      </c>
      <c r="L637" s="105">
        <f t="shared" si="33"/>
        <v>9.1820278637515268E-2</v>
      </c>
      <c r="N637" s="51"/>
    </row>
    <row r="638" spans="1:14" x14ac:dyDescent="0.2">
      <c r="A638" s="104" t="s">
        <v>1055</v>
      </c>
      <c r="B638" s="104" t="s">
        <v>1056</v>
      </c>
      <c r="C638" s="104" t="s">
        <v>1572</v>
      </c>
      <c r="D638" s="104" t="s">
        <v>406</v>
      </c>
      <c r="E638" s="104" t="s">
        <v>1902</v>
      </c>
      <c r="F638" s="126">
        <v>0.29531665999999995</v>
      </c>
      <c r="G638" s="126">
        <v>0.267594728</v>
      </c>
      <c r="H638" s="127">
        <f t="shared" si="35"/>
        <v>0.10359670464060833</v>
      </c>
      <c r="I638" s="146">
        <v>3.7195789999999999E-2</v>
      </c>
      <c r="J638" s="146">
        <v>1.783181E-2</v>
      </c>
      <c r="K638" s="127">
        <f t="shared" si="32"/>
        <v>1.0859234143925938</v>
      </c>
      <c r="L638" s="105">
        <f t="shared" si="33"/>
        <v>0.12595222362327951</v>
      </c>
      <c r="N638" s="51"/>
    </row>
    <row r="639" spans="1:14" x14ac:dyDescent="0.2">
      <c r="A639" s="104" t="s">
        <v>1024</v>
      </c>
      <c r="B639" s="104" t="s">
        <v>1025</v>
      </c>
      <c r="C639" s="104" t="s">
        <v>1572</v>
      </c>
      <c r="D639" s="104" t="s">
        <v>406</v>
      </c>
      <c r="E639" s="104" t="s">
        <v>1902</v>
      </c>
      <c r="F639" s="126">
        <v>0.106700692</v>
      </c>
      <c r="G639" s="126">
        <v>1.7283457259999999</v>
      </c>
      <c r="H639" s="127">
        <f t="shared" si="35"/>
        <v>-0.93826426600021573</v>
      </c>
      <c r="I639" s="146">
        <v>3.5788889999999997E-2</v>
      </c>
      <c r="J639" s="146">
        <v>3.8374499999999996E-3</v>
      </c>
      <c r="K639" s="127">
        <f t="shared" si="32"/>
        <v>8.3262166282296839</v>
      </c>
      <c r="L639" s="105">
        <f t="shared" si="33"/>
        <v>0.33541385092422826</v>
      </c>
      <c r="N639" s="51"/>
    </row>
    <row r="640" spans="1:14" x14ac:dyDescent="0.2">
      <c r="A640" s="104" t="s">
        <v>1511</v>
      </c>
      <c r="B640" s="104" t="s">
        <v>1512</v>
      </c>
      <c r="C640" s="104" t="s">
        <v>1577</v>
      </c>
      <c r="D640" s="104" t="s">
        <v>407</v>
      </c>
      <c r="E640" s="104" t="s">
        <v>1902</v>
      </c>
      <c r="F640" s="126">
        <v>1.53411677</v>
      </c>
      <c r="G640" s="126">
        <v>1.6855202199999999</v>
      </c>
      <c r="H640" s="127">
        <f t="shared" si="35"/>
        <v>-8.9825947030169662E-2</v>
      </c>
      <c r="I640" s="146">
        <v>3.5741080000000001E-2</v>
      </c>
      <c r="J640" s="146">
        <v>0.10040135</v>
      </c>
      <c r="K640" s="127">
        <f t="shared" si="32"/>
        <v>-0.64401793402180352</v>
      </c>
      <c r="L640" s="105">
        <f t="shared" si="33"/>
        <v>2.3297496448070248E-2</v>
      </c>
      <c r="N640" s="51"/>
    </row>
    <row r="641" spans="1:14" x14ac:dyDescent="0.2">
      <c r="A641" s="104" t="s">
        <v>1431</v>
      </c>
      <c r="B641" s="104" t="s">
        <v>1432</v>
      </c>
      <c r="C641" s="104" t="s">
        <v>1590</v>
      </c>
      <c r="D641" s="104" t="s">
        <v>407</v>
      </c>
      <c r="E641" s="104" t="s">
        <v>1902</v>
      </c>
      <c r="F641" s="126">
        <v>3.7857470000000004E-2</v>
      </c>
      <c r="G641" s="126">
        <v>6.3354690000000005E-2</v>
      </c>
      <c r="H641" s="127">
        <f t="shared" si="35"/>
        <v>-0.40245197316883718</v>
      </c>
      <c r="I641" s="146">
        <v>3.4794140000000001E-2</v>
      </c>
      <c r="J641" s="146">
        <v>0.1535753</v>
      </c>
      <c r="K641" s="127">
        <f t="shared" si="32"/>
        <v>-0.77343921841598229</v>
      </c>
      <c r="L641" s="105">
        <f t="shared" si="33"/>
        <v>0.91908254830552594</v>
      </c>
      <c r="N641" s="51"/>
    </row>
    <row r="642" spans="1:14" x14ac:dyDescent="0.2">
      <c r="A642" s="104" t="s">
        <v>535</v>
      </c>
      <c r="B642" s="104" t="s">
        <v>536</v>
      </c>
      <c r="C642" s="104" t="s">
        <v>1572</v>
      </c>
      <c r="D642" s="104" t="s">
        <v>406</v>
      </c>
      <c r="E642" s="104" t="s">
        <v>1902</v>
      </c>
      <c r="F642" s="126">
        <v>0.106636175</v>
      </c>
      <c r="G642" s="126">
        <v>6.4647768860000001</v>
      </c>
      <c r="H642" s="127">
        <f t="shared" si="35"/>
        <v>-0.98350504945794348</v>
      </c>
      <c r="I642" s="146">
        <v>3.2318609999999998E-2</v>
      </c>
      <c r="J642" s="146">
        <v>1.3061985900000002</v>
      </c>
      <c r="K642" s="127">
        <f t="shared" si="32"/>
        <v>-0.97525750659400112</v>
      </c>
      <c r="L642" s="105">
        <f t="shared" si="33"/>
        <v>0.30307360518135612</v>
      </c>
      <c r="N642" s="51"/>
    </row>
    <row r="643" spans="1:14" x14ac:dyDescent="0.2">
      <c r="A643" s="104" t="s">
        <v>1154</v>
      </c>
      <c r="B643" s="104" t="s">
        <v>1146</v>
      </c>
      <c r="C643" s="104" t="s">
        <v>1575</v>
      </c>
      <c r="D643" s="104" t="s">
        <v>407</v>
      </c>
      <c r="E643" s="104" t="s">
        <v>408</v>
      </c>
      <c r="F643" s="126">
        <v>2.3843315770000002</v>
      </c>
      <c r="G643" s="126">
        <v>3.3162717850000001</v>
      </c>
      <c r="H643" s="127">
        <f t="shared" si="35"/>
        <v>-0.28102045562589495</v>
      </c>
      <c r="I643" s="146">
        <v>3.0131999999999999E-2</v>
      </c>
      <c r="J643" s="146">
        <v>0.27805721</v>
      </c>
      <c r="K643" s="127">
        <f t="shared" si="32"/>
        <v>-0.89163381161740063</v>
      </c>
      <c r="L643" s="105">
        <f t="shared" si="33"/>
        <v>1.263750406640695E-2</v>
      </c>
      <c r="N643" s="51"/>
    </row>
    <row r="644" spans="1:14" x14ac:dyDescent="0.2">
      <c r="A644" s="104" t="s">
        <v>458</v>
      </c>
      <c r="B644" s="104" t="s">
        <v>459</v>
      </c>
      <c r="C644" s="104" t="s">
        <v>1578</v>
      </c>
      <c r="D644" s="104" t="s">
        <v>406</v>
      </c>
      <c r="E644" s="104" t="s">
        <v>408</v>
      </c>
      <c r="F644" s="126">
        <v>1.3152013</v>
      </c>
      <c r="G644" s="126">
        <v>0.14914145600000001</v>
      </c>
      <c r="H644" s="127">
        <f t="shared" si="35"/>
        <v>7.8184823675048474</v>
      </c>
      <c r="I644" s="146">
        <v>2.8907259999999997E-2</v>
      </c>
      <c r="J644" s="146">
        <v>1.1507399999999999E-3</v>
      </c>
      <c r="K644" s="127">
        <f t="shared" si="32"/>
        <v>24.120583276847942</v>
      </c>
      <c r="L644" s="105">
        <f t="shared" si="33"/>
        <v>2.1979342629907677E-2</v>
      </c>
      <c r="N644" s="51"/>
    </row>
    <row r="645" spans="1:14" x14ac:dyDescent="0.2">
      <c r="A645" s="104" t="s">
        <v>1863</v>
      </c>
      <c r="B645" s="104" t="s">
        <v>1884</v>
      </c>
      <c r="C645" s="104" t="s">
        <v>1204</v>
      </c>
      <c r="D645" s="104" t="s">
        <v>406</v>
      </c>
      <c r="E645" s="104" t="s">
        <v>1902</v>
      </c>
      <c r="F645" s="126">
        <v>5.4083400000000004E-2</v>
      </c>
      <c r="G645" s="126">
        <v>0.12788482000000001</v>
      </c>
      <c r="H645" s="127">
        <f t="shared" si="35"/>
        <v>-0.57709288717769636</v>
      </c>
      <c r="I645" s="146">
        <v>2.71338E-2</v>
      </c>
      <c r="J645" s="146">
        <v>0.230854743962115</v>
      </c>
      <c r="K645" s="127">
        <f t="shared" si="32"/>
        <v>-0.88246375389862963</v>
      </c>
      <c r="L645" s="105">
        <f t="shared" si="33"/>
        <v>0.50170292548175588</v>
      </c>
      <c r="N645" s="51"/>
    </row>
    <row r="646" spans="1:14" x14ac:dyDescent="0.2">
      <c r="A646" s="104" t="s">
        <v>2145</v>
      </c>
      <c r="B646" s="104" t="s">
        <v>894</v>
      </c>
      <c r="C646" s="104" t="s">
        <v>1571</v>
      </c>
      <c r="D646" s="104" t="s">
        <v>406</v>
      </c>
      <c r="E646" s="104" t="s">
        <v>1902</v>
      </c>
      <c r="F646" s="126">
        <v>0.15108427799999999</v>
      </c>
      <c r="G646" s="126">
        <v>5.4897029170000007</v>
      </c>
      <c r="H646" s="127">
        <f t="shared" si="35"/>
        <v>-0.97247860580357881</v>
      </c>
      <c r="I646" s="146">
        <v>2.668452E-2</v>
      </c>
      <c r="J646" s="146">
        <v>0</v>
      </c>
      <c r="K646" s="127" t="str">
        <f t="shared" si="32"/>
        <v/>
      </c>
      <c r="L646" s="105">
        <f t="shared" si="33"/>
        <v>0.17662009808856485</v>
      </c>
      <c r="N646" s="51"/>
    </row>
    <row r="647" spans="1:14" x14ac:dyDescent="0.2">
      <c r="A647" s="104" t="s">
        <v>621</v>
      </c>
      <c r="B647" s="104" t="s">
        <v>622</v>
      </c>
      <c r="C647" s="104" t="s">
        <v>1577</v>
      </c>
      <c r="D647" s="104" t="s">
        <v>407</v>
      </c>
      <c r="E647" s="104" t="s">
        <v>1902</v>
      </c>
      <c r="F647" s="126">
        <v>0.65703521999999992</v>
      </c>
      <c r="G647" s="126">
        <v>9.3961369999999989E-2</v>
      </c>
      <c r="H647" s="127">
        <f t="shared" si="35"/>
        <v>5.992610048150639</v>
      </c>
      <c r="I647" s="146">
        <v>2.6319220000000001E-2</v>
      </c>
      <c r="J647" s="146">
        <v>1.9980000000000001E-2</v>
      </c>
      <c r="K647" s="127">
        <f t="shared" ref="K647:K710" si="36">IF(ISERROR(I647/J647-1),"",IF((I647/J647-1)&gt;10000%,"",I647/J647-1))</f>
        <v>0.31727827827827815</v>
      </c>
      <c r="L647" s="105">
        <f t="shared" ref="L647:L710" si="37">IF(ISERROR(I647/F647),"",IF(I647/F647&gt;10000%,"",I647/F647))</f>
        <v>4.0057548208755088E-2</v>
      </c>
      <c r="N647" s="51"/>
    </row>
    <row r="648" spans="1:14" x14ac:dyDescent="0.2">
      <c r="A648" s="104" t="s">
        <v>1701</v>
      </c>
      <c r="B648" s="104" t="s">
        <v>581</v>
      </c>
      <c r="C648" s="104" t="s">
        <v>1575</v>
      </c>
      <c r="D648" s="104" t="s">
        <v>407</v>
      </c>
      <c r="E648" s="104" t="s">
        <v>408</v>
      </c>
      <c r="F648" s="126">
        <v>0.14898823999999999</v>
      </c>
      <c r="G648" s="126">
        <v>1.015653245</v>
      </c>
      <c r="H648" s="127">
        <f t="shared" si="35"/>
        <v>-0.85330796634239081</v>
      </c>
      <c r="I648" s="146">
        <v>2.5102549999999998E-2</v>
      </c>
      <c r="J648" s="146">
        <v>2.4927759999999997E-2</v>
      </c>
      <c r="K648" s="127">
        <f t="shared" si="36"/>
        <v>7.0118614749179464E-3</v>
      </c>
      <c r="L648" s="105">
        <f t="shared" si="37"/>
        <v>0.16848678795051206</v>
      </c>
      <c r="N648" s="51"/>
    </row>
    <row r="649" spans="1:14" x14ac:dyDescent="0.2">
      <c r="A649" s="104" t="s">
        <v>1696</v>
      </c>
      <c r="B649" s="104" t="s">
        <v>701</v>
      </c>
      <c r="C649" s="104" t="s">
        <v>1575</v>
      </c>
      <c r="D649" s="104" t="s">
        <v>407</v>
      </c>
      <c r="E649" s="104" t="s">
        <v>408</v>
      </c>
      <c r="F649" s="126">
        <v>2.5098599999999999E-2</v>
      </c>
      <c r="G649" s="126">
        <v>2.7228499999999999E-2</v>
      </c>
      <c r="H649" s="127">
        <f t="shared" si="35"/>
        <v>-7.822318526543881E-2</v>
      </c>
      <c r="I649" s="146">
        <v>2.5098599999999999E-2</v>
      </c>
      <c r="J649" s="146">
        <v>0</v>
      </c>
      <c r="K649" s="127" t="str">
        <f t="shared" si="36"/>
        <v/>
      </c>
      <c r="L649" s="105">
        <f t="shared" si="37"/>
        <v>1</v>
      </c>
      <c r="N649" s="51"/>
    </row>
    <row r="650" spans="1:14" x14ac:dyDescent="0.2">
      <c r="A650" s="104" t="s">
        <v>235</v>
      </c>
      <c r="B650" s="104" t="s">
        <v>25</v>
      </c>
      <c r="C650" s="104" t="s">
        <v>1590</v>
      </c>
      <c r="D650" s="104" t="s">
        <v>1474</v>
      </c>
      <c r="E650" s="104" t="s">
        <v>1902</v>
      </c>
      <c r="F650" s="126">
        <v>4.9242710000000002E-2</v>
      </c>
      <c r="G650" s="126">
        <v>0.24954678</v>
      </c>
      <c r="H650" s="127">
        <f t="shared" si="35"/>
        <v>-0.80267142697653715</v>
      </c>
      <c r="I650" s="146">
        <v>2.4401820000000001E-2</v>
      </c>
      <c r="J650" s="146">
        <v>1.5582E-3</v>
      </c>
      <c r="K650" s="127">
        <f t="shared" si="36"/>
        <v>14.66026184058529</v>
      </c>
      <c r="L650" s="105">
        <f t="shared" si="37"/>
        <v>0.49554177664064386</v>
      </c>
      <c r="N650" s="51"/>
    </row>
    <row r="651" spans="1:14" x14ac:dyDescent="0.2">
      <c r="A651" s="104" t="s">
        <v>2139</v>
      </c>
      <c r="B651" s="104" t="s">
        <v>372</v>
      </c>
      <c r="C651" s="104" t="s">
        <v>1571</v>
      </c>
      <c r="D651" s="104" t="s">
        <v>406</v>
      </c>
      <c r="E651" s="104" t="s">
        <v>1902</v>
      </c>
      <c r="F651" s="126">
        <v>4.5236140000000001E-2</v>
      </c>
      <c r="G651" s="126">
        <v>0</v>
      </c>
      <c r="H651" s="127" t="str">
        <f t="shared" si="35"/>
        <v/>
      </c>
      <c r="I651" s="146">
        <v>2.4105520000000002E-2</v>
      </c>
      <c r="J651" s="146">
        <v>0</v>
      </c>
      <c r="K651" s="127" t="str">
        <f t="shared" si="36"/>
        <v/>
      </c>
      <c r="L651" s="105">
        <f t="shared" si="37"/>
        <v>0.53288189487431958</v>
      </c>
      <c r="N651" s="51"/>
    </row>
    <row r="652" spans="1:14" x14ac:dyDescent="0.2">
      <c r="A652" s="104" t="s">
        <v>885</v>
      </c>
      <c r="B652" s="104" t="s">
        <v>886</v>
      </c>
      <c r="C652" s="104" t="s">
        <v>1578</v>
      </c>
      <c r="D652" s="104" t="s">
        <v>406</v>
      </c>
      <c r="E652" s="104" t="s">
        <v>1902</v>
      </c>
      <c r="F652" s="126">
        <v>0.44849435999999998</v>
      </c>
      <c r="G652" s="126">
        <v>6.0239115199999995</v>
      </c>
      <c r="H652" s="127">
        <f t="shared" si="35"/>
        <v>-0.92554765147015305</v>
      </c>
      <c r="I652" s="146">
        <v>2.40422E-2</v>
      </c>
      <c r="J652" s="146">
        <v>8.9622122399999995</v>
      </c>
      <c r="K652" s="127">
        <f t="shared" si="36"/>
        <v>-0.9973173810933984</v>
      </c>
      <c r="L652" s="105">
        <f t="shared" si="37"/>
        <v>5.3606471216271261E-2</v>
      </c>
      <c r="N652" s="51"/>
    </row>
    <row r="653" spans="1:14" x14ac:dyDescent="0.2">
      <c r="A653" s="104" t="s">
        <v>473</v>
      </c>
      <c r="B653" s="104" t="s">
        <v>474</v>
      </c>
      <c r="C653" s="104" t="s">
        <v>557</v>
      </c>
      <c r="D653" s="104" t="s">
        <v>407</v>
      </c>
      <c r="E653" s="104" t="s">
        <v>408</v>
      </c>
      <c r="F653" s="126">
        <v>7.6061364500000002</v>
      </c>
      <c r="G653" s="126">
        <v>3.4846499999999998</v>
      </c>
      <c r="H653" s="127">
        <f t="shared" si="35"/>
        <v>1.1827547816853916</v>
      </c>
      <c r="I653" s="146">
        <v>2.3998790000000002E-2</v>
      </c>
      <c r="J653" s="146">
        <v>0</v>
      </c>
      <c r="K653" s="127" t="str">
        <f t="shared" si="36"/>
        <v/>
      </c>
      <c r="L653" s="105">
        <f t="shared" si="37"/>
        <v>3.1551879403898943E-3</v>
      </c>
      <c r="N653" s="51"/>
    </row>
    <row r="654" spans="1:14" x14ac:dyDescent="0.2">
      <c r="A654" s="104" t="s">
        <v>278</v>
      </c>
      <c r="B654" s="104" t="s">
        <v>279</v>
      </c>
      <c r="C654" s="104" t="s">
        <v>305</v>
      </c>
      <c r="D654" s="104" t="s">
        <v>2794</v>
      </c>
      <c r="E654" s="104" t="s">
        <v>1902</v>
      </c>
      <c r="F654" s="126">
        <v>14.69512984</v>
      </c>
      <c r="G654" s="126">
        <v>18.808554670000003</v>
      </c>
      <c r="H654" s="127">
        <f t="shared" si="35"/>
        <v>-0.21869967693801551</v>
      </c>
      <c r="I654" s="146">
        <v>2.38266E-2</v>
      </c>
      <c r="J654" s="146">
        <v>0.26078633000000001</v>
      </c>
      <c r="K654" s="127">
        <f t="shared" si="36"/>
        <v>-0.908635548496733</v>
      </c>
      <c r="L654" s="105">
        <f t="shared" si="37"/>
        <v>1.6213943163090826E-3</v>
      </c>
      <c r="N654" s="51"/>
    </row>
    <row r="655" spans="1:14" x14ac:dyDescent="0.2">
      <c r="A655" s="104" t="s">
        <v>394</v>
      </c>
      <c r="B655" s="104" t="s">
        <v>395</v>
      </c>
      <c r="C655" s="104" t="s">
        <v>1578</v>
      </c>
      <c r="D655" s="104" t="s">
        <v>406</v>
      </c>
      <c r="E655" s="104" t="s">
        <v>408</v>
      </c>
      <c r="F655" s="126">
        <v>0.71098840000000008</v>
      </c>
      <c r="G655" s="126">
        <v>0.99782884999999999</v>
      </c>
      <c r="H655" s="127">
        <f t="shared" si="35"/>
        <v>-0.28746457872008802</v>
      </c>
      <c r="I655" s="146">
        <v>2.35134E-2</v>
      </c>
      <c r="J655" s="146">
        <v>7.2090000000000009E-5</v>
      </c>
      <c r="K655" s="127" t="str">
        <f t="shared" si="36"/>
        <v/>
      </c>
      <c r="L655" s="105">
        <f t="shared" si="37"/>
        <v>3.3071425637886634E-2</v>
      </c>
      <c r="N655" s="51"/>
    </row>
    <row r="656" spans="1:14" x14ac:dyDescent="0.2">
      <c r="A656" s="104" t="s">
        <v>1726</v>
      </c>
      <c r="B656" s="104" t="s">
        <v>1727</v>
      </c>
      <c r="C656" s="104" t="s">
        <v>1577</v>
      </c>
      <c r="D656" s="104" t="s">
        <v>407</v>
      </c>
      <c r="E656" s="104" t="s">
        <v>408</v>
      </c>
      <c r="F656" s="126">
        <v>1.6572567900000001</v>
      </c>
      <c r="G656" s="126">
        <v>0.933799877</v>
      </c>
      <c r="H656" s="127">
        <f t="shared" si="35"/>
        <v>0.77474513631789677</v>
      </c>
      <c r="I656" s="146">
        <v>2.2302430000000002E-2</v>
      </c>
      <c r="J656" s="146">
        <v>1.0043999999999999E-3</v>
      </c>
      <c r="K656" s="127">
        <f t="shared" si="36"/>
        <v>21.204729191557153</v>
      </c>
      <c r="L656" s="105">
        <f t="shared" si="37"/>
        <v>1.3457437697389069E-2</v>
      </c>
      <c r="N656" s="51"/>
    </row>
    <row r="657" spans="1:14" x14ac:dyDescent="0.2">
      <c r="A657" s="104" t="s">
        <v>9</v>
      </c>
      <c r="B657" s="104" t="s">
        <v>10</v>
      </c>
      <c r="C657" s="104" t="s">
        <v>1801</v>
      </c>
      <c r="D657" s="104" t="s">
        <v>407</v>
      </c>
      <c r="E657" s="104" t="s">
        <v>408</v>
      </c>
      <c r="F657" s="126">
        <v>0.57414753699999999</v>
      </c>
      <c r="G657" s="126">
        <v>0.96437068000000004</v>
      </c>
      <c r="H657" s="127">
        <f t="shared" si="35"/>
        <v>-0.40464019810307794</v>
      </c>
      <c r="I657" s="146">
        <v>2.2136950000000002E-2</v>
      </c>
      <c r="J657" s="146">
        <v>13.386717089999999</v>
      </c>
      <c r="K657" s="127">
        <f t="shared" si="36"/>
        <v>-0.99834634960527124</v>
      </c>
      <c r="L657" s="105">
        <f t="shared" si="37"/>
        <v>3.8556204761703967E-2</v>
      </c>
      <c r="N657" s="51"/>
    </row>
    <row r="658" spans="1:14" x14ac:dyDescent="0.2">
      <c r="A658" s="104" t="s">
        <v>1847</v>
      </c>
      <c r="B658" s="104" t="s">
        <v>1848</v>
      </c>
      <c r="C658" s="104" t="s">
        <v>1204</v>
      </c>
      <c r="D658" s="104" t="s">
        <v>406</v>
      </c>
      <c r="E658" s="104" t="s">
        <v>1902</v>
      </c>
      <c r="F658" s="126">
        <v>2.1435948E-2</v>
      </c>
      <c r="G658" s="126">
        <v>0.23487348000000002</v>
      </c>
      <c r="H658" s="127">
        <f t="shared" si="35"/>
        <v>-0.90873406397350609</v>
      </c>
      <c r="I658" s="146">
        <v>2.1435950000000002E-2</v>
      </c>
      <c r="J658" s="146">
        <v>0.23741748000000001</v>
      </c>
      <c r="K658" s="127">
        <f t="shared" si="36"/>
        <v>-0.9097119976170247</v>
      </c>
      <c r="L658" s="105">
        <f t="shared" si="37"/>
        <v>1.0000000933012154</v>
      </c>
      <c r="N658" s="51"/>
    </row>
    <row r="659" spans="1:14" x14ac:dyDescent="0.2">
      <c r="A659" s="104" t="s">
        <v>1480</v>
      </c>
      <c r="B659" s="104" t="s">
        <v>1481</v>
      </c>
      <c r="C659" s="104" t="s">
        <v>1572</v>
      </c>
      <c r="D659" s="104" t="s">
        <v>406</v>
      </c>
      <c r="E659" s="104" t="s">
        <v>1902</v>
      </c>
      <c r="F659" s="126">
        <v>0.67880523400000004</v>
      </c>
      <c r="G659" s="126">
        <v>0.45529845099999999</v>
      </c>
      <c r="H659" s="127">
        <f t="shared" si="35"/>
        <v>0.49090169867500832</v>
      </c>
      <c r="I659" s="146">
        <v>2.0979000000000001E-2</v>
      </c>
      <c r="J659" s="146">
        <v>4.5639449999999998E-2</v>
      </c>
      <c r="K659" s="127">
        <f t="shared" si="36"/>
        <v>-0.54033188392936371</v>
      </c>
      <c r="L659" s="105">
        <f t="shared" si="37"/>
        <v>3.0905772302869425E-2</v>
      </c>
      <c r="N659" s="51"/>
    </row>
    <row r="660" spans="1:14" x14ac:dyDescent="0.2">
      <c r="A660" s="104" t="s">
        <v>1908</v>
      </c>
      <c r="B660" s="104" t="s">
        <v>1909</v>
      </c>
      <c r="C660" s="104" t="s">
        <v>1204</v>
      </c>
      <c r="D660" s="104" t="s">
        <v>406</v>
      </c>
      <c r="E660" s="104" t="s">
        <v>1902</v>
      </c>
      <c r="F660" s="126">
        <v>8.4182929999999989E-2</v>
      </c>
      <c r="G660" s="126">
        <v>0.50037332000000001</v>
      </c>
      <c r="H660" s="127"/>
      <c r="I660" s="146">
        <v>2.04856E-2</v>
      </c>
      <c r="J660" s="146">
        <v>0.63231762999999996</v>
      </c>
      <c r="K660" s="127">
        <f t="shared" si="36"/>
        <v>-0.96760235832741215</v>
      </c>
      <c r="L660" s="105">
        <f t="shared" si="37"/>
        <v>0.24334624608575636</v>
      </c>
      <c r="N660" s="51"/>
    </row>
    <row r="661" spans="1:14" x14ac:dyDescent="0.2">
      <c r="A661" s="104" t="s">
        <v>357</v>
      </c>
      <c r="B661" s="104" t="s">
        <v>358</v>
      </c>
      <c r="C661" s="104" t="s">
        <v>1575</v>
      </c>
      <c r="D661" s="104" t="s">
        <v>407</v>
      </c>
      <c r="E661" s="104" t="s">
        <v>408</v>
      </c>
      <c r="F661" s="126">
        <v>9.7818215879999997</v>
      </c>
      <c r="G661" s="126">
        <v>0.37608750400000002</v>
      </c>
      <c r="H661" s="127">
        <f t="shared" ref="H661:H692" si="38">IF(ISERROR(F661/G661-1),"",IF((F661/G661-1)&gt;10000%,"",F661/G661-1))</f>
        <v>25.009429943729263</v>
      </c>
      <c r="I661" s="146">
        <v>2.0131949999999999E-2</v>
      </c>
      <c r="J661" s="146">
        <v>0</v>
      </c>
      <c r="K661" s="127" t="str">
        <f t="shared" si="36"/>
        <v/>
      </c>
      <c r="L661" s="105">
        <f t="shared" si="37"/>
        <v>2.0580982610332189E-3</v>
      </c>
      <c r="N661" s="51"/>
    </row>
    <row r="662" spans="1:14" x14ac:dyDescent="0.2">
      <c r="A662" s="104" t="s">
        <v>2776</v>
      </c>
      <c r="B662" s="104" t="s">
        <v>2777</v>
      </c>
      <c r="C662" s="104" t="s">
        <v>1204</v>
      </c>
      <c r="D662" s="104" t="s">
        <v>406</v>
      </c>
      <c r="E662" s="104" t="s">
        <v>1902</v>
      </c>
      <c r="F662" s="126">
        <v>2.0021150000000001E-2</v>
      </c>
      <c r="G662" s="126">
        <v>0</v>
      </c>
      <c r="H662" s="127" t="str">
        <f t="shared" si="38"/>
        <v/>
      </c>
      <c r="I662" s="146">
        <v>2.0021150000000001E-2</v>
      </c>
      <c r="J662" s="146">
        <v>0</v>
      </c>
      <c r="K662" s="127" t="str">
        <f t="shared" si="36"/>
        <v/>
      </c>
      <c r="L662" s="105">
        <f t="shared" si="37"/>
        <v>1</v>
      </c>
      <c r="N662" s="51"/>
    </row>
    <row r="663" spans="1:14" x14ac:dyDescent="0.2">
      <c r="A663" s="104" t="s">
        <v>2558</v>
      </c>
      <c r="B663" s="104" t="s">
        <v>2559</v>
      </c>
      <c r="C663" s="104" t="s">
        <v>1801</v>
      </c>
      <c r="D663" s="104" t="s">
        <v>407</v>
      </c>
      <c r="E663" s="104" t="s">
        <v>408</v>
      </c>
      <c r="F663" s="126">
        <v>21.193363309999999</v>
      </c>
      <c r="G663" s="126">
        <v>14.653694289999999</v>
      </c>
      <c r="H663" s="127">
        <f t="shared" si="38"/>
        <v>0.44628125103325056</v>
      </c>
      <c r="I663" s="146">
        <v>1.9530800000000001E-2</v>
      </c>
      <c r="J663" s="146">
        <v>33.384052339999997</v>
      </c>
      <c r="K663" s="127">
        <f t="shared" si="36"/>
        <v>-0.99941496617004166</v>
      </c>
      <c r="L663" s="105">
        <f t="shared" si="37"/>
        <v>9.2155264430277928E-4</v>
      </c>
      <c r="N663" s="51"/>
    </row>
    <row r="664" spans="1:14" x14ac:dyDescent="0.2">
      <c r="A664" s="104" t="s">
        <v>2552</v>
      </c>
      <c r="B664" s="104" t="s">
        <v>2553</v>
      </c>
      <c r="C664" s="104" t="s">
        <v>1801</v>
      </c>
      <c r="D664" s="104" t="s">
        <v>407</v>
      </c>
      <c r="E664" s="104" t="s">
        <v>408</v>
      </c>
      <c r="F664" s="126">
        <v>3.8827592499999999</v>
      </c>
      <c r="G664" s="126">
        <v>4.6204541299999997</v>
      </c>
      <c r="H664" s="127">
        <f t="shared" si="38"/>
        <v>-0.15965852257037771</v>
      </c>
      <c r="I664" s="146">
        <v>1.8989590000000001E-2</v>
      </c>
      <c r="J664" s="146">
        <v>25.284519739999997</v>
      </c>
      <c r="K664" s="127">
        <f t="shared" si="36"/>
        <v>-0.99924896378514327</v>
      </c>
      <c r="L664" s="105">
        <f t="shared" si="37"/>
        <v>4.8907461877787045E-3</v>
      </c>
      <c r="N664" s="51"/>
    </row>
    <row r="665" spans="1:14" x14ac:dyDescent="0.2">
      <c r="A665" s="104" t="s">
        <v>430</v>
      </c>
      <c r="B665" s="104" t="s">
        <v>432</v>
      </c>
      <c r="C665" s="104" t="s">
        <v>1204</v>
      </c>
      <c r="D665" s="104" t="s">
        <v>406</v>
      </c>
      <c r="E665" s="104" t="s">
        <v>1902</v>
      </c>
      <c r="F665" s="126">
        <v>2.7066569999999998E-2</v>
      </c>
      <c r="G665" s="126">
        <v>0.1091506</v>
      </c>
      <c r="H665" s="127">
        <f t="shared" si="38"/>
        <v>-0.75202545840334367</v>
      </c>
      <c r="I665" s="146">
        <v>1.7954250000000001E-2</v>
      </c>
      <c r="J665" s="146">
        <v>0.10916089999999999</v>
      </c>
      <c r="K665" s="127">
        <f t="shared" si="36"/>
        <v>-0.83552489948323982</v>
      </c>
      <c r="L665" s="105">
        <f t="shared" si="37"/>
        <v>0.66333672866565663</v>
      </c>
      <c r="N665" s="51"/>
    </row>
    <row r="666" spans="1:14" x14ac:dyDescent="0.2">
      <c r="A666" s="104" t="s">
        <v>2751</v>
      </c>
      <c r="B666" s="104" t="s">
        <v>2752</v>
      </c>
      <c r="C666" s="104" t="s">
        <v>1577</v>
      </c>
      <c r="D666" s="104" t="s">
        <v>407</v>
      </c>
      <c r="E666" s="104" t="s">
        <v>1902</v>
      </c>
      <c r="F666" s="126">
        <v>0.12629136999999999</v>
      </c>
      <c r="G666" s="126">
        <v>1.5911669999999999E-2</v>
      </c>
      <c r="H666" s="127">
        <f t="shared" si="38"/>
        <v>6.9370279800925978</v>
      </c>
      <c r="I666" s="146">
        <v>1.7848240000000001E-2</v>
      </c>
      <c r="J666" s="146">
        <v>0</v>
      </c>
      <c r="K666" s="127" t="str">
        <f t="shared" si="36"/>
        <v/>
      </c>
      <c r="L666" s="105">
        <f t="shared" si="37"/>
        <v>0.14132588790508807</v>
      </c>
      <c r="N666" s="51"/>
    </row>
    <row r="667" spans="1:14" x14ac:dyDescent="0.2">
      <c r="A667" s="104" t="s">
        <v>2747</v>
      </c>
      <c r="B667" s="104" t="s">
        <v>2748</v>
      </c>
      <c r="C667" s="104" t="s">
        <v>1577</v>
      </c>
      <c r="D667" s="104" t="s">
        <v>407</v>
      </c>
      <c r="E667" s="104" t="s">
        <v>1902</v>
      </c>
      <c r="F667" s="126">
        <v>0.20651139999999998</v>
      </c>
      <c r="G667" s="126">
        <v>2.1435279999999998E-2</v>
      </c>
      <c r="H667" s="127">
        <f t="shared" si="38"/>
        <v>8.634182525257426</v>
      </c>
      <c r="I667" s="146">
        <v>1.778505E-2</v>
      </c>
      <c r="J667" s="146">
        <v>0</v>
      </c>
      <c r="K667" s="127" t="str">
        <f t="shared" si="36"/>
        <v/>
      </c>
      <c r="L667" s="105">
        <f t="shared" si="37"/>
        <v>8.6121395719558347E-2</v>
      </c>
      <c r="N667" s="51"/>
    </row>
    <row r="668" spans="1:14" x14ac:dyDescent="0.2">
      <c r="A668" s="104" t="s">
        <v>495</v>
      </c>
      <c r="B668" s="104" t="s">
        <v>865</v>
      </c>
      <c r="C668" s="104" t="s">
        <v>1572</v>
      </c>
      <c r="D668" s="104" t="s">
        <v>406</v>
      </c>
      <c r="E668" s="104" t="s">
        <v>1902</v>
      </c>
      <c r="F668" s="126">
        <v>4.3439972410000003</v>
      </c>
      <c r="G668" s="126">
        <v>0.34690262300000002</v>
      </c>
      <c r="H668" s="127">
        <f t="shared" si="38"/>
        <v>11.52223809504029</v>
      </c>
      <c r="I668" s="146">
        <v>1.690407E-2</v>
      </c>
      <c r="J668" s="146">
        <v>0.25819536999999998</v>
      </c>
      <c r="K668" s="127">
        <f t="shared" si="36"/>
        <v>-0.93452992592392348</v>
      </c>
      <c r="L668" s="105">
        <f t="shared" si="37"/>
        <v>3.891362968754703E-3</v>
      </c>
      <c r="N668" s="51"/>
    </row>
    <row r="669" spans="1:14" x14ac:dyDescent="0.2">
      <c r="A669" s="104" t="s">
        <v>2162</v>
      </c>
      <c r="B669" s="104" t="s">
        <v>2161</v>
      </c>
      <c r="C669" s="104" t="s">
        <v>1572</v>
      </c>
      <c r="D669" s="104" t="s">
        <v>406</v>
      </c>
      <c r="E669" s="104" t="s">
        <v>1902</v>
      </c>
      <c r="F669" s="126">
        <v>1.4991285300000001</v>
      </c>
      <c r="G669" s="126">
        <v>5.8164257800000003</v>
      </c>
      <c r="H669" s="127">
        <f t="shared" si="38"/>
        <v>-0.74225949290803128</v>
      </c>
      <c r="I669" s="146">
        <v>1.66375E-2</v>
      </c>
      <c r="J669" s="146">
        <v>0</v>
      </c>
      <c r="K669" s="127" t="str">
        <f t="shared" si="36"/>
        <v/>
      </c>
      <c r="L669" s="105">
        <f t="shared" si="37"/>
        <v>1.1098114449199361E-2</v>
      </c>
      <c r="N669" s="51"/>
    </row>
    <row r="670" spans="1:14" x14ac:dyDescent="0.2">
      <c r="A670" s="104" t="s">
        <v>110</v>
      </c>
      <c r="B670" s="104" t="s">
        <v>111</v>
      </c>
      <c r="C670" s="104" t="s">
        <v>1578</v>
      </c>
      <c r="D670" s="104" t="s">
        <v>406</v>
      </c>
      <c r="E670" s="104" t="s">
        <v>408</v>
      </c>
      <c r="F670" s="126">
        <v>1.1899412</v>
      </c>
      <c r="G670" s="126">
        <v>0.26382381500000002</v>
      </c>
      <c r="H670" s="127">
        <f t="shared" si="38"/>
        <v>3.5103630997072797</v>
      </c>
      <c r="I670" s="146">
        <v>1.554356E-2</v>
      </c>
      <c r="J670" s="146">
        <v>1.144743E-2</v>
      </c>
      <c r="K670" s="127">
        <f t="shared" si="36"/>
        <v>0.3578209257449052</v>
      </c>
      <c r="L670" s="105">
        <f t="shared" si="37"/>
        <v>1.3062460565278352E-2</v>
      </c>
      <c r="N670" s="51"/>
    </row>
    <row r="671" spans="1:14" x14ac:dyDescent="0.2">
      <c r="A671" s="104" t="s">
        <v>1156</v>
      </c>
      <c r="B671" s="104" t="s">
        <v>1151</v>
      </c>
      <c r="C671" s="104" t="s">
        <v>1572</v>
      </c>
      <c r="D671" s="104" t="s">
        <v>406</v>
      </c>
      <c r="E671" s="104" t="s">
        <v>1902</v>
      </c>
      <c r="F671" s="126">
        <v>0.15971599</v>
      </c>
      <c r="G671" s="126">
        <v>1.2864015500000001</v>
      </c>
      <c r="H671" s="127">
        <f t="shared" si="38"/>
        <v>-0.87584281906376749</v>
      </c>
      <c r="I671" s="146">
        <v>1.5086180000000001E-2</v>
      </c>
      <c r="J671" s="146">
        <v>0.59839455000000008</v>
      </c>
      <c r="K671" s="127">
        <f t="shared" si="36"/>
        <v>-0.97478890808748175</v>
      </c>
      <c r="L671" s="105">
        <f t="shared" si="37"/>
        <v>9.445629081972319E-2</v>
      </c>
      <c r="N671" s="51"/>
    </row>
    <row r="672" spans="1:14" x14ac:dyDescent="0.2">
      <c r="A672" s="104" t="s">
        <v>234</v>
      </c>
      <c r="B672" s="104" t="s">
        <v>24</v>
      </c>
      <c r="C672" s="104" t="s">
        <v>1590</v>
      </c>
      <c r="D672" s="104" t="s">
        <v>407</v>
      </c>
      <c r="E672" s="104" t="s">
        <v>1902</v>
      </c>
      <c r="F672" s="126">
        <v>1.5174399999999999E-2</v>
      </c>
      <c r="G672" s="126">
        <v>1.0872460800000001</v>
      </c>
      <c r="H672" s="127">
        <f t="shared" si="38"/>
        <v>-0.98604326998355329</v>
      </c>
      <c r="I672" s="146">
        <v>1.480305E-2</v>
      </c>
      <c r="J672" s="146">
        <v>0</v>
      </c>
      <c r="K672" s="127" t="str">
        <f t="shared" si="36"/>
        <v/>
      </c>
      <c r="L672" s="105">
        <f t="shared" si="37"/>
        <v>0.97552786271615355</v>
      </c>
      <c r="N672" s="51"/>
    </row>
    <row r="673" spans="1:14" x14ac:dyDescent="0.2">
      <c r="A673" s="104" t="s">
        <v>1918</v>
      </c>
      <c r="B673" s="104" t="s">
        <v>1648</v>
      </c>
      <c r="C673" s="104" t="s">
        <v>1577</v>
      </c>
      <c r="D673" s="104" t="s">
        <v>1474</v>
      </c>
      <c r="E673" s="104" t="s">
        <v>408</v>
      </c>
      <c r="F673" s="126">
        <v>8.4364600000000012E-2</v>
      </c>
      <c r="G673" s="126">
        <v>0.38621871999999996</v>
      </c>
      <c r="H673" s="127">
        <f t="shared" si="38"/>
        <v>-0.781562633732513</v>
      </c>
      <c r="I673" s="146">
        <v>1.3249299999999999E-2</v>
      </c>
      <c r="J673" s="146">
        <v>0.11038767999999999</v>
      </c>
      <c r="K673" s="127">
        <f t="shared" si="36"/>
        <v>-0.87997483052456582</v>
      </c>
      <c r="L673" s="105">
        <f t="shared" si="37"/>
        <v>0.15704809837301423</v>
      </c>
      <c r="N673" s="51"/>
    </row>
    <row r="674" spans="1:14" x14ac:dyDescent="0.2">
      <c r="A674" s="104" t="s">
        <v>490</v>
      </c>
      <c r="B674" s="104" t="s">
        <v>829</v>
      </c>
      <c r="C674" s="104" t="s">
        <v>1572</v>
      </c>
      <c r="D674" s="104" t="s">
        <v>406</v>
      </c>
      <c r="E674" s="104" t="s">
        <v>1902</v>
      </c>
      <c r="F674" s="126">
        <v>4.4751525729999999</v>
      </c>
      <c r="G674" s="126">
        <v>4.370377468</v>
      </c>
      <c r="H674" s="127">
        <f t="shared" si="38"/>
        <v>2.3973925768921767E-2</v>
      </c>
      <c r="I674" s="146">
        <v>1.2726399999999999E-2</v>
      </c>
      <c r="J674" s="146">
        <v>4.5804E-4</v>
      </c>
      <c r="K674" s="127">
        <f t="shared" si="36"/>
        <v>26.784472971792855</v>
      </c>
      <c r="L674" s="105">
        <f t="shared" si="37"/>
        <v>2.8437913104420987E-3</v>
      </c>
      <c r="N674" s="51"/>
    </row>
    <row r="675" spans="1:14" x14ac:dyDescent="0.2">
      <c r="A675" s="104" t="s">
        <v>2150</v>
      </c>
      <c r="B675" s="104" t="s">
        <v>1777</v>
      </c>
      <c r="C675" s="104" t="s">
        <v>1571</v>
      </c>
      <c r="D675" s="104" t="s">
        <v>406</v>
      </c>
      <c r="E675" s="104" t="s">
        <v>1902</v>
      </c>
      <c r="F675" s="126">
        <v>1.247855E-2</v>
      </c>
      <c r="G675" s="126">
        <v>3.6780400000000005E-2</v>
      </c>
      <c r="H675" s="127">
        <f t="shared" si="38"/>
        <v>-0.66072826831682097</v>
      </c>
      <c r="I675" s="146">
        <v>1.247855E-2</v>
      </c>
      <c r="J675" s="146">
        <v>7.1206600000000009E-2</v>
      </c>
      <c r="K675" s="127">
        <f t="shared" si="36"/>
        <v>-0.82475571084702826</v>
      </c>
      <c r="L675" s="105">
        <f t="shared" si="37"/>
        <v>1</v>
      </c>
      <c r="N675" s="51"/>
    </row>
    <row r="676" spans="1:14" x14ac:dyDescent="0.2">
      <c r="A676" s="104" t="s">
        <v>1708</v>
      </c>
      <c r="B676" s="104" t="s">
        <v>793</v>
      </c>
      <c r="C676" s="104" t="s">
        <v>1574</v>
      </c>
      <c r="D676" s="104" t="s">
        <v>406</v>
      </c>
      <c r="E676" s="104" t="s">
        <v>1902</v>
      </c>
      <c r="F676" s="126">
        <v>0.55518522400000003</v>
      </c>
      <c r="G676" s="126">
        <v>2.7515200399999999</v>
      </c>
      <c r="H676" s="127">
        <f t="shared" si="38"/>
        <v>-0.79822599293152885</v>
      </c>
      <c r="I676" s="146">
        <v>1.2003E-2</v>
      </c>
      <c r="J676" s="146">
        <v>4.7816999999999998E-2</v>
      </c>
      <c r="K676" s="127">
        <f t="shared" si="36"/>
        <v>-0.74898048811092288</v>
      </c>
      <c r="L676" s="105">
        <f t="shared" si="37"/>
        <v>2.1619811697294017E-2</v>
      </c>
      <c r="N676" s="51"/>
    </row>
    <row r="677" spans="1:14" x14ac:dyDescent="0.2">
      <c r="A677" s="104" t="s">
        <v>494</v>
      </c>
      <c r="B677" s="104" t="s">
        <v>864</v>
      </c>
      <c r="C677" s="104" t="s">
        <v>1572</v>
      </c>
      <c r="D677" s="104" t="s">
        <v>406</v>
      </c>
      <c r="E677" s="104" t="s">
        <v>1902</v>
      </c>
      <c r="F677" s="126">
        <v>2.776388131</v>
      </c>
      <c r="G677" s="126">
        <v>0.50283293699999998</v>
      </c>
      <c r="H677" s="127">
        <f t="shared" si="38"/>
        <v>4.5214921829991424</v>
      </c>
      <c r="I677" s="146">
        <v>1.1833350000000001E-2</v>
      </c>
      <c r="J677" s="146">
        <v>27.51135687</v>
      </c>
      <c r="K677" s="127">
        <f t="shared" si="36"/>
        <v>-0.99956987399582231</v>
      </c>
      <c r="L677" s="105">
        <f t="shared" si="37"/>
        <v>4.2621382319977946E-3</v>
      </c>
      <c r="N677" s="51"/>
    </row>
    <row r="678" spans="1:14" x14ac:dyDescent="0.2">
      <c r="A678" s="104" t="s">
        <v>2870</v>
      </c>
      <c r="B678" s="104" t="s">
        <v>2857</v>
      </c>
      <c r="C678" s="104" t="s">
        <v>1801</v>
      </c>
      <c r="D678" s="104" t="s">
        <v>406</v>
      </c>
      <c r="E678" s="104" t="s">
        <v>1902</v>
      </c>
      <c r="F678" s="126">
        <v>1.4225441487064899E-2</v>
      </c>
      <c r="G678" s="126">
        <v>0</v>
      </c>
      <c r="H678" s="127" t="str">
        <f t="shared" si="38"/>
        <v/>
      </c>
      <c r="I678" s="146">
        <v>1.137119E-2</v>
      </c>
      <c r="J678" s="146">
        <v>0</v>
      </c>
      <c r="K678" s="127" t="str">
        <f t="shared" si="36"/>
        <v/>
      </c>
      <c r="L678" s="105">
        <f t="shared" si="37"/>
        <v>0.79935585903184436</v>
      </c>
      <c r="N678" s="51"/>
    </row>
    <row r="679" spans="1:14" x14ac:dyDescent="0.2">
      <c r="A679" s="104" t="s">
        <v>481</v>
      </c>
      <c r="B679" s="104" t="s">
        <v>1059</v>
      </c>
      <c r="C679" s="104" t="s">
        <v>1572</v>
      </c>
      <c r="D679" s="104" t="s">
        <v>406</v>
      </c>
      <c r="E679" s="104" t="s">
        <v>1902</v>
      </c>
      <c r="F679" s="126">
        <v>0.73118690500000005</v>
      </c>
      <c r="G679" s="126">
        <v>4.4928129700000001</v>
      </c>
      <c r="H679" s="127">
        <f t="shared" si="38"/>
        <v>-0.83725409673574724</v>
      </c>
      <c r="I679" s="146">
        <v>1.10356E-2</v>
      </c>
      <c r="J679" s="146">
        <v>0.10688145</v>
      </c>
      <c r="K679" s="127">
        <f t="shared" si="36"/>
        <v>-0.89674915525565946</v>
      </c>
      <c r="L679" s="105">
        <f t="shared" si="37"/>
        <v>1.5092721060150822E-2</v>
      </c>
      <c r="N679" s="51"/>
    </row>
    <row r="680" spans="1:14" x14ac:dyDescent="0.2">
      <c r="A680" s="104" t="s">
        <v>938</v>
      </c>
      <c r="B680" s="104" t="s">
        <v>1076</v>
      </c>
      <c r="C680" s="104" t="s">
        <v>1578</v>
      </c>
      <c r="D680" s="104" t="s">
        <v>406</v>
      </c>
      <c r="E680" s="104" t="s">
        <v>408</v>
      </c>
      <c r="F680" s="126">
        <v>3.007569782</v>
      </c>
      <c r="G680" s="126">
        <v>1.54610994</v>
      </c>
      <c r="H680" s="127">
        <f t="shared" si="38"/>
        <v>0.94524962565081228</v>
      </c>
      <c r="I680" s="146">
        <v>9.9180099999999997E-3</v>
      </c>
      <c r="J680" s="146">
        <v>3.14088134</v>
      </c>
      <c r="K680" s="127">
        <f t="shared" si="36"/>
        <v>-0.99684228440161327</v>
      </c>
      <c r="L680" s="105">
        <f t="shared" si="37"/>
        <v>3.2976824209892926E-3</v>
      </c>
      <c r="N680" s="51"/>
    </row>
    <row r="681" spans="1:14" x14ac:dyDescent="0.2">
      <c r="A681" s="104" t="s">
        <v>269</v>
      </c>
      <c r="B681" s="104" t="s">
        <v>277</v>
      </c>
      <c r="C681" s="104" t="s">
        <v>1204</v>
      </c>
      <c r="D681" s="104" t="s">
        <v>407</v>
      </c>
      <c r="E681" s="104" t="s">
        <v>408</v>
      </c>
      <c r="F681" s="126">
        <v>9.2396450000000012E-3</v>
      </c>
      <c r="G681" s="126">
        <v>2.3414999999999999E-5</v>
      </c>
      <c r="H681" s="127" t="str">
        <f t="shared" si="38"/>
        <v/>
      </c>
      <c r="I681" s="146">
        <v>9.2396500000000003E-3</v>
      </c>
      <c r="J681" s="146">
        <v>2.3410000000000001E-5</v>
      </c>
      <c r="K681" s="127" t="str">
        <f t="shared" si="36"/>
        <v/>
      </c>
      <c r="L681" s="105">
        <f t="shared" si="37"/>
        <v>1.0000005411463317</v>
      </c>
      <c r="N681" s="51"/>
    </row>
    <row r="682" spans="1:14" x14ac:dyDescent="0.2">
      <c r="A682" s="104" t="s">
        <v>1870</v>
      </c>
      <c r="B682" s="104" t="s">
        <v>1891</v>
      </c>
      <c r="C682" s="104" t="s">
        <v>1204</v>
      </c>
      <c r="D682" s="104" t="s">
        <v>406</v>
      </c>
      <c r="E682" s="104" t="s">
        <v>1902</v>
      </c>
      <c r="F682" s="126">
        <v>1.6777719999999999E-2</v>
      </c>
      <c r="G682" s="126">
        <v>0.28621271999999998</v>
      </c>
      <c r="H682" s="127">
        <f t="shared" si="38"/>
        <v>-0.94138024333789216</v>
      </c>
      <c r="I682" s="146">
        <v>9.2125000000000002E-3</v>
      </c>
      <c r="J682" s="146">
        <v>1.4921643200000001</v>
      </c>
      <c r="K682" s="127">
        <f t="shared" si="36"/>
        <v>-0.99382608210334367</v>
      </c>
      <c r="L682" s="105">
        <f t="shared" si="37"/>
        <v>0.54909129488392938</v>
      </c>
      <c r="N682" s="51"/>
    </row>
    <row r="683" spans="1:14" x14ac:dyDescent="0.2">
      <c r="A683" s="104" t="s">
        <v>1869</v>
      </c>
      <c r="B683" s="104" t="s">
        <v>1890</v>
      </c>
      <c r="C683" s="104" t="s">
        <v>1204</v>
      </c>
      <c r="D683" s="104" t="s">
        <v>406</v>
      </c>
      <c r="E683" s="104" t="s">
        <v>1902</v>
      </c>
      <c r="F683" s="126">
        <v>8.6940000000000003E-3</v>
      </c>
      <c r="G683" s="126">
        <v>0.10310203999999999</v>
      </c>
      <c r="H683" s="127">
        <f t="shared" si="38"/>
        <v>-0.91567577130384614</v>
      </c>
      <c r="I683" s="146">
        <v>8.6940000000000003E-3</v>
      </c>
      <c r="J683" s="146">
        <v>9.1352240000000001E-2</v>
      </c>
      <c r="K683" s="127">
        <f t="shared" si="36"/>
        <v>-0.90482991987935923</v>
      </c>
      <c r="L683" s="105">
        <f t="shared" si="37"/>
        <v>1</v>
      </c>
      <c r="N683" s="51"/>
    </row>
    <row r="684" spans="1:14" x14ac:dyDescent="0.2">
      <c r="A684" s="104" t="s">
        <v>1835</v>
      </c>
      <c r="B684" s="104" t="s">
        <v>1836</v>
      </c>
      <c r="C684" s="104" t="s">
        <v>1204</v>
      </c>
      <c r="D684" s="104" t="s">
        <v>406</v>
      </c>
      <c r="E684" s="104" t="s">
        <v>1902</v>
      </c>
      <c r="F684" s="126">
        <v>8.2571200000000015E-3</v>
      </c>
      <c r="G684" s="126">
        <v>0.16752</v>
      </c>
      <c r="H684" s="127">
        <f t="shared" si="38"/>
        <v>-0.95070964660936008</v>
      </c>
      <c r="I684" s="146">
        <v>8.2571200000000015E-3</v>
      </c>
      <c r="J684" s="146">
        <v>0.16752</v>
      </c>
      <c r="K684" s="127">
        <f t="shared" si="36"/>
        <v>-0.95070964660936008</v>
      </c>
      <c r="L684" s="105">
        <f t="shared" si="37"/>
        <v>1</v>
      </c>
      <c r="N684" s="51"/>
    </row>
    <row r="685" spans="1:14" x14ac:dyDescent="0.2">
      <c r="A685" s="104" t="s">
        <v>1731</v>
      </c>
      <c r="B685" s="104" t="s">
        <v>1732</v>
      </c>
      <c r="C685" s="104" t="s">
        <v>1578</v>
      </c>
      <c r="D685" s="104" t="s">
        <v>406</v>
      </c>
      <c r="E685" s="104" t="s">
        <v>408</v>
      </c>
      <c r="F685" s="126">
        <v>0.64274980000000004</v>
      </c>
      <c r="G685" s="126">
        <v>0.65976080000000004</v>
      </c>
      <c r="H685" s="127">
        <f t="shared" si="38"/>
        <v>-2.5783587021235621E-2</v>
      </c>
      <c r="I685" s="146">
        <v>7.5318500000000005E-3</v>
      </c>
      <c r="J685" s="146">
        <v>5.5123400000000001E-3</v>
      </c>
      <c r="K685" s="127">
        <f t="shared" si="36"/>
        <v>0.36636165403440279</v>
      </c>
      <c r="L685" s="105">
        <f t="shared" si="37"/>
        <v>1.1718167784727432E-2</v>
      </c>
      <c r="N685" s="51"/>
    </row>
    <row r="686" spans="1:14" x14ac:dyDescent="0.2">
      <c r="A686" s="104" t="s">
        <v>2011</v>
      </c>
      <c r="B686" s="104" t="s">
        <v>386</v>
      </c>
      <c r="C686" s="104" t="s">
        <v>1571</v>
      </c>
      <c r="D686" s="104" t="s">
        <v>406</v>
      </c>
      <c r="E686" s="104" t="s">
        <v>1902</v>
      </c>
      <c r="F686" s="126">
        <v>7.7515200000000005E-3</v>
      </c>
      <c r="G686" s="126">
        <v>5.5328E-3</v>
      </c>
      <c r="H686" s="127">
        <f t="shared" si="38"/>
        <v>0.40101214574898791</v>
      </c>
      <c r="I686" s="146">
        <v>7.2653000000000006E-3</v>
      </c>
      <c r="J686" s="146">
        <v>4.2691999999999999E-3</v>
      </c>
      <c r="K686" s="127">
        <f t="shared" si="36"/>
        <v>0.70179424716574546</v>
      </c>
      <c r="L686" s="105">
        <f t="shared" si="37"/>
        <v>0.93727423782690367</v>
      </c>
      <c r="N686" s="51"/>
    </row>
    <row r="687" spans="1:14" x14ac:dyDescent="0.2">
      <c r="A687" s="104" t="s">
        <v>42</v>
      </c>
      <c r="B687" s="104" t="s">
        <v>1070</v>
      </c>
      <c r="C687" s="104" t="s">
        <v>1578</v>
      </c>
      <c r="D687" s="104" t="s">
        <v>406</v>
      </c>
      <c r="E687" s="104" t="s">
        <v>1902</v>
      </c>
      <c r="F687" s="126">
        <v>0.26916923599999998</v>
      </c>
      <c r="G687" s="126">
        <v>0.622869703</v>
      </c>
      <c r="H687" s="127">
        <f t="shared" si="38"/>
        <v>-0.56785627121760973</v>
      </c>
      <c r="I687" s="146">
        <v>7.1218200000000001E-3</v>
      </c>
      <c r="J687" s="146">
        <v>2.4546000000000002E-4</v>
      </c>
      <c r="K687" s="127">
        <f t="shared" si="36"/>
        <v>28.014177462723048</v>
      </c>
      <c r="L687" s="105">
        <f t="shared" si="37"/>
        <v>2.6458521433705005E-2</v>
      </c>
      <c r="N687" s="51"/>
    </row>
    <row r="688" spans="1:14" x14ac:dyDescent="0.2">
      <c r="A688" s="104" t="s">
        <v>890</v>
      </c>
      <c r="B688" s="104" t="s">
        <v>891</v>
      </c>
      <c r="C688" s="104" t="s">
        <v>1204</v>
      </c>
      <c r="D688" s="104" t="s">
        <v>407</v>
      </c>
      <c r="E688" s="104" t="s">
        <v>408</v>
      </c>
      <c r="F688" s="126">
        <v>6.7733999999999997E-3</v>
      </c>
      <c r="G688" s="126">
        <v>3.5339299999999998E-3</v>
      </c>
      <c r="H688" s="127">
        <f t="shared" si="38"/>
        <v>0.91667633484534217</v>
      </c>
      <c r="I688" s="146">
        <v>6.7733999999999997E-3</v>
      </c>
      <c r="J688" s="146">
        <v>3.5339299999999998E-3</v>
      </c>
      <c r="K688" s="127">
        <f t="shared" si="36"/>
        <v>0.91667633484534217</v>
      </c>
      <c r="L688" s="105">
        <f t="shared" si="37"/>
        <v>1</v>
      </c>
      <c r="N688" s="51"/>
    </row>
    <row r="689" spans="1:14" x14ac:dyDescent="0.2">
      <c r="A689" s="104" t="s">
        <v>1772</v>
      </c>
      <c r="B689" s="104" t="s">
        <v>1773</v>
      </c>
      <c r="C689" s="104" t="s">
        <v>1204</v>
      </c>
      <c r="D689" s="104" t="s">
        <v>406</v>
      </c>
      <c r="E689" s="104" t="s">
        <v>1902</v>
      </c>
      <c r="F689" s="126">
        <v>3.5674000000000001E-3</v>
      </c>
      <c r="G689" s="126">
        <v>6.2028999999999999E-3</v>
      </c>
      <c r="H689" s="127">
        <f t="shared" si="38"/>
        <v>-0.42488191007432008</v>
      </c>
      <c r="I689" s="146">
        <v>6.5375399999999997E-3</v>
      </c>
      <c r="J689" s="146">
        <v>5.7237E-3</v>
      </c>
      <c r="K689" s="127">
        <f t="shared" si="36"/>
        <v>0.1421877456889773</v>
      </c>
      <c r="L689" s="105">
        <f t="shared" si="37"/>
        <v>1.8325783483769691</v>
      </c>
      <c r="N689" s="51"/>
    </row>
    <row r="690" spans="1:14" x14ac:dyDescent="0.2">
      <c r="A690" s="104" t="s">
        <v>423</v>
      </c>
      <c r="B690" s="104" t="s">
        <v>424</v>
      </c>
      <c r="C690" s="104" t="s">
        <v>1578</v>
      </c>
      <c r="D690" s="104" t="s">
        <v>406</v>
      </c>
      <c r="E690" s="104" t="s">
        <v>408</v>
      </c>
      <c r="F690" s="126">
        <v>0.14015101999999999</v>
      </c>
      <c r="G690" s="126">
        <v>0.29437538099999999</v>
      </c>
      <c r="H690" s="127">
        <f t="shared" si="38"/>
        <v>-0.5239037329687567</v>
      </c>
      <c r="I690" s="146">
        <v>6.4301099999999993E-3</v>
      </c>
      <c r="J690" s="146">
        <v>7.8375899999999998E-2</v>
      </c>
      <c r="K690" s="127">
        <f t="shared" si="36"/>
        <v>-0.91795807129487506</v>
      </c>
      <c r="L690" s="105">
        <f t="shared" si="37"/>
        <v>4.5879865876109927E-2</v>
      </c>
      <c r="N690" s="51"/>
    </row>
    <row r="691" spans="1:14" x14ac:dyDescent="0.2">
      <c r="A691" s="104" t="s">
        <v>1470</v>
      </c>
      <c r="B691" s="104" t="s">
        <v>1471</v>
      </c>
      <c r="C691" s="104" t="s">
        <v>1577</v>
      </c>
      <c r="D691" s="104" t="s">
        <v>406</v>
      </c>
      <c r="E691" s="104" t="s">
        <v>1902</v>
      </c>
      <c r="F691" s="126">
        <v>1.70463528</v>
      </c>
      <c r="G691" s="126">
        <v>2.1129632999999997</v>
      </c>
      <c r="H691" s="127">
        <f t="shared" si="38"/>
        <v>-0.19324898828105519</v>
      </c>
      <c r="I691" s="146">
        <v>6.3847799999999996E-3</v>
      </c>
      <c r="J691" s="146">
        <v>0</v>
      </c>
      <c r="K691" s="127" t="str">
        <f t="shared" si="36"/>
        <v/>
      </c>
      <c r="L691" s="105">
        <f t="shared" si="37"/>
        <v>3.745540219019754E-3</v>
      </c>
      <c r="N691" s="51"/>
    </row>
    <row r="692" spans="1:14" x14ac:dyDescent="0.2">
      <c r="A692" s="104" t="s">
        <v>1841</v>
      </c>
      <c r="B692" s="104" t="s">
        <v>1842</v>
      </c>
      <c r="C692" s="104" t="s">
        <v>1204</v>
      </c>
      <c r="D692" s="104" t="s">
        <v>406</v>
      </c>
      <c r="E692" s="104" t="s">
        <v>1902</v>
      </c>
      <c r="F692" s="126">
        <v>5.0000995999999999E-2</v>
      </c>
      <c r="G692" s="126">
        <v>3.52325E-2</v>
      </c>
      <c r="H692" s="127">
        <f t="shared" si="38"/>
        <v>0.41917252536720362</v>
      </c>
      <c r="I692" s="146">
        <v>6.0477399999999994E-3</v>
      </c>
      <c r="J692" s="146">
        <v>3.52325E-2</v>
      </c>
      <c r="K692" s="127">
        <f t="shared" si="36"/>
        <v>-0.82834769034272338</v>
      </c>
      <c r="L692" s="105">
        <f t="shared" si="37"/>
        <v>0.12095239062837868</v>
      </c>
      <c r="N692" s="51"/>
    </row>
    <row r="693" spans="1:14" x14ac:dyDescent="0.2">
      <c r="A693" s="104" t="s">
        <v>2031</v>
      </c>
      <c r="B693" s="104" t="s">
        <v>1797</v>
      </c>
      <c r="C693" s="104" t="s">
        <v>1571</v>
      </c>
      <c r="D693" s="104" t="s">
        <v>406</v>
      </c>
      <c r="E693" s="104" t="s">
        <v>1902</v>
      </c>
      <c r="F693" s="126">
        <v>8.9665000000000005E-3</v>
      </c>
      <c r="G693" s="126">
        <v>0</v>
      </c>
      <c r="H693" s="127" t="str">
        <f t="shared" ref="H693:H724" si="39">IF(ISERROR(F693/G693-1),"",IF((F693/G693-1)&gt;10000%,"",F693/G693-1))</f>
        <v/>
      </c>
      <c r="I693" s="146">
        <v>5.7848999999999999E-3</v>
      </c>
      <c r="J693" s="146">
        <v>0</v>
      </c>
      <c r="K693" s="127" t="str">
        <f t="shared" si="36"/>
        <v/>
      </c>
      <c r="L693" s="105">
        <f t="shared" si="37"/>
        <v>0.64516812580159477</v>
      </c>
      <c r="N693" s="51"/>
    </row>
    <row r="694" spans="1:14" x14ac:dyDescent="0.2">
      <c r="A694" s="104" t="s">
        <v>17</v>
      </c>
      <c r="B694" s="104" t="s">
        <v>18</v>
      </c>
      <c r="C694" s="104" t="s">
        <v>1801</v>
      </c>
      <c r="D694" s="104" t="s">
        <v>407</v>
      </c>
      <c r="E694" s="104" t="s">
        <v>408</v>
      </c>
      <c r="F694" s="126">
        <v>4.0450826000000002E-2</v>
      </c>
      <c r="G694" s="126">
        <v>1.24817165</v>
      </c>
      <c r="H694" s="127">
        <f t="shared" si="39"/>
        <v>-0.96759193657378773</v>
      </c>
      <c r="I694" s="146">
        <v>5.6644E-3</v>
      </c>
      <c r="J694" s="146">
        <v>0</v>
      </c>
      <c r="K694" s="127" t="str">
        <f t="shared" si="36"/>
        <v/>
      </c>
      <c r="L694" s="105">
        <f t="shared" si="37"/>
        <v>0.14003175114396921</v>
      </c>
      <c r="N694" s="51"/>
    </row>
    <row r="695" spans="1:14" x14ac:dyDescent="0.2">
      <c r="A695" s="104" t="s">
        <v>284</v>
      </c>
      <c r="B695" s="104" t="s">
        <v>285</v>
      </c>
      <c r="C695" s="104" t="s">
        <v>305</v>
      </c>
      <c r="D695" s="104" t="s">
        <v>407</v>
      </c>
      <c r="E695" s="104" t="s">
        <v>1902</v>
      </c>
      <c r="F695" s="126">
        <v>2.6187930000000002E-2</v>
      </c>
      <c r="G695" s="126">
        <v>0.13614357500000002</v>
      </c>
      <c r="H695" s="127">
        <f t="shared" si="39"/>
        <v>-0.80764476032012533</v>
      </c>
      <c r="I695" s="146">
        <v>5.3489799999999997E-3</v>
      </c>
      <c r="J695" s="146">
        <v>9.0210280000000004E-2</v>
      </c>
      <c r="K695" s="127">
        <f t="shared" si="36"/>
        <v>-0.94070542736371066</v>
      </c>
      <c r="L695" s="105">
        <f t="shared" si="37"/>
        <v>0.20425363898559373</v>
      </c>
      <c r="N695" s="51"/>
    </row>
    <row r="696" spans="1:14" x14ac:dyDescent="0.2">
      <c r="A696" s="104" t="s">
        <v>2901</v>
      </c>
      <c r="B696" s="104" t="s">
        <v>2902</v>
      </c>
      <c r="C696" s="104" t="s">
        <v>1204</v>
      </c>
      <c r="D696" s="104" t="s">
        <v>406</v>
      </c>
      <c r="E696" s="104" t="s">
        <v>1902</v>
      </c>
      <c r="F696" s="126">
        <v>4.8270014999999999E-2</v>
      </c>
      <c r="G696" s="126"/>
      <c r="H696" s="127" t="str">
        <f t="shared" si="39"/>
        <v/>
      </c>
      <c r="I696" s="146">
        <v>4.9119999999999997E-3</v>
      </c>
      <c r="J696" s="146"/>
      <c r="K696" s="127" t="str">
        <f t="shared" si="36"/>
        <v/>
      </c>
      <c r="L696" s="105">
        <f t="shared" si="37"/>
        <v>0.10176089649029527</v>
      </c>
      <c r="N696" s="51"/>
    </row>
    <row r="697" spans="1:14" x14ac:dyDescent="0.2">
      <c r="A697" s="104" t="s">
        <v>323</v>
      </c>
      <c r="B697" s="104" t="s">
        <v>324</v>
      </c>
      <c r="C697" s="104" t="s">
        <v>1578</v>
      </c>
      <c r="D697" s="104" t="s">
        <v>406</v>
      </c>
      <c r="E697" s="104" t="s">
        <v>408</v>
      </c>
      <c r="F697" s="126">
        <v>0.10054412</v>
      </c>
      <c r="G697" s="126">
        <v>5.2229230000000001E-2</v>
      </c>
      <c r="H697" s="127">
        <f t="shared" si="39"/>
        <v>0.92505461022496394</v>
      </c>
      <c r="I697" s="146">
        <v>4.67359E-3</v>
      </c>
      <c r="J697" s="146">
        <v>0</v>
      </c>
      <c r="K697" s="127" t="str">
        <f t="shared" si="36"/>
        <v/>
      </c>
      <c r="L697" s="105">
        <f t="shared" si="37"/>
        <v>4.6482976826491697E-2</v>
      </c>
      <c r="N697" s="51"/>
    </row>
    <row r="698" spans="1:14" x14ac:dyDescent="0.2">
      <c r="A698" s="104" t="s">
        <v>2099</v>
      </c>
      <c r="B698" s="104" t="s">
        <v>587</v>
      </c>
      <c r="C698" s="104" t="s">
        <v>1204</v>
      </c>
      <c r="D698" s="104" t="s">
        <v>406</v>
      </c>
      <c r="E698" s="104" t="s">
        <v>1902</v>
      </c>
      <c r="F698" s="126">
        <v>0.23164001400000001</v>
      </c>
      <c r="G698" s="126">
        <v>0.36987166199999999</v>
      </c>
      <c r="H698" s="127">
        <f t="shared" si="39"/>
        <v>-0.37372867997656978</v>
      </c>
      <c r="I698" s="146">
        <v>4.18871E-3</v>
      </c>
      <c r="J698" s="146">
        <v>0.30581665999999996</v>
      </c>
      <c r="K698" s="127">
        <f t="shared" si="36"/>
        <v>-0.98630319878583461</v>
      </c>
      <c r="L698" s="105">
        <f t="shared" si="37"/>
        <v>1.8082842975480049E-2</v>
      </c>
      <c r="N698" s="51"/>
    </row>
    <row r="699" spans="1:14" x14ac:dyDescent="0.2">
      <c r="A699" s="104" t="s">
        <v>1437</v>
      </c>
      <c r="B699" s="104" t="s">
        <v>1438</v>
      </c>
      <c r="C699" s="104" t="s">
        <v>908</v>
      </c>
      <c r="D699" s="104" t="s">
        <v>406</v>
      </c>
      <c r="E699" s="104" t="s">
        <v>1902</v>
      </c>
      <c r="F699" s="126">
        <v>0.47149334999999998</v>
      </c>
      <c r="G699" s="126">
        <v>0.65483435000000001</v>
      </c>
      <c r="H699" s="127">
        <f t="shared" si="39"/>
        <v>-0.27998073100471899</v>
      </c>
      <c r="I699" s="146">
        <v>4.0790000000000002E-3</v>
      </c>
      <c r="J699" s="146">
        <v>4.9505E-3</v>
      </c>
      <c r="K699" s="127">
        <f t="shared" si="36"/>
        <v>-0.17604282395717596</v>
      </c>
      <c r="L699" s="105">
        <f t="shared" si="37"/>
        <v>8.6512354840211428E-3</v>
      </c>
      <c r="N699" s="51"/>
    </row>
    <row r="700" spans="1:14" x14ac:dyDescent="0.2">
      <c r="A700" s="104" t="s">
        <v>2133</v>
      </c>
      <c r="B700" s="104" t="s">
        <v>1791</v>
      </c>
      <c r="C700" s="104" t="s">
        <v>1571</v>
      </c>
      <c r="D700" s="104" t="s">
        <v>406</v>
      </c>
      <c r="E700" s="104" t="s">
        <v>1902</v>
      </c>
      <c r="F700" s="126">
        <v>3.4850638224484601E-2</v>
      </c>
      <c r="G700" s="126">
        <v>0</v>
      </c>
      <c r="H700" s="127" t="str">
        <f t="shared" si="39"/>
        <v/>
      </c>
      <c r="I700" s="146">
        <v>3.2990966061691202E-3</v>
      </c>
      <c r="J700" s="146">
        <v>0</v>
      </c>
      <c r="K700" s="127" t="str">
        <f t="shared" si="36"/>
        <v/>
      </c>
      <c r="L700" s="105">
        <f t="shared" si="37"/>
        <v>9.4663879178296162E-2</v>
      </c>
      <c r="N700" s="51"/>
    </row>
    <row r="701" spans="1:14" x14ac:dyDescent="0.2">
      <c r="A701" s="104" t="s">
        <v>543</v>
      </c>
      <c r="B701" s="104" t="s">
        <v>544</v>
      </c>
      <c r="C701" s="104" t="s">
        <v>1578</v>
      </c>
      <c r="D701" s="104" t="s">
        <v>406</v>
      </c>
      <c r="E701" s="104" t="s">
        <v>1902</v>
      </c>
      <c r="F701" s="126">
        <v>1.06460033</v>
      </c>
      <c r="G701" s="126">
        <v>9.9665999999999991E-4</v>
      </c>
      <c r="H701" s="127" t="str">
        <f t="shared" si="39"/>
        <v/>
      </c>
      <c r="I701" s="146">
        <v>3.156E-3</v>
      </c>
      <c r="J701" s="146">
        <v>2.5332543100000002</v>
      </c>
      <c r="K701" s="127">
        <f t="shared" si="36"/>
        <v>-0.99875417166466796</v>
      </c>
      <c r="L701" s="105">
        <f t="shared" si="37"/>
        <v>2.9644927876360887E-3</v>
      </c>
      <c r="N701" s="51"/>
    </row>
    <row r="702" spans="1:14" x14ac:dyDescent="0.2">
      <c r="A702" s="104" t="s">
        <v>2492</v>
      </c>
      <c r="B702" s="104" t="s">
        <v>2493</v>
      </c>
      <c r="C702" s="104" t="s">
        <v>1204</v>
      </c>
      <c r="D702" s="104" t="s">
        <v>406</v>
      </c>
      <c r="E702" s="104" t="s">
        <v>1902</v>
      </c>
      <c r="F702" s="126">
        <v>2.7629999999999998E-3</v>
      </c>
      <c r="G702" s="126">
        <v>0</v>
      </c>
      <c r="H702" s="127" t="str">
        <f t="shared" si="39"/>
        <v/>
      </c>
      <c r="I702" s="146">
        <v>2.7629999999999998E-3</v>
      </c>
      <c r="J702" s="146">
        <v>0</v>
      </c>
      <c r="K702" s="127" t="str">
        <f t="shared" si="36"/>
        <v/>
      </c>
      <c r="L702" s="105">
        <f t="shared" si="37"/>
        <v>1</v>
      </c>
      <c r="N702" s="51"/>
    </row>
    <row r="703" spans="1:14" x14ac:dyDescent="0.2">
      <c r="A703" s="104" t="s">
        <v>1871</v>
      </c>
      <c r="B703" s="104" t="s">
        <v>1892</v>
      </c>
      <c r="C703" s="104" t="s">
        <v>1204</v>
      </c>
      <c r="D703" s="104" t="s">
        <v>406</v>
      </c>
      <c r="E703" s="104" t="s">
        <v>1902</v>
      </c>
      <c r="F703" s="126">
        <v>0</v>
      </c>
      <c r="G703" s="126">
        <v>0.12114</v>
      </c>
      <c r="H703" s="127">
        <f t="shared" si="39"/>
        <v>-1</v>
      </c>
      <c r="I703" s="146">
        <v>2.7100000000000002E-3</v>
      </c>
      <c r="J703" s="146">
        <v>0.101115</v>
      </c>
      <c r="K703" s="127">
        <f t="shared" si="36"/>
        <v>-0.97319883301191712</v>
      </c>
      <c r="L703" s="105" t="str">
        <f t="shared" si="37"/>
        <v/>
      </c>
      <c r="N703" s="51"/>
    </row>
    <row r="704" spans="1:14" x14ac:dyDescent="0.2">
      <c r="A704" s="104" t="s">
        <v>517</v>
      </c>
      <c r="B704" s="109" t="s">
        <v>724</v>
      </c>
      <c r="C704" s="104" t="s">
        <v>1578</v>
      </c>
      <c r="D704" s="104" t="s">
        <v>406</v>
      </c>
      <c r="E704" s="104" t="s">
        <v>408</v>
      </c>
      <c r="F704" s="126">
        <v>1.1249334150000001</v>
      </c>
      <c r="G704" s="126">
        <v>4.6002440000000006E-2</v>
      </c>
      <c r="H704" s="127">
        <f t="shared" si="39"/>
        <v>23.453777125735069</v>
      </c>
      <c r="I704" s="146">
        <v>2.62093E-3</v>
      </c>
      <c r="J704" s="146">
        <v>1.019983E-2</v>
      </c>
      <c r="K704" s="127">
        <f t="shared" si="36"/>
        <v>-0.74304179579463581</v>
      </c>
      <c r="L704" s="105">
        <f t="shared" si="37"/>
        <v>2.3298534518151901E-3</v>
      </c>
      <c r="N704" s="51"/>
    </row>
    <row r="705" spans="1:14" x14ac:dyDescent="0.2">
      <c r="A705" s="104" t="s">
        <v>1423</v>
      </c>
      <c r="B705" s="104" t="s">
        <v>1424</v>
      </c>
      <c r="C705" s="104" t="s">
        <v>908</v>
      </c>
      <c r="D705" s="104" t="s">
        <v>406</v>
      </c>
      <c r="E705" s="104" t="s">
        <v>1902</v>
      </c>
      <c r="F705" s="126">
        <v>1.365280461</v>
      </c>
      <c r="G705" s="126">
        <v>3.6681368050000001</v>
      </c>
      <c r="H705" s="127">
        <f t="shared" si="39"/>
        <v>-0.62780001576304345</v>
      </c>
      <c r="I705" s="146">
        <v>2.3897100000000002E-3</v>
      </c>
      <c r="J705" s="146">
        <v>3.6509999999999998</v>
      </c>
      <c r="K705" s="127">
        <f t="shared" si="36"/>
        <v>-0.99934546425636817</v>
      </c>
      <c r="L705" s="105">
        <f t="shared" si="37"/>
        <v>1.7503436607081131E-3</v>
      </c>
      <c r="N705" s="51"/>
    </row>
    <row r="706" spans="1:14" x14ac:dyDescent="0.2">
      <c r="A706" s="104" t="s">
        <v>71</v>
      </c>
      <c r="B706" s="104" t="s">
        <v>86</v>
      </c>
      <c r="C706" s="104" t="s">
        <v>1577</v>
      </c>
      <c r="D706" s="104" t="s">
        <v>1474</v>
      </c>
      <c r="E706" s="104" t="s">
        <v>408</v>
      </c>
      <c r="F706" s="126">
        <v>0.50948024000000003</v>
      </c>
      <c r="G706" s="126">
        <v>2.1342143199999999</v>
      </c>
      <c r="H706" s="127">
        <f t="shared" si="39"/>
        <v>-0.76127972002361965</v>
      </c>
      <c r="I706" s="146">
        <v>2.0113000000000002E-3</v>
      </c>
      <c r="J706" s="146">
        <v>2.1043520499999997</v>
      </c>
      <c r="K706" s="127">
        <f t="shared" si="36"/>
        <v>-0.99904421886062267</v>
      </c>
      <c r="L706" s="105">
        <f t="shared" si="37"/>
        <v>3.9477487880589836E-3</v>
      </c>
      <c r="N706" s="51"/>
    </row>
    <row r="707" spans="1:14" x14ac:dyDescent="0.2">
      <c r="A707" s="104" t="s">
        <v>1839</v>
      </c>
      <c r="B707" s="104" t="s">
        <v>1840</v>
      </c>
      <c r="C707" s="104" t="s">
        <v>1204</v>
      </c>
      <c r="D707" s="104" t="s">
        <v>406</v>
      </c>
      <c r="E707" s="104" t="s">
        <v>1902</v>
      </c>
      <c r="F707" s="126">
        <v>1.9719999999999998E-3</v>
      </c>
      <c r="G707" s="126">
        <v>1.0637120000000001E-3</v>
      </c>
      <c r="H707" s="127">
        <f t="shared" si="39"/>
        <v>0.85388526217622784</v>
      </c>
      <c r="I707" s="146">
        <v>1.9988800000000002E-3</v>
      </c>
      <c r="J707" s="146">
        <v>1.0886300000000002E-3</v>
      </c>
      <c r="K707" s="127">
        <f t="shared" si="36"/>
        <v>0.83614267473797343</v>
      </c>
      <c r="L707" s="105">
        <f t="shared" si="37"/>
        <v>1.0136308316430023</v>
      </c>
      <c r="N707" s="51"/>
    </row>
    <row r="708" spans="1:14" x14ac:dyDescent="0.2">
      <c r="A708" s="104" t="s">
        <v>1829</v>
      </c>
      <c r="B708" s="104" t="s">
        <v>1830</v>
      </c>
      <c r="C708" s="104" t="s">
        <v>1204</v>
      </c>
      <c r="D708" s="104" t="s">
        <v>406</v>
      </c>
      <c r="E708" s="104" t="s">
        <v>1902</v>
      </c>
      <c r="F708" s="126">
        <v>1.9067400000000001E-3</v>
      </c>
      <c r="G708" s="126">
        <v>4.0194889999999997E-2</v>
      </c>
      <c r="H708" s="127">
        <f t="shared" si="39"/>
        <v>-0.95256262674185699</v>
      </c>
      <c r="I708" s="146">
        <v>1.9067400000000001E-3</v>
      </c>
      <c r="J708" s="146">
        <v>6.8365270000000006E-2</v>
      </c>
      <c r="K708" s="127">
        <f t="shared" si="36"/>
        <v>-0.97210952286153485</v>
      </c>
      <c r="L708" s="105">
        <f t="shared" si="37"/>
        <v>1</v>
      </c>
      <c r="N708" s="51"/>
    </row>
    <row r="709" spans="1:14" x14ac:dyDescent="0.2">
      <c r="A709" s="104" t="s">
        <v>734</v>
      </c>
      <c r="B709" s="104" t="s">
        <v>562</v>
      </c>
      <c r="C709" s="104" t="s">
        <v>1578</v>
      </c>
      <c r="D709" s="104" t="s">
        <v>406</v>
      </c>
      <c r="E709" s="104" t="s">
        <v>408</v>
      </c>
      <c r="F709" s="126">
        <v>0.108881093</v>
      </c>
      <c r="G709" s="126">
        <v>2.8596999999999997E-3</v>
      </c>
      <c r="H709" s="127">
        <f t="shared" si="39"/>
        <v>37.074306046088751</v>
      </c>
      <c r="I709" s="146">
        <v>1.8564300000000001E-3</v>
      </c>
      <c r="J709" s="146">
        <v>3.5073999999999999E-4</v>
      </c>
      <c r="K709" s="127">
        <f t="shared" si="36"/>
        <v>4.2928950219535844</v>
      </c>
      <c r="L709" s="105">
        <f t="shared" si="37"/>
        <v>1.7050067636628152E-2</v>
      </c>
      <c r="N709" s="51"/>
    </row>
    <row r="710" spans="1:14" x14ac:dyDescent="0.2">
      <c r="A710" s="104" t="s">
        <v>2035</v>
      </c>
      <c r="B710" s="104" t="s">
        <v>1811</v>
      </c>
      <c r="C710" s="104" t="s">
        <v>1571</v>
      </c>
      <c r="D710" s="104" t="s">
        <v>406</v>
      </c>
      <c r="E710" s="104" t="s">
        <v>408</v>
      </c>
      <c r="F710" s="126">
        <v>1.725E-3</v>
      </c>
      <c r="G710" s="126">
        <v>1.3834000000000001E-4</v>
      </c>
      <c r="H710" s="127">
        <f t="shared" si="39"/>
        <v>11.469278588983663</v>
      </c>
      <c r="I710" s="146">
        <v>1.725E-3</v>
      </c>
      <c r="J710" s="146">
        <v>1.3834000000000001E-4</v>
      </c>
      <c r="K710" s="127">
        <f t="shared" si="36"/>
        <v>11.469278588983663</v>
      </c>
      <c r="L710" s="105">
        <f t="shared" si="37"/>
        <v>1</v>
      </c>
      <c r="N710" s="51"/>
    </row>
    <row r="711" spans="1:14" x14ac:dyDescent="0.2">
      <c r="A711" s="104" t="s">
        <v>396</v>
      </c>
      <c r="B711" s="104" t="s">
        <v>397</v>
      </c>
      <c r="C711" s="104" t="s">
        <v>1578</v>
      </c>
      <c r="D711" s="104" t="s">
        <v>406</v>
      </c>
      <c r="E711" s="104" t="s">
        <v>408</v>
      </c>
      <c r="F711" s="126">
        <v>3.74069E-2</v>
      </c>
      <c r="G711" s="126">
        <v>1.11187E-2</v>
      </c>
      <c r="H711" s="127">
        <f t="shared" si="39"/>
        <v>2.36432316727675</v>
      </c>
      <c r="I711" s="146">
        <v>1.64336E-3</v>
      </c>
      <c r="J711" s="146">
        <v>3.1912999999999999E-4</v>
      </c>
      <c r="K711" s="127">
        <f t="shared" ref="K711:K774" si="40">IF(ISERROR(I711/J711-1),"",IF((I711/J711-1)&gt;10000%,"",I711/J711-1))</f>
        <v>4.1495002036787518</v>
      </c>
      <c r="L711" s="105">
        <f t="shared" ref="L711:L774" si="41">IF(ISERROR(I711/F711),"",IF(I711/F711&gt;10000%,"",I711/F711))</f>
        <v>4.3932001849926079E-2</v>
      </c>
      <c r="N711" s="51"/>
    </row>
    <row r="712" spans="1:14" x14ac:dyDescent="0.2">
      <c r="A712" s="104" t="s">
        <v>2013</v>
      </c>
      <c r="B712" s="104" t="s">
        <v>388</v>
      </c>
      <c r="C712" s="104" t="s">
        <v>1571</v>
      </c>
      <c r="D712" s="104" t="s">
        <v>406</v>
      </c>
      <c r="E712" s="104" t="s">
        <v>1902</v>
      </c>
      <c r="F712" s="126">
        <v>1.56E-3</v>
      </c>
      <c r="G712" s="126">
        <v>4.5849999999999997E-3</v>
      </c>
      <c r="H712" s="127">
        <f t="shared" si="39"/>
        <v>-0.65976008724100321</v>
      </c>
      <c r="I712" s="146">
        <v>1.56E-3</v>
      </c>
      <c r="J712" s="146">
        <v>4.5849999999999997E-3</v>
      </c>
      <c r="K712" s="127">
        <f t="shared" si="40"/>
        <v>-0.65976008724100321</v>
      </c>
      <c r="L712" s="105">
        <f t="shared" si="41"/>
        <v>1</v>
      </c>
      <c r="N712" s="51"/>
    </row>
    <row r="713" spans="1:14" x14ac:dyDescent="0.2">
      <c r="A713" s="104" t="s">
        <v>892</v>
      </c>
      <c r="B713" s="104" t="s">
        <v>893</v>
      </c>
      <c r="C713" s="104" t="s">
        <v>1204</v>
      </c>
      <c r="D713" s="104" t="s">
        <v>407</v>
      </c>
      <c r="E713" s="104" t="s">
        <v>408</v>
      </c>
      <c r="F713" s="126">
        <v>1.5104999999999999E-3</v>
      </c>
      <c r="G713" s="126">
        <v>0</v>
      </c>
      <c r="H713" s="127" t="str">
        <f t="shared" si="39"/>
        <v/>
      </c>
      <c r="I713" s="146">
        <v>1.5104999999999999E-3</v>
      </c>
      <c r="J713" s="146">
        <v>5.0499999999999998E-3</v>
      </c>
      <c r="K713" s="127">
        <f t="shared" si="40"/>
        <v>-0.70089108910891085</v>
      </c>
      <c r="L713" s="105">
        <f t="shared" si="41"/>
        <v>1</v>
      </c>
      <c r="N713" s="51"/>
    </row>
    <row r="714" spans="1:14" x14ac:dyDescent="0.2">
      <c r="A714" s="104" t="s">
        <v>156</v>
      </c>
      <c r="B714" s="104" t="s">
        <v>157</v>
      </c>
      <c r="C714" s="104" t="s">
        <v>1579</v>
      </c>
      <c r="D714" s="104" t="s">
        <v>407</v>
      </c>
      <c r="E714" s="104" t="s">
        <v>408</v>
      </c>
      <c r="F714" s="126">
        <v>2.1574184E-2</v>
      </c>
      <c r="G714" s="126">
        <v>6.7427749999999995E-3</v>
      </c>
      <c r="H714" s="127">
        <f t="shared" si="39"/>
        <v>2.1996001646206498</v>
      </c>
      <c r="I714" s="146">
        <v>1.41183E-3</v>
      </c>
      <c r="J714" s="146">
        <v>0</v>
      </c>
      <c r="K714" s="127" t="str">
        <f t="shared" si="40"/>
        <v/>
      </c>
      <c r="L714" s="105">
        <f t="shared" si="41"/>
        <v>6.5440713771607775E-2</v>
      </c>
      <c r="N714" s="51"/>
    </row>
    <row r="715" spans="1:14" x14ac:dyDescent="0.2">
      <c r="A715" s="104" t="s">
        <v>419</v>
      </c>
      <c r="B715" s="104" t="s">
        <v>420</v>
      </c>
      <c r="C715" s="104" t="s">
        <v>1578</v>
      </c>
      <c r="D715" s="104" t="s">
        <v>406</v>
      </c>
      <c r="E715" s="104" t="s">
        <v>408</v>
      </c>
      <c r="F715" s="126">
        <v>0.69409670999999995</v>
      </c>
      <c r="G715" s="126">
        <v>4.3717574999999995E-2</v>
      </c>
      <c r="H715" s="127">
        <f t="shared" si="39"/>
        <v>14.876834659744967</v>
      </c>
      <c r="I715" s="146">
        <v>1.02972E-3</v>
      </c>
      <c r="J715" s="146">
        <v>2.0390999999999999E-4</v>
      </c>
      <c r="K715" s="127">
        <f t="shared" si="40"/>
        <v>4.0498749448286011</v>
      </c>
      <c r="L715" s="105">
        <f t="shared" si="41"/>
        <v>1.4835396640909019E-3</v>
      </c>
      <c r="N715" s="51"/>
    </row>
    <row r="716" spans="1:14" x14ac:dyDescent="0.2">
      <c r="A716" s="104" t="s">
        <v>2755</v>
      </c>
      <c r="B716" s="104" t="s">
        <v>1097</v>
      </c>
      <c r="C716" s="104" t="s">
        <v>1578</v>
      </c>
      <c r="D716" s="104" t="s">
        <v>406</v>
      </c>
      <c r="E716" s="104" t="s">
        <v>1902</v>
      </c>
      <c r="F716" s="126">
        <v>0.35060559999999996</v>
      </c>
      <c r="G716" s="126">
        <v>0.73181615</v>
      </c>
      <c r="H716" s="127">
        <f t="shared" si="39"/>
        <v>-0.52091027234094245</v>
      </c>
      <c r="I716" s="146">
        <v>5.4201999999999994E-4</v>
      </c>
      <c r="J716" s="146">
        <v>1.406E-4</v>
      </c>
      <c r="K716" s="127">
        <f t="shared" si="40"/>
        <v>2.8550497866287334</v>
      </c>
      <c r="L716" s="105">
        <f t="shared" si="41"/>
        <v>1.5459536299477247E-3</v>
      </c>
      <c r="N716" s="51"/>
    </row>
    <row r="717" spans="1:14" x14ac:dyDescent="0.2">
      <c r="A717" s="104" t="s">
        <v>1111</v>
      </c>
      <c r="B717" s="104" t="s">
        <v>1112</v>
      </c>
      <c r="C717" s="104" t="s">
        <v>1578</v>
      </c>
      <c r="D717" s="104" t="s">
        <v>406</v>
      </c>
      <c r="E717" s="104" t="s">
        <v>408</v>
      </c>
      <c r="F717" s="126">
        <v>0.14390749999999999</v>
      </c>
      <c r="G717" s="126">
        <v>0.41419539</v>
      </c>
      <c r="H717" s="127">
        <f t="shared" si="39"/>
        <v>-0.65256131894659664</v>
      </c>
      <c r="I717" s="146">
        <v>3.9276999999999997E-4</v>
      </c>
      <c r="J717" s="146">
        <v>3.7499999999999997E-5</v>
      </c>
      <c r="K717" s="127">
        <f t="shared" si="40"/>
        <v>9.473866666666666</v>
      </c>
      <c r="L717" s="105">
        <f t="shared" si="41"/>
        <v>2.729322655177805E-3</v>
      </c>
      <c r="N717" s="51"/>
    </row>
    <row r="718" spans="1:14" x14ac:dyDescent="0.2">
      <c r="A718" s="104" t="s">
        <v>1101</v>
      </c>
      <c r="B718" s="104" t="s">
        <v>1102</v>
      </c>
      <c r="C718" s="104" t="s">
        <v>1578</v>
      </c>
      <c r="D718" s="104" t="s">
        <v>406</v>
      </c>
      <c r="E718" s="104" t="s">
        <v>1902</v>
      </c>
      <c r="F718" s="126">
        <v>1.4834915549999999</v>
      </c>
      <c r="G718" s="126">
        <v>3.3069080139999998</v>
      </c>
      <c r="H718" s="127">
        <f t="shared" si="39"/>
        <v>-0.55139618377059585</v>
      </c>
      <c r="I718" s="146">
        <v>2.4930999999999998E-4</v>
      </c>
      <c r="J718" s="146">
        <v>41.310366409999993</v>
      </c>
      <c r="K718" s="127">
        <f t="shared" si="40"/>
        <v>-0.99999396495306947</v>
      </c>
      <c r="L718" s="105">
        <f t="shared" si="41"/>
        <v>1.6805623136830058E-4</v>
      </c>
      <c r="N718" s="51"/>
    </row>
    <row r="719" spans="1:14" x14ac:dyDescent="0.2">
      <c r="A719" s="104" t="s">
        <v>934</v>
      </c>
      <c r="B719" s="104" t="s">
        <v>1072</v>
      </c>
      <c r="C719" s="104" t="s">
        <v>1578</v>
      </c>
      <c r="D719" s="104" t="s">
        <v>406</v>
      </c>
      <c r="E719" s="104" t="s">
        <v>1902</v>
      </c>
      <c r="F719" s="126">
        <v>3.7407199999999995E-2</v>
      </c>
      <c r="G719" s="126">
        <v>2.6079450000000001E-2</v>
      </c>
      <c r="H719" s="127">
        <f t="shared" si="39"/>
        <v>0.43435540243371684</v>
      </c>
      <c r="I719" s="146">
        <v>1.0136000000000001E-4</v>
      </c>
      <c r="J719" s="146">
        <v>9.6819999999999998E-5</v>
      </c>
      <c r="K719" s="127">
        <f t="shared" si="40"/>
        <v>4.6891138194588011E-2</v>
      </c>
      <c r="L719" s="105">
        <f t="shared" si="41"/>
        <v>2.7096387861160424E-3</v>
      </c>
      <c r="N719" s="51"/>
    </row>
    <row r="720" spans="1:14" x14ac:dyDescent="0.2">
      <c r="A720" s="104" t="s">
        <v>1928</v>
      </c>
      <c r="B720" s="104" t="s">
        <v>113</v>
      </c>
      <c r="C720" s="104" t="s">
        <v>908</v>
      </c>
      <c r="D720" s="104" t="s">
        <v>406</v>
      </c>
      <c r="E720" s="104" t="s">
        <v>1902</v>
      </c>
      <c r="F720" s="126">
        <v>0.8045457439999999</v>
      </c>
      <c r="G720" s="126">
        <v>0.24272537</v>
      </c>
      <c r="H720" s="127">
        <f t="shared" si="39"/>
        <v>2.314633917336288</v>
      </c>
      <c r="I720" s="146">
        <v>3.5929999999999997E-5</v>
      </c>
      <c r="J720" s="146">
        <v>7</v>
      </c>
      <c r="K720" s="127">
        <f t="shared" si="40"/>
        <v>-0.99999486714285712</v>
      </c>
      <c r="L720" s="105">
        <f t="shared" si="41"/>
        <v>4.4658740995092507E-5</v>
      </c>
      <c r="N720" s="51"/>
    </row>
    <row r="721" spans="1:14" x14ac:dyDescent="0.2">
      <c r="A721" s="104" t="s">
        <v>1875</v>
      </c>
      <c r="B721" s="104" t="s">
        <v>1896</v>
      </c>
      <c r="C721" s="104" t="s">
        <v>1204</v>
      </c>
      <c r="D721" s="104" t="s">
        <v>406</v>
      </c>
      <c r="E721" s="104" t="s">
        <v>1902</v>
      </c>
      <c r="F721" s="126">
        <v>3.4380000000000001E-4</v>
      </c>
      <c r="G721" s="126">
        <v>5.041375E-2</v>
      </c>
      <c r="H721" s="127">
        <f t="shared" si="39"/>
        <v>-0.99318043192581384</v>
      </c>
      <c r="I721" s="146">
        <v>2.773E-5</v>
      </c>
      <c r="J721" s="146">
        <v>4.3212029999999998E-2</v>
      </c>
      <c r="K721" s="127">
        <f t="shared" si="40"/>
        <v>-0.99935828055289233</v>
      </c>
      <c r="L721" s="105">
        <f t="shared" si="41"/>
        <v>8.0657358929610234E-2</v>
      </c>
      <c r="N721" s="51"/>
    </row>
    <row r="722" spans="1:14" x14ac:dyDescent="0.2">
      <c r="A722" s="104" t="s">
        <v>2556</v>
      </c>
      <c r="B722" s="104" t="s">
        <v>2557</v>
      </c>
      <c r="C722" s="104" t="s">
        <v>1801</v>
      </c>
      <c r="D722" s="104" t="s">
        <v>407</v>
      </c>
      <c r="E722" s="104" t="s">
        <v>408</v>
      </c>
      <c r="F722" s="126">
        <v>14.358783000000001</v>
      </c>
      <c r="G722" s="126">
        <v>8.9883753000000013</v>
      </c>
      <c r="H722" s="127">
        <f t="shared" si="39"/>
        <v>0.59748369652522171</v>
      </c>
      <c r="I722" s="146">
        <v>0</v>
      </c>
      <c r="J722" s="146">
        <v>0</v>
      </c>
      <c r="K722" s="127" t="str">
        <f t="shared" si="40"/>
        <v/>
      </c>
      <c r="L722" s="105">
        <f t="shared" si="41"/>
        <v>0</v>
      </c>
      <c r="N722" s="51"/>
    </row>
    <row r="723" spans="1:14" x14ac:dyDescent="0.2">
      <c r="A723" s="104" t="s">
        <v>2034</v>
      </c>
      <c r="B723" s="104" t="s">
        <v>1150</v>
      </c>
      <c r="C723" s="104" t="s">
        <v>1572</v>
      </c>
      <c r="D723" s="104" t="s">
        <v>407</v>
      </c>
      <c r="E723" s="104" t="s">
        <v>408</v>
      </c>
      <c r="F723" s="126">
        <v>7.6173912800000005</v>
      </c>
      <c r="G723" s="126">
        <v>5.5956941950000001</v>
      </c>
      <c r="H723" s="127">
        <f t="shared" si="39"/>
        <v>0.36129513417771753</v>
      </c>
      <c r="I723" s="146">
        <v>0</v>
      </c>
      <c r="J723" s="146">
        <v>0</v>
      </c>
      <c r="K723" s="127" t="str">
        <f t="shared" si="40"/>
        <v/>
      </c>
      <c r="L723" s="105">
        <f t="shared" si="41"/>
        <v>0</v>
      </c>
      <c r="N723" s="51"/>
    </row>
    <row r="724" spans="1:14" x14ac:dyDescent="0.2">
      <c r="A724" s="104" t="s">
        <v>2564</v>
      </c>
      <c r="B724" s="104" t="s">
        <v>2565</v>
      </c>
      <c r="C724" s="104" t="s">
        <v>1801</v>
      </c>
      <c r="D724" s="104" t="s">
        <v>406</v>
      </c>
      <c r="E724" s="104" t="s">
        <v>1902</v>
      </c>
      <c r="F724" s="126">
        <v>7.3268816774489407</v>
      </c>
      <c r="G724" s="126">
        <v>4.9455399291257107</v>
      </c>
      <c r="H724" s="127">
        <f t="shared" si="39"/>
        <v>0.48151299604292386</v>
      </c>
      <c r="I724" s="146">
        <v>0</v>
      </c>
      <c r="J724" s="146">
        <v>0.113450734808067</v>
      </c>
      <c r="K724" s="127">
        <f t="shared" si="40"/>
        <v>-1</v>
      </c>
      <c r="L724" s="105">
        <f t="shared" si="41"/>
        <v>0</v>
      </c>
      <c r="N724" s="51"/>
    </row>
    <row r="725" spans="1:14" x14ac:dyDescent="0.2">
      <c r="A725" s="104" t="s">
        <v>1459</v>
      </c>
      <c r="B725" s="104" t="s">
        <v>1460</v>
      </c>
      <c r="C725" s="104" t="s">
        <v>1575</v>
      </c>
      <c r="D725" s="104" t="s">
        <v>407</v>
      </c>
      <c r="E725" s="104" t="s">
        <v>408</v>
      </c>
      <c r="F725" s="126">
        <v>6.9310999999999998</v>
      </c>
      <c r="G725" s="126">
        <v>7.9450000000000003</v>
      </c>
      <c r="H725" s="127">
        <f t="shared" ref="H725:H756" si="42">IF(ISERROR(F725/G725-1),"",IF((F725/G725-1)&gt;10000%,"",F725/G725-1))</f>
        <v>-0.12761485210824419</v>
      </c>
      <c r="I725" s="146">
        <v>0</v>
      </c>
      <c r="J725" s="146">
        <v>0</v>
      </c>
      <c r="K725" s="127" t="str">
        <f t="shared" si="40"/>
        <v/>
      </c>
      <c r="L725" s="105">
        <f t="shared" si="41"/>
        <v>0</v>
      </c>
      <c r="N725" s="51"/>
    </row>
    <row r="726" spans="1:14" x14ac:dyDescent="0.2">
      <c r="A726" s="104" t="s">
        <v>468</v>
      </c>
      <c r="B726" s="104" t="s">
        <v>469</v>
      </c>
      <c r="C726" s="104" t="s">
        <v>1575</v>
      </c>
      <c r="D726" s="104" t="s">
        <v>407</v>
      </c>
      <c r="E726" s="104" t="s">
        <v>408</v>
      </c>
      <c r="F726" s="126">
        <v>5.0283044400000003</v>
      </c>
      <c r="G726" s="126">
        <v>8.1939903800000007</v>
      </c>
      <c r="H726" s="127">
        <f t="shared" si="42"/>
        <v>-0.38634240378495543</v>
      </c>
      <c r="I726" s="146">
        <v>0</v>
      </c>
      <c r="J726" s="146">
        <v>0</v>
      </c>
      <c r="K726" s="127" t="str">
        <f t="shared" si="40"/>
        <v/>
      </c>
      <c r="L726" s="105">
        <f t="shared" si="41"/>
        <v>0</v>
      </c>
      <c r="N726" s="51"/>
    </row>
    <row r="727" spans="1:14" x14ac:dyDescent="0.2">
      <c r="A727" s="104" t="s">
        <v>413</v>
      </c>
      <c r="B727" s="104" t="s">
        <v>414</v>
      </c>
      <c r="C727" s="104" t="s">
        <v>1572</v>
      </c>
      <c r="D727" s="104" t="s">
        <v>406</v>
      </c>
      <c r="E727" s="104" t="s">
        <v>1902</v>
      </c>
      <c r="F727" s="126">
        <v>4.5107755250000006</v>
      </c>
      <c r="G727" s="126">
        <v>13.440608964999999</v>
      </c>
      <c r="H727" s="127">
        <f t="shared" si="42"/>
        <v>-0.66439202741882597</v>
      </c>
      <c r="I727" s="146">
        <v>0</v>
      </c>
      <c r="J727" s="146">
        <v>20.50977125</v>
      </c>
      <c r="K727" s="127">
        <f t="shared" si="40"/>
        <v>-1</v>
      </c>
      <c r="L727" s="105">
        <f t="shared" si="41"/>
        <v>0</v>
      </c>
      <c r="N727" s="51"/>
    </row>
    <row r="728" spans="1:14" x14ac:dyDescent="0.2">
      <c r="A728" s="104" t="s">
        <v>1045</v>
      </c>
      <c r="B728" s="104" t="s">
        <v>1046</v>
      </c>
      <c r="C728" s="104" t="s">
        <v>1572</v>
      </c>
      <c r="D728" s="104" t="s">
        <v>406</v>
      </c>
      <c r="E728" s="104" t="s">
        <v>1902</v>
      </c>
      <c r="F728" s="126">
        <v>3.9402087269999999</v>
      </c>
      <c r="G728" s="126">
        <v>3.2185386669999998</v>
      </c>
      <c r="H728" s="127">
        <f t="shared" si="42"/>
        <v>0.22422289575059495</v>
      </c>
      <c r="I728" s="146">
        <v>0</v>
      </c>
      <c r="J728" s="146">
        <v>1.339387E-2</v>
      </c>
      <c r="K728" s="127">
        <f t="shared" si="40"/>
        <v>-1</v>
      </c>
      <c r="L728" s="105">
        <f t="shared" si="41"/>
        <v>0</v>
      </c>
      <c r="N728" s="51"/>
    </row>
    <row r="729" spans="1:14" x14ac:dyDescent="0.2">
      <c r="A729" s="104" t="s">
        <v>67</v>
      </c>
      <c r="B729" s="104" t="s">
        <v>78</v>
      </c>
      <c r="C729" s="104" t="s">
        <v>1575</v>
      </c>
      <c r="D729" s="104" t="s">
        <v>407</v>
      </c>
      <c r="E729" s="104" t="s">
        <v>408</v>
      </c>
      <c r="F729" s="126">
        <v>3.8846187799999998</v>
      </c>
      <c r="G729" s="126">
        <v>7.9697663000000002E-2</v>
      </c>
      <c r="H729" s="127">
        <f t="shared" si="42"/>
        <v>47.741940902332352</v>
      </c>
      <c r="I729" s="146">
        <v>0</v>
      </c>
      <c r="J729" s="146">
        <v>0</v>
      </c>
      <c r="K729" s="127" t="str">
        <f t="shared" si="40"/>
        <v/>
      </c>
      <c r="L729" s="105">
        <f t="shared" si="41"/>
        <v>0</v>
      </c>
      <c r="N729" s="51"/>
    </row>
    <row r="730" spans="1:14" x14ac:dyDescent="0.2">
      <c r="A730" s="104" t="s">
        <v>2753</v>
      </c>
      <c r="B730" s="104" t="s">
        <v>1095</v>
      </c>
      <c r="C730" s="104" t="s">
        <v>1578</v>
      </c>
      <c r="D730" s="104" t="s">
        <v>406</v>
      </c>
      <c r="E730" s="104" t="s">
        <v>1902</v>
      </c>
      <c r="F730" s="126">
        <v>3.8221208199999999</v>
      </c>
      <c r="G730" s="126">
        <v>5.6803399999999999E-3</v>
      </c>
      <c r="H730" s="127" t="str">
        <f t="shared" si="42"/>
        <v/>
      </c>
      <c r="I730" s="146">
        <v>0</v>
      </c>
      <c r="J730" s="146">
        <v>0</v>
      </c>
      <c r="K730" s="127" t="str">
        <f t="shared" si="40"/>
        <v/>
      </c>
      <c r="L730" s="105">
        <f t="shared" si="41"/>
        <v>0</v>
      </c>
      <c r="N730" s="51"/>
    </row>
    <row r="731" spans="1:14" x14ac:dyDescent="0.2">
      <c r="A731" s="104" t="s">
        <v>244</v>
      </c>
      <c r="B731" s="104" t="s">
        <v>364</v>
      </c>
      <c r="C731" s="104" t="s">
        <v>1590</v>
      </c>
      <c r="D731" s="104" t="s">
        <v>407</v>
      </c>
      <c r="E731" s="104" t="s">
        <v>1902</v>
      </c>
      <c r="F731" s="126">
        <v>3.54269831</v>
      </c>
      <c r="G731" s="126">
        <v>0.8823838100000001</v>
      </c>
      <c r="H731" s="127">
        <f t="shared" si="42"/>
        <v>3.0149176241118925</v>
      </c>
      <c r="I731" s="146">
        <v>0</v>
      </c>
      <c r="J731" s="146">
        <v>2.3905869999999999E-2</v>
      </c>
      <c r="K731" s="127">
        <f t="shared" si="40"/>
        <v>-1</v>
      </c>
      <c r="L731" s="105">
        <f t="shared" si="41"/>
        <v>0</v>
      </c>
      <c r="N731" s="51"/>
    </row>
    <row r="732" spans="1:14" x14ac:dyDescent="0.2">
      <c r="A732" s="104" t="s">
        <v>491</v>
      </c>
      <c r="B732" s="104" t="s">
        <v>830</v>
      </c>
      <c r="C732" s="104" t="s">
        <v>1572</v>
      </c>
      <c r="D732" s="104" t="s">
        <v>406</v>
      </c>
      <c r="E732" s="104" t="s">
        <v>1902</v>
      </c>
      <c r="F732" s="126">
        <v>3.508549645</v>
      </c>
      <c r="G732" s="126">
        <v>0.20262590799999999</v>
      </c>
      <c r="H732" s="127">
        <f t="shared" si="42"/>
        <v>16.315404923441477</v>
      </c>
      <c r="I732" s="146">
        <v>0</v>
      </c>
      <c r="J732" s="146">
        <v>13.80673357</v>
      </c>
      <c r="K732" s="127">
        <f t="shared" si="40"/>
        <v>-1</v>
      </c>
      <c r="L732" s="105">
        <f t="shared" si="41"/>
        <v>0</v>
      </c>
      <c r="N732" s="51"/>
    </row>
    <row r="733" spans="1:14" x14ac:dyDescent="0.2">
      <c r="A733" s="104" t="s">
        <v>2159</v>
      </c>
      <c r="B733" s="104" t="s">
        <v>2158</v>
      </c>
      <c r="C733" s="104" t="s">
        <v>1572</v>
      </c>
      <c r="D733" s="104" t="s">
        <v>406</v>
      </c>
      <c r="E733" s="104" t="s">
        <v>1902</v>
      </c>
      <c r="F733" s="126">
        <v>3.3183023399999998</v>
      </c>
      <c r="G733" s="126">
        <v>17.896911170000003</v>
      </c>
      <c r="H733" s="127">
        <f t="shared" si="42"/>
        <v>-0.81458798624634399</v>
      </c>
      <c r="I733" s="146">
        <v>0</v>
      </c>
      <c r="J733" s="146">
        <v>0</v>
      </c>
      <c r="K733" s="127" t="str">
        <f t="shared" si="40"/>
        <v/>
      </c>
      <c r="L733" s="105">
        <f t="shared" si="41"/>
        <v>0</v>
      </c>
      <c r="N733" s="51"/>
    </row>
    <row r="734" spans="1:14" x14ac:dyDescent="0.2">
      <c r="A734" s="104" t="s">
        <v>488</v>
      </c>
      <c r="B734" s="104" t="s">
        <v>827</v>
      </c>
      <c r="C734" s="104" t="s">
        <v>1572</v>
      </c>
      <c r="D734" s="104" t="s">
        <v>406</v>
      </c>
      <c r="E734" s="104" t="s">
        <v>1902</v>
      </c>
      <c r="F734" s="126">
        <v>3.26037942</v>
      </c>
      <c r="G734" s="126">
        <v>2.3242492599999998</v>
      </c>
      <c r="H734" s="127">
        <f t="shared" si="42"/>
        <v>0.40276668088516487</v>
      </c>
      <c r="I734" s="146">
        <v>0</v>
      </c>
      <c r="J734" s="146">
        <v>1.9272137499999999</v>
      </c>
      <c r="K734" s="127">
        <f t="shared" si="40"/>
        <v>-1</v>
      </c>
      <c r="L734" s="105">
        <f t="shared" si="41"/>
        <v>0</v>
      </c>
      <c r="N734" s="51"/>
    </row>
    <row r="735" spans="1:14" x14ac:dyDescent="0.2">
      <c r="A735" s="104" t="s">
        <v>2170</v>
      </c>
      <c r="B735" s="104" t="s">
        <v>1015</v>
      </c>
      <c r="C735" s="104" t="s">
        <v>1576</v>
      </c>
      <c r="D735" s="104" t="s">
        <v>406</v>
      </c>
      <c r="E735" s="104" t="s">
        <v>1902</v>
      </c>
      <c r="F735" s="126">
        <v>2.6416493999999999</v>
      </c>
      <c r="G735" s="126">
        <v>0.20500989999999999</v>
      </c>
      <c r="H735" s="127">
        <f t="shared" si="42"/>
        <v>11.885472360115292</v>
      </c>
      <c r="I735" s="146">
        <v>0</v>
      </c>
      <c r="J735" s="146">
        <v>0.50629670000000004</v>
      </c>
      <c r="K735" s="127">
        <f t="shared" si="40"/>
        <v>-1</v>
      </c>
      <c r="L735" s="105">
        <f t="shared" si="41"/>
        <v>0</v>
      </c>
      <c r="N735" s="51"/>
    </row>
    <row r="736" spans="1:14" x14ac:dyDescent="0.2">
      <c r="A736" s="104" t="s">
        <v>547</v>
      </c>
      <c r="B736" s="104" t="s">
        <v>548</v>
      </c>
      <c r="C736" s="110" t="s">
        <v>557</v>
      </c>
      <c r="D736" s="104" t="s">
        <v>407</v>
      </c>
      <c r="E736" s="104" t="s">
        <v>408</v>
      </c>
      <c r="F736" s="126">
        <v>2.3594421800000003</v>
      </c>
      <c r="G736" s="126">
        <v>7.8914456799999995</v>
      </c>
      <c r="H736" s="127">
        <f t="shared" si="42"/>
        <v>-0.70101268187402632</v>
      </c>
      <c r="I736" s="146">
        <v>0</v>
      </c>
      <c r="J736" s="146">
        <v>0.74463156999999991</v>
      </c>
      <c r="K736" s="127">
        <f t="shared" si="40"/>
        <v>-1</v>
      </c>
      <c r="L736" s="105">
        <f t="shared" si="41"/>
        <v>0</v>
      </c>
      <c r="N736" s="51"/>
    </row>
    <row r="737" spans="1:14" x14ac:dyDescent="0.2">
      <c r="A737" s="104" t="s">
        <v>1457</v>
      </c>
      <c r="B737" s="104" t="s">
        <v>1458</v>
      </c>
      <c r="C737" s="104" t="s">
        <v>1575</v>
      </c>
      <c r="D737" s="104" t="s">
        <v>407</v>
      </c>
      <c r="E737" s="104" t="s">
        <v>408</v>
      </c>
      <c r="F737" s="126">
        <v>2.3439577999999996</v>
      </c>
      <c r="G737" s="126">
        <v>3.1026699999999998</v>
      </c>
      <c r="H737" s="127">
        <f t="shared" si="42"/>
        <v>-0.24453525511897822</v>
      </c>
      <c r="I737" s="146">
        <v>0</v>
      </c>
      <c r="J737" s="146">
        <v>0</v>
      </c>
      <c r="K737" s="127" t="str">
        <f t="shared" si="40"/>
        <v/>
      </c>
      <c r="L737" s="105">
        <f t="shared" si="41"/>
        <v>0</v>
      </c>
      <c r="N737" s="51"/>
    </row>
    <row r="738" spans="1:14" x14ac:dyDescent="0.2">
      <c r="A738" s="104" t="s">
        <v>1580</v>
      </c>
      <c r="B738" s="104" t="s">
        <v>1581</v>
      </c>
      <c r="C738" s="104" t="s">
        <v>1572</v>
      </c>
      <c r="D738" s="104" t="s">
        <v>406</v>
      </c>
      <c r="E738" s="104" t="s">
        <v>1902</v>
      </c>
      <c r="F738" s="126">
        <v>2.2389418999999999</v>
      </c>
      <c r="G738" s="126">
        <v>1.0073559999999999</v>
      </c>
      <c r="H738" s="127">
        <f t="shared" si="42"/>
        <v>1.2225925095001173</v>
      </c>
      <c r="I738" s="146">
        <v>0</v>
      </c>
      <c r="J738" s="146">
        <v>0</v>
      </c>
      <c r="K738" s="127" t="str">
        <f t="shared" si="40"/>
        <v/>
      </c>
      <c r="L738" s="105">
        <f t="shared" si="41"/>
        <v>0</v>
      </c>
      <c r="N738" s="51"/>
    </row>
    <row r="739" spans="1:14" x14ac:dyDescent="0.2">
      <c r="A739" s="104" t="s">
        <v>545</v>
      </c>
      <c r="B739" s="104" t="s">
        <v>546</v>
      </c>
      <c r="C739" s="104" t="s">
        <v>557</v>
      </c>
      <c r="D739" s="104" t="s">
        <v>1474</v>
      </c>
      <c r="E739" s="104" t="s">
        <v>408</v>
      </c>
      <c r="F739" s="126">
        <v>2.20406485</v>
      </c>
      <c r="G739" s="126">
        <v>1.6571596599999998</v>
      </c>
      <c r="H739" s="127">
        <f t="shared" si="42"/>
        <v>0.33002564761925246</v>
      </c>
      <c r="I739" s="146">
        <v>0</v>
      </c>
      <c r="J739" s="146">
        <v>0</v>
      </c>
      <c r="K739" s="127" t="str">
        <f t="shared" si="40"/>
        <v/>
      </c>
      <c r="L739" s="105">
        <f t="shared" si="41"/>
        <v>0</v>
      </c>
      <c r="N739" s="51"/>
    </row>
    <row r="740" spans="1:14" x14ac:dyDescent="0.2">
      <c r="A740" s="104" t="s">
        <v>1915</v>
      </c>
      <c r="B740" s="104" t="s">
        <v>537</v>
      </c>
      <c r="C740" s="104" t="s">
        <v>557</v>
      </c>
      <c r="D740" s="104" t="s">
        <v>407</v>
      </c>
      <c r="E740" s="104" t="s">
        <v>408</v>
      </c>
      <c r="F740" s="126">
        <v>2.1596170750000003</v>
      </c>
      <c r="G740" s="126">
        <v>5.0274039950000002</v>
      </c>
      <c r="H740" s="127">
        <f t="shared" si="42"/>
        <v>-0.57043096652907832</v>
      </c>
      <c r="I740" s="146">
        <v>0</v>
      </c>
      <c r="J740" s="146">
        <v>2.5886710900000001</v>
      </c>
      <c r="K740" s="127">
        <f t="shared" si="40"/>
        <v>-1</v>
      </c>
      <c r="L740" s="105">
        <f t="shared" si="41"/>
        <v>0</v>
      </c>
      <c r="N740" s="51"/>
    </row>
    <row r="741" spans="1:14" x14ac:dyDescent="0.2">
      <c r="A741" s="104" t="s">
        <v>1153</v>
      </c>
      <c r="B741" s="104" t="s">
        <v>1145</v>
      </c>
      <c r="C741" s="104" t="s">
        <v>1575</v>
      </c>
      <c r="D741" s="104" t="s">
        <v>406</v>
      </c>
      <c r="E741" s="104" t="s">
        <v>1902</v>
      </c>
      <c r="F741" s="126">
        <v>2.1375160630000001</v>
      </c>
      <c r="G741" s="126">
        <v>1.8067071859999999</v>
      </c>
      <c r="H741" s="127">
        <f t="shared" si="42"/>
        <v>0.18310043794777942</v>
      </c>
      <c r="I741" s="146">
        <v>0</v>
      </c>
      <c r="J741" s="146">
        <v>9.2924000000000007E-2</v>
      </c>
      <c r="K741" s="127">
        <f t="shared" si="40"/>
        <v>-1</v>
      </c>
      <c r="L741" s="105">
        <f t="shared" si="41"/>
        <v>0</v>
      </c>
      <c r="N741" s="51"/>
    </row>
    <row r="742" spans="1:14" x14ac:dyDescent="0.2">
      <c r="A742" s="104" t="s">
        <v>489</v>
      </c>
      <c r="B742" s="104" t="s">
        <v>828</v>
      </c>
      <c r="C742" s="104" t="s">
        <v>1572</v>
      </c>
      <c r="D742" s="104" t="s">
        <v>406</v>
      </c>
      <c r="E742" s="104" t="s">
        <v>1902</v>
      </c>
      <c r="F742" s="126">
        <v>1.8927105660000001</v>
      </c>
      <c r="G742" s="126">
        <v>4.8101715379999996</v>
      </c>
      <c r="H742" s="127">
        <f t="shared" si="42"/>
        <v>-0.60651911245831336</v>
      </c>
      <c r="I742" s="146">
        <v>0</v>
      </c>
      <c r="J742" s="146">
        <v>0</v>
      </c>
      <c r="K742" s="127" t="str">
        <f t="shared" si="40"/>
        <v/>
      </c>
      <c r="L742" s="105">
        <f t="shared" si="41"/>
        <v>0</v>
      </c>
      <c r="N742" s="51"/>
    </row>
    <row r="743" spans="1:14" x14ac:dyDescent="0.2">
      <c r="A743" s="104" t="s">
        <v>2893</v>
      </c>
      <c r="B743" s="104" t="s">
        <v>2894</v>
      </c>
      <c r="C743" s="104" t="s">
        <v>1577</v>
      </c>
      <c r="D743" s="104" t="s">
        <v>1474</v>
      </c>
      <c r="E743" s="104" t="s">
        <v>408</v>
      </c>
      <c r="F743" s="126">
        <v>1.7642397599999999</v>
      </c>
      <c r="G743" s="126"/>
      <c r="H743" s="127" t="str">
        <f t="shared" si="42"/>
        <v/>
      </c>
      <c r="I743" s="146">
        <v>0</v>
      </c>
      <c r="J743" s="146"/>
      <c r="K743" s="127" t="str">
        <f t="shared" si="40"/>
        <v/>
      </c>
      <c r="L743" s="105">
        <f t="shared" si="41"/>
        <v>0</v>
      </c>
      <c r="N743" s="51"/>
    </row>
    <row r="744" spans="1:14" x14ac:dyDescent="0.2">
      <c r="A744" s="104" t="s">
        <v>2183</v>
      </c>
      <c r="B744" s="104" t="s">
        <v>2182</v>
      </c>
      <c r="C744" s="104" t="s">
        <v>1801</v>
      </c>
      <c r="D744" s="104" t="s">
        <v>407</v>
      </c>
      <c r="E744" s="104" t="s">
        <v>408</v>
      </c>
      <c r="F744" s="126">
        <v>1.7360613300000001</v>
      </c>
      <c r="G744" s="126">
        <v>0</v>
      </c>
      <c r="H744" s="127" t="str">
        <f t="shared" si="42"/>
        <v/>
      </c>
      <c r="I744" s="146">
        <v>0</v>
      </c>
      <c r="J744" s="146">
        <v>0</v>
      </c>
      <c r="K744" s="127" t="str">
        <f t="shared" si="40"/>
        <v/>
      </c>
      <c r="L744" s="105">
        <f t="shared" si="41"/>
        <v>0</v>
      </c>
      <c r="N744" s="51"/>
    </row>
    <row r="745" spans="1:14" x14ac:dyDescent="0.2">
      <c r="A745" s="104" t="s">
        <v>96</v>
      </c>
      <c r="B745" s="104" t="s">
        <v>97</v>
      </c>
      <c r="C745" s="104" t="s">
        <v>1575</v>
      </c>
      <c r="D745" s="104" t="s">
        <v>407</v>
      </c>
      <c r="E745" s="104" t="s">
        <v>408</v>
      </c>
      <c r="F745" s="126">
        <v>1.6547718189999998</v>
      </c>
      <c r="G745" s="126">
        <v>1.135195355</v>
      </c>
      <c r="H745" s="127">
        <f t="shared" si="42"/>
        <v>0.45769784179569672</v>
      </c>
      <c r="I745" s="146">
        <v>0</v>
      </c>
      <c r="J745" s="146">
        <v>1.11723445</v>
      </c>
      <c r="K745" s="127">
        <f t="shared" si="40"/>
        <v>-1</v>
      </c>
      <c r="L745" s="105">
        <f t="shared" si="41"/>
        <v>0</v>
      </c>
      <c r="N745" s="51"/>
    </row>
    <row r="746" spans="1:14" x14ac:dyDescent="0.2">
      <c r="A746" s="104" t="s">
        <v>2123</v>
      </c>
      <c r="B746" s="104" t="s">
        <v>307</v>
      </c>
      <c r="C746" s="108" t="s">
        <v>1204</v>
      </c>
      <c r="D746" s="104" t="s">
        <v>406</v>
      </c>
      <c r="E746" s="104" t="s">
        <v>1902</v>
      </c>
      <c r="F746" s="126">
        <v>1.6472</v>
      </c>
      <c r="G746" s="126">
        <v>0</v>
      </c>
      <c r="H746" s="127" t="str">
        <f t="shared" si="42"/>
        <v/>
      </c>
      <c r="I746" s="146">
        <v>0</v>
      </c>
      <c r="J746" s="146">
        <v>2.0893999999999999</v>
      </c>
      <c r="K746" s="127">
        <f t="shared" si="40"/>
        <v>-1</v>
      </c>
      <c r="L746" s="105">
        <f t="shared" si="41"/>
        <v>0</v>
      </c>
      <c r="N746" s="51"/>
    </row>
    <row r="747" spans="1:14" x14ac:dyDescent="0.2">
      <c r="A747" s="104" t="s">
        <v>486</v>
      </c>
      <c r="B747" s="104" t="s">
        <v>1800</v>
      </c>
      <c r="C747" s="104" t="s">
        <v>1572</v>
      </c>
      <c r="D747" s="104" t="s">
        <v>406</v>
      </c>
      <c r="E747" s="104" t="s">
        <v>1902</v>
      </c>
      <c r="F747" s="126">
        <v>1.6443248000000001</v>
      </c>
      <c r="G747" s="126">
        <v>4.5350600000000005E-3</v>
      </c>
      <c r="H747" s="127" t="str">
        <f t="shared" si="42"/>
        <v/>
      </c>
      <c r="I747" s="146">
        <v>0</v>
      </c>
      <c r="J747" s="146">
        <v>0</v>
      </c>
      <c r="K747" s="127" t="str">
        <f t="shared" si="40"/>
        <v/>
      </c>
      <c r="L747" s="105">
        <f t="shared" si="41"/>
        <v>0</v>
      </c>
      <c r="N747" s="51"/>
    </row>
    <row r="748" spans="1:14" x14ac:dyDescent="0.2">
      <c r="A748" s="104" t="s">
        <v>1043</v>
      </c>
      <c r="B748" s="104" t="s">
        <v>1044</v>
      </c>
      <c r="C748" s="104" t="s">
        <v>1572</v>
      </c>
      <c r="D748" s="104" t="s">
        <v>406</v>
      </c>
      <c r="E748" s="104" t="s">
        <v>1902</v>
      </c>
      <c r="F748" s="126">
        <v>1.6003084779999999</v>
      </c>
      <c r="G748" s="126">
        <v>2.7218027999999998E-2</v>
      </c>
      <c r="H748" s="127">
        <f t="shared" si="42"/>
        <v>57.7959009374228</v>
      </c>
      <c r="I748" s="146">
        <v>0</v>
      </c>
      <c r="J748" s="146">
        <v>0</v>
      </c>
      <c r="K748" s="127" t="str">
        <f t="shared" si="40"/>
        <v/>
      </c>
      <c r="L748" s="105">
        <f t="shared" si="41"/>
        <v>0</v>
      </c>
      <c r="N748" s="51"/>
    </row>
    <row r="749" spans="1:14" x14ac:dyDescent="0.2">
      <c r="A749" s="104" t="s">
        <v>48</v>
      </c>
      <c r="B749" s="104" t="s">
        <v>1012</v>
      </c>
      <c r="C749" s="104" t="s">
        <v>1576</v>
      </c>
      <c r="D749" s="104" t="s">
        <v>406</v>
      </c>
      <c r="E749" s="104" t="s">
        <v>1902</v>
      </c>
      <c r="F749" s="126">
        <v>1.4750799999999999</v>
      </c>
      <c r="G749" s="126">
        <v>1.0443550000000001E-3</v>
      </c>
      <c r="H749" s="127" t="str">
        <f t="shared" si="42"/>
        <v/>
      </c>
      <c r="I749" s="146">
        <v>0</v>
      </c>
      <c r="J749" s="146">
        <v>0</v>
      </c>
      <c r="K749" s="127" t="str">
        <f t="shared" si="40"/>
        <v/>
      </c>
      <c r="L749" s="105">
        <f t="shared" si="41"/>
        <v>0</v>
      </c>
      <c r="N749" s="51"/>
    </row>
    <row r="750" spans="1:14" x14ac:dyDescent="0.2">
      <c r="A750" s="104" t="s">
        <v>2784</v>
      </c>
      <c r="B750" s="104" t="s">
        <v>2785</v>
      </c>
      <c r="C750" s="104" t="s">
        <v>1578</v>
      </c>
      <c r="D750" s="104" t="s">
        <v>406</v>
      </c>
      <c r="E750" s="104" t="s">
        <v>1902</v>
      </c>
      <c r="F750" s="126">
        <v>1.4556711</v>
      </c>
      <c r="G750" s="126">
        <v>0</v>
      </c>
      <c r="H750" s="127" t="str">
        <f t="shared" si="42"/>
        <v/>
      </c>
      <c r="I750" s="146">
        <v>0</v>
      </c>
      <c r="J750" s="146">
        <v>0</v>
      </c>
      <c r="K750" s="127" t="str">
        <f t="shared" si="40"/>
        <v/>
      </c>
      <c r="L750" s="105">
        <f t="shared" si="41"/>
        <v>0</v>
      </c>
      <c r="N750" s="51"/>
    </row>
    <row r="751" spans="1:14" x14ac:dyDescent="0.2">
      <c r="A751" s="104" t="s">
        <v>288</v>
      </c>
      <c r="B751" s="104" t="s">
        <v>289</v>
      </c>
      <c r="C751" s="104" t="s">
        <v>305</v>
      </c>
      <c r="D751" s="104" t="s">
        <v>407</v>
      </c>
      <c r="E751" s="104" t="s">
        <v>1902</v>
      </c>
      <c r="F751" s="126">
        <v>1.44338962</v>
      </c>
      <c r="G751" s="126">
        <v>0.50215500000000002</v>
      </c>
      <c r="H751" s="127">
        <f t="shared" si="42"/>
        <v>1.8743906164431299</v>
      </c>
      <c r="I751" s="146">
        <v>0</v>
      </c>
      <c r="J751" s="146">
        <v>0</v>
      </c>
      <c r="K751" s="127" t="str">
        <f t="shared" si="40"/>
        <v/>
      </c>
      <c r="L751" s="105">
        <f t="shared" si="41"/>
        <v>0</v>
      </c>
      <c r="N751" s="51"/>
    </row>
    <row r="752" spans="1:14" x14ac:dyDescent="0.2">
      <c r="A752" s="104" t="s">
        <v>1020</v>
      </c>
      <c r="B752" s="104" t="s">
        <v>1021</v>
      </c>
      <c r="C752" s="104" t="s">
        <v>1572</v>
      </c>
      <c r="D752" s="104" t="s">
        <v>406</v>
      </c>
      <c r="E752" s="104" t="s">
        <v>1902</v>
      </c>
      <c r="F752" s="126">
        <v>1.4342699720000001</v>
      </c>
      <c r="G752" s="126">
        <v>1.7592577220000001</v>
      </c>
      <c r="H752" s="127">
        <f t="shared" si="42"/>
        <v>-0.18473004036642227</v>
      </c>
      <c r="I752" s="146">
        <v>0</v>
      </c>
      <c r="J752" s="146">
        <v>0</v>
      </c>
      <c r="K752" s="127" t="str">
        <f t="shared" si="40"/>
        <v/>
      </c>
      <c r="L752" s="105">
        <f t="shared" si="41"/>
        <v>0</v>
      </c>
      <c r="N752" s="51"/>
    </row>
    <row r="753" spans="1:14" x14ac:dyDescent="0.2">
      <c r="A753" s="104" t="s">
        <v>1952</v>
      </c>
      <c r="B753" s="104" t="s">
        <v>1430</v>
      </c>
      <c r="C753" s="104" t="s">
        <v>1801</v>
      </c>
      <c r="D753" s="104" t="s">
        <v>406</v>
      </c>
      <c r="E753" s="104" t="s">
        <v>1902</v>
      </c>
      <c r="F753" s="126">
        <v>1.4006782843961598</v>
      </c>
      <c r="G753" s="126">
        <v>1.90129640352275</v>
      </c>
      <c r="H753" s="127">
        <f t="shared" si="42"/>
        <v>-0.26330356392566545</v>
      </c>
      <c r="I753" s="146">
        <v>0</v>
      </c>
      <c r="J753" s="146">
        <v>0</v>
      </c>
      <c r="K753" s="127" t="str">
        <f t="shared" si="40"/>
        <v/>
      </c>
      <c r="L753" s="105">
        <f t="shared" si="41"/>
        <v>0</v>
      </c>
      <c r="N753" s="51"/>
    </row>
    <row r="754" spans="1:14" x14ac:dyDescent="0.2">
      <c r="A754" s="104" t="s">
        <v>613</v>
      </c>
      <c r="B754" s="104" t="s">
        <v>614</v>
      </c>
      <c r="C754" s="104" t="s">
        <v>1590</v>
      </c>
      <c r="D754" s="104" t="s">
        <v>406</v>
      </c>
      <c r="E754" s="104" t="s">
        <v>1902</v>
      </c>
      <c r="F754" s="126">
        <v>1.2853775000000001</v>
      </c>
      <c r="G754" s="126">
        <v>0.84586231999999995</v>
      </c>
      <c r="H754" s="127">
        <f t="shared" si="42"/>
        <v>0.51960605125429882</v>
      </c>
      <c r="I754" s="146">
        <v>0</v>
      </c>
      <c r="J754" s="146">
        <v>5.5649999999999998E-2</v>
      </c>
      <c r="K754" s="127">
        <f t="shared" si="40"/>
        <v>-1</v>
      </c>
      <c r="L754" s="105">
        <f t="shared" si="41"/>
        <v>0</v>
      </c>
      <c r="N754" s="51"/>
    </row>
    <row r="755" spans="1:14" x14ac:dyDescent="0.2">
      <c r="A755" s="104" t="s">
        <v>1030</v>
      </c>
      <c r="B755" s="104" t="s">
        <v>1031</v>
      </c>
      <c r="C755" s="104" t="s">
        <v>1572</v>
      </c>
      <c r="D755" s="104" t="s">
        <v>406</v>
      </c>
      <c r="E755" s="104" t="s">
        <v>1902</v>
      </c>
      <c r="F755" s="126">
        <v>1.2387016000000002</v>
      </c>
      <c r="G755" s="126">
        <v>2.7915199999999998</v>
      </c>
      <c r="H755" s="127">
        <f t="shared" si="42"/>
        <v>-0.55626268126325429</v>
      </c>
      <c r="I755" s="146">
        <v>0</v>
      </c>
      <c r="J755" s="146">
        <v>2.998495E-2</v>
      </c>
      <c r="K755" s="127">
        <f t="shared" si="40"/>
        <v>-1</v>
      </c>
      <c r="L755" s="105">
        <f t="shared" si="41"/>
        <v>0</v>
      </c>
      <c r="N755" s="51"/>
    </row>
    <row r="756" spans="1:14" x14ac:dyDescent="0.2">
      <c r="A756" s="104" t="s">
        <v>2891</v>
      </c>
      <c r="B756" s="104" t="s">
        <v>2892</v>
      </c>
      <c r="C756" s="104" t="s">
        <v>1577</v>
      </c>
      <c r="D756" s="104" t="s">
        <v>1474</v>
      </c>
      <c r="E756" s="104" t="s">
        <v>408</v>
      </c>
      <c r="F756" s="126">
        <v>1.1940060700000001</v>
      </c>
      <c r="G756" s="126"/>
      <c r="H756" s="127" t="str">
        <f t="shared" si="42"/>
        <v/>
      </c>
      <c r="I756" s="146">
        <v>0</v>
      </c>
      <c r="J756" s="146"/>
      <c r="K756" s="127" t="str">
        <f t="shared" si="40"/>
        <v/>
      </c>
      <c r="L756" s="105">
        <f t="shared" si="41"/>
        <v>0</v>
      </c>
      <c r="N756" s="51"/>
    </row>
    <row r="757" spans="1:14" x14ac:dyDescent="0.2">
      <c r="A757" s="104" t="s">
        <v>648</v>
      </c>
      <c r="B757" s="104" t="s">
        <v>661</v>
      </c>
      <c r="C757" s="104" t="s">
        <v>1578</v>
      </c>
      <c r="D757" s="104" t="s">
        <v>406</v>
      </c>
      <c r="E757" s="104" t="s">
        <v>1902</v>
      </c>
      <c r="F757" s="126">
        <v>1.18684674</v>
      </c>
      <c r="G757" s="126">
        <v>1.07744456</v>
      </c>
      <c r="H757" s="127">
        <f t="shared" ref="H757:H788" si="43">IF(ISERROR(F757/G757-1),"",IF((F757/G757-1)&gt;10000%,"",F757/G757-1))</f>
        <v>0.10153857011445666</v>
      </c>
      <c r="I757" s="146">
        <v>0</v>
      </c>
      <c r="J757" s="146">
        <v>5.7697600000000002E-2</v>
      </c>
      <c r="K757" s="127">
        <f t="shared" si="40"/>
        <v>-1</v>
      </c>
      <c r="L757" s="105">
        <f t="shared" si="41"/>
        <v>0</v>
      </c>
      <c r="N757" s="51"/>
    </row>
    <row r="758" spans="1:14" x14ac:dyDescent="0.2">
      <c r="A758" s="104" t="s">
        <v>943</v>
      </c>
      <c r="B758" s="104" t="s">
        <v>1081</v>
      </c>
      <c r="C758" s="104" t="s">
        <v>1578</v>
      </c>
      <c r="D758" s="104" t="s">
        <v>406</v>
      </c>
      <c r="E758" s="104" t="s">
        <v>408</v>
      </c>
      <c r="F758" s="126">
        <v>1.14503402</v>
      </c>
      <c r="G758" s="126">
        <v>2.5352506699999999</v>
      </c>
      <c r="H758" s="127">
        <f t="shared" si="43"/>
        <v>-0.54835471160727467</v>
      </c>
      <c r="I758" s="146">
        <v>0</v>
      </c>
      <c r="J758" s="146">
        <v>0</v>
      </c>
      <c r="K758" s="127" t="str">
        <f t="shared" si="40"/>
        <v/>
      </c>
      <c r="L758" s="105">
        <f t="shared" si="41"/>
        <v>0</v>
      </c>
      <c r="N758" s="51"/>
    </row>
    <row r="759" spans="1:14" x14ac:dyDescent="0.2">
      <c r="A759" s="104" t="s">
        <v>242</v>
      </c>
      <c r="B759" s="104" t="s">
        <v>23</v>
      </c>
      <c r="C759" s="104" t="s">
        <v>1590</v>
      </c>
      <c r="D759" s="104" t="s">
        <v>1474</v>
      </c>
      <c r="E759" s="104" t="s">
        <v>1902</v>
      </c>
      <c r="F759" s="126">
        <v>1.1244550830000002</v>
      </c>
      <c r="G759" s="126">
        <v>6.310815E-3</v>
      </c>
      <c r="H759" s="127" t="str">
        <f t="shared" si="43"/>
        <v/>
      </c>
      <c r="I759" s="146">
        <v>0</v>
      </c>
      <c r="J759" s="146">
        <v>0</v>
      </c>
      <c r="K759" s="127" t="str">
        <f t="shared" si="40"/>
        <v/>
      </c>
      <c r="L759" s="105">
        <f t="shared" si="41"/>
        <v>0</v>
      </c>
      <c r="N759" s="51"/>
    </row>
    <row r="760" spans="1:14" x14ac:dyDescent="0.2">
      <c r="A760" s="104" t="s">
        <v>1155</v>
      </c>
      <c r="B760" s="104" t="s">
        <v>1149</v>
      </c>
      <c r="C760" s="104" t="s">
        <v>1572</v>
      </c>
      <c r="D760" s="104" t="s">
        <v>406</v>
      </c>
      <c r="E760" s="104" t="s">
        <v>1902</v>
      </c>
      <c r="F760" s="126">
        <v>1.0580841599999999</v>
      </c>
      <c r="G760" s="126">
        <v>3.0930479700000002</v>
      </c>
      <c r="H760" s="127">
        <f t="shared" si="43"/>
        <v>-0.65791537335904948</v>
      </c>
      <c r="I760" s="146">
        <v>0</v>
      </c>
      <c r="J760" s="146">
        <v>0</v>
      </c>
      <c r="K760" s="127" t="str">
        <f t="shared" si="40"/>
        <v/>
      </c>
      <c r="L760" s="105">
        <f t="shared" si="41"/>
        <v>0</v>
      </c>
      <c r="N760" s="51"/>
    </row>
    <row r="761" spans="1:14" x14ac:dyDescent="0.2">
      <c r="A761" s="104" t="s">
        <v>268</v>
      </c>
      <c r="B761" s="104" t="s">
        <v>276</v>
      </c>
      <c r="C761" s="104" t="s">
        <v>1572</v>
      </c>
      <c r="D761" s="104" t="s">
        <v>406</v>
      </c>
      <c r="E761" s="104" t="s">
        <v>1902</v>
      </c>
      <c r="F761" s="126">
        <v>1.013790821</v>
      </c>
      <c r="G761" s="126">
        <v>0</v>
      </c>
      <c r="H761" s="127" t="str">
        <f t="shared" si="43"/>
        <v/>
      </c>
      <c r="I761" s="146">
        <v>0</v>
      </c>
      <c r="J761" s="146">
        <v>0</v>
      </c>
      <c r="K761" s="127" t="str">
        <f t="shared" si="40"/>
        <v/>
      </c>
      <c r="L761" s="105">
        <f t="shared" si="41"/>
        <v>0</v>
      </c>
      <c r="N761" s="51"/>
    </row>
    <row r="762" spans="1:14" x14ac:dyDescent="0.2">
      <c r="A762" s="104" t="s">
        <v>625</v>
      </c>
      <c r="B762" s="104" t="s">
        <v>626</v>
      </c>
      <c r="C762" s="104" t="s">
        <v>1590</v>
      </c>
      <c r="D762" s="104" t="s">
        <v>1474</v>
      </c>
      <c r="E762" s="104" t="s">
        <v>1902</v>
      </c>
      <c r="F762" s="126">
        <v>1.011944</v>
      </c>
      <c r="G762" s="126">
        <v>0.80274168999999995</v>
      </c>
      <c r="H762" s="127">
        <f t="shared" si="43"/>
        <v>0.26060974857304342</v>
      </c>
      <c r="I762" s="146">
        <v>0</v>
      </c>
      <c r="J762" s="146">
        <v>3.7410725651144401</v>
      </c>
      <c r="K762" s="127">
        <f t="shared" si="40"/>
        <v>-1</v>
      </c>
      <c r="L762" s="105">
        <f t="shared" si="41"/>
        <v>0</v>
      </c>
      <c r="N762" s="51"/>
    </row>
    <row r="763" spans="1:14" x14ac:dyDescent="0.2">
      <c r="A763" s="104" t="s">
        <v>2879</v>
      </c>
      <c r="B763" s="104" t="s">
        <v>2851</v>
      </c>
      <c r="C763" s="104" t="s">
        <v>1801</v>
      </c>
      <c r="D763" s="104" t="s">
        <v>406</v>
      </c>
      <c r="E763" s="104" t="s">
        <v>1902</v>
      </c>
      <c r="F763" s="126">
        <v>0.96917350000000002</v>
      </c>
      <c r="G763" s="126">
        <v>0</v>
      </c>
      <c r="H763" s="127" t="str">
        <f t="shared" si="43"/>
        <v/>
      </c>
      <c r="I763" s="146">
        <v>0</v>
      </c>
      <c r="J763" s="146">
        <v>0</v>
      </c>
      <c r="K763" s="127" t="str">
        <f t="shared" si="40"/>
        <v/>
      </c>
      <c r="L763" s="105">
        <f t="shared" si="41"/>
        <v>0</v>
      </c>
      <c r="N763" s="51"/>
    </row>
    <row r="764" spans="1:14" x14ac:dyDescent="0.2">
      <c r="A764" s="104" t="s">
        <v>2137</v>
      </c>
      <c r="B764" s="104" t="s">
        <v>1824</v>
      </c>
      <c r="C764" s="104" t="s">
        <v>1571</v>
      </c>
      <c r="D764" s="104" t="s">
        <v>406</v>
      </c>
      <c r="E764" s="104" t="s">
        <v>1902</v>
      </c>
      <c r="F764" s="126">
        <v>0.96388976000000004</v>
      </c>
      <c r="G764" s="126">
        <v>0</v>
      </c>
      <c r="H764" s="127" t="str">
        <f t="shared" si="43"/>
        <v/>
      </c>
      <c r="I764" s="146">
        <v>0</v>
      </c>
      <c r="J764" s="146">
        <v>0</v>
      </c>
      <c r="K764" s="127" t="str">
        <f t="shared" si="40"/>
        <v/>
      </c>
      <c r="L764" s="105">
        <f t="shared" si="41"/>
        <v>0</v>
      </c>
      <c r="N764" s="51"/>
    </row>
    <row r="765" spans="1:14" x14ac:dyDescent="0.2">
      <c r="A765" s="104" t="s">
        <v>1157</v>
      </c>
      <c r="B765" s="104" t="s">
        <v>1152</v>
      </c>
      <c r="C765" s="104" t="s">
        <v>1572</v>
      </c>
      <c r="D765" s="104" t="s">
        <v>406</v>
      </c>
      <c r="E765" s="104" t="s">
        <v>1902</v>
      </c>
      <c r="F765" s="126">
        <v>0.94763018799999998</v>
      </c>
      <c r="G765" s="126">
        <v>9.8838430000000015E-3</v>
      </c>
      <c r="H765" s="127">
        <f t="shared" si="43"/>
        <v>94.876693711140476</v>
      </c>
      <c r="I765" s="146">
        <v>0</v>
      </c>
      <c r="J765" s="146">
        <v>0</v>
      </c>
      <c r="K765" s="127" t="str">
        <f t="shared" si="40"/>
        <v/>
      </c>
      <c r="L765" s="105">
        <f t="shared" si="41"/>
        <v>0</v>
      </c>
      <c r="N765" s="51"/>
    </row>
    <row r="766" spans="1:14" x14ac:dyDescent="0.2">
      <c r="A766" s="104" t="s">
        <v>1455</v>
      </c>
      <c r="B766" s="104" t="s">
        <v>1456</v>
      </c>
      <c r="C766" s="104" t="s">
        <v>1575</v>
      </c>
      <c r="D766" s="104" t="s">
        <v>407</v>
      </c>
      <c r="E766" s="104" t="s">
        <v>408</v>
      </c>
      <c r="F766" s="126">
        <v>0.89280000000000004</v>
      </c>
      <c r="G766" s="126">
        <v>0</v>
      </c>
      <c r="H766" s="127" t="str">
        <f t="shared" si="43"/>
        <v/>
      </c>
      <c r="I766" s="146">
        <v>0</v>
      </c>
      <c r="J766" s="146">
        <v>0</v>
      </c>
      <c r="K766" s="127" t="str">
        <f t="shared" si="40"/>
        <v/>
      </c>
      <c r="L766" s="105">
        <f t="shared" si="41"/>
        <v>0</v>
      </c>
      <c r="N766" s="51"/>
    </row>
    <row r="767" spans="1:14" x14ac:dyDescent="0.2">
      <c r="A767" s="104" t="s">
        <v>1954</v>
      </c>
      <c r="B767" s="104" t="s">
        <v>1425</v>
      </c>
      <c r="C767" s="104" t="s">
        <v>1801</v>
      </c>
      <c r="D767" s="104" t="s">
        <v>406</v>
      </c>
      <c r="E767" s="104" t="s">
        <v>1902</v>
      </c>
      <c r="F767" s="126">
        <v>0.77726658363111301</v>
      </c>
      <c r="G767" s="126">
        <v>1.0179096731350199</v>
      </c>
      <c r="H767" s="127">
        <f t="shared" si="43"/>
        <v>-0.23640908015222972</v>
      </c>
      <c r="I767" s="146">
        <v>0</v>
      </c>
      <c r="J767" s="146">
        <v>0</v>
      </c>
      <c r="K767" s="127" t="str">
        <f t="shared" si="40"/>
        <v/>
      </c>
      <c r="L767" s="105">
        <f t="shared" si="41"/>
        <v>0</v>
      </c>
      <c r="N767" s="51"/>
    </row>
    <row r="768" spans="1:14" x14ac:dyDescent="0.2">
      <c r="A768" s="104" t="s">
        <v>769</v>
      </c>
      <c r="B768" s="104" t="s">
        <v>770</v>
      </c>
      <c r="C768" s="104" t="s">
        <v>1572</v>
      </c>
      <c r="D768" s="104" t="s">
        <v>406</v>
      </c>
      <c r="E768" s="104" t="s">
        <v>1902</v>
      </c>
      <c r="F768" s="126">
        <v>0.76182640000000001</v>
      </c>
      <c r="G768" s="126">
        <v>0</v>
      </c>
      <c r="H768" s="127" t="str">
        <f t="shared" si="43"/>
        <v/>
      </c>
      <c r="I768" s="146">
        <v>0</v>
      </c>
      <c r="J768" s="146">
        <v>0</v>
      </c>
      <c r="K768" s="127" t="str">
        <f t="shared" si="40"/>
        <v/>
      </c>
      <c r="L768" s="105">
        <f t="shared" si="41"/>
        <v>0</v>
      </c>
      <c r="N768" s="51"/>
    </row>
    <row r="769" spans="1:14" x14ac:dyDescent="0.2">
      <c r="A769" s="104" t="s">
        <v>1107</v>
      </c>
      <c r="B769" s="104" t="s">
        <v>718</v>
      </c>
      <c r="C769" s="104" t="s">
        <v>1574</v>
      </c>
      <c r="D769" s="104" t="s">
        <v>406</v>
      </c>
      <c r="E769" s="104" t="s">
        <v>1902</v>
      </c>
      <c r="F769" s="126">
        <v>0.75867050000000003</v>
      </c>
      <c r="G769" s="126">
        <v>0.98287999999999998</v>
      </c>
      <c r="H769" s="127">
        <f t="shared" si="43"/>
        <v>-0.22811482581800424</v>
      </c>
      <c r="I769" s="146">
        <v>0</v>
      </c>
      <c r="J769" s="146">
        <v>0</v>
      </c>
      <c r="K769" s="127" t="str">
        <f t="shared" si="40"/>
        <v/>
      </c>
      <c r="L769" s="105">
        <f t="shared" si="41"/>
        <v>0</v>
      </c>
      <c r="N769" s="51"/>
    </row>
    <row r="770" spans="1:14" x14ac:dyDescent="0.2">
      <c r="A770" s="104" t="s">
        <v>553</v>
      </c>
      <c r="B770" s="104" t="s">
        <v>554</v>
      </c>
      <c r="C770" s="104" t="s">
        <v>557</v>
      </c>
      <c r="D770" s="104" t="s">
        <v>407</v>
      </c>
      <c r="E770" s="104" t="s">
        <v>408</v>
      </c>
      <c r="F770" s="126">
        <v>0.7373640600000001</v>
      </c>
      <c r="G770" s="126">
        <v>0.41736103999999996</v>
      </c>
      <c r="H770" s="127">
        <f t="shared" si="43"/>
        <v>0.76672949636123233</v>
      </c>
      <c r="I770" s="146">
        <v>0</v>
      </c>
      <c r="J770" s="146">
        <v>0</v>
      </c>
      <c r="K770" s="127" t="str">
        <f t="shared" si="40"/>
        <v/>
      </c>
      <c r="L770" s="105">
        <f t="shared" si="41"/>
        <v>0</v>
      </c>
      <c r="N770" s="51"/>
    </row>
    <row r="771" spans="1:14" x14ac:dyDescent="0.2">
      <c r="A771" s="104" t="s">
        <v>221</v>
      </c>
      <c r="B771" s="104" t="s">
        <v>34</v>
      </c>
      <c r="C771" s="104" t="s">
        <v>1590</v>
      </c>
      <c r="D771" s="104" t="s">
        <v>1474</v>
      </c>
      <c r="E771" s="104" t="s">
        <v>1902</v>
      </c>
      <c r="F771" s="126">
        <v>0.73608533999999992</v>
      </c>
      <c r="G771" s="126">
        <v>1.1458073999999998</v>
      </c>
      <c r="H771" s="127">
        <f t="shared" si="43"/>
        <v>-0.35758370909456505</v>
      </c>
      <c r="I771" s="146">
        <v>0</v>
      </c>
      <c r="J771" s="146">
        <v>0.27150875000000002</v>
      </c>
      <c r="K771" s="127">
        <f t="shared" si="40"/>
        <v>-1</v>
      </c>
      <c r="L771" s="105">
        <f t="shared" si="41"/>
        <v>0</v>
      </c>
      <c r="N771" s="51"/>
    </row>
    <row r="772" spans="1:14" x14ac:dyDescent="0.2">
      <c r="A772" s="104" t="s">
        <v>1026</v>
      </c>
      <c r="B772" s="104" t="s">
        <v>1027</v>
      </c>
      <c r="C772" s="104" t="s">
        <v>1572</v>
      </c>
      <c r="D772" s="104" t="s">
        <v>406</v>
      </c>
      <c r="E772" s="104" t="s">
        <v>1902</v>
      </c>
      <c r="F772" s="126">
        <v>0.72981990099999994</v>
      </c>
      <c r="G772" s="126">
        <v>4.0259409169999998</v>
      </c>
      <c r="H772" s="127">
        <f t="shared" si="43"/>
        <v>-0.81872066280996547</v>
      </c>
      <c r="I772" s="146">
        <v>0</v>
      </c>
      <c r="J772" s="146">
        <v>0.14754207</v>
      </c>
      <c r="K772" s="127">
        <f t="shared" si="40"/>
        <v>-1</v>
      </c>
      <c r="L772" s="105">
        <f t="shared" si="41"/>
        <v>0</v>
      </c>
      <c r="N772" s="51"/>
    </row>
    <row r="773" spans="1:14" x14ac:dyDescent="0.2">
      <c r="A773" s="104" t="s">
        <v>2375</v>
      </c>
      <c r="B773" s="104" t="s">
        <v>723</v>
      </c>
      <c r="C773" s="104" t="s">
        <v>1801</v>
      </c>
      <c r="D773" s="104" t="s">
        <v>1474</v>
      </c>
      <c r="E773" s="104" t="s">
        <v>408</v>
      </c>
      <c r="F773" s="126">
        <v>0.72343199199999997</v>
      </c>
      <c r="G773" s="126">
        <v>9.4004422000000004E-2</v>
      </c>
      <c r="H773" s="127">
        <f t="shared" si="43"/>
        <v>6.6957229948182642</v>
      </c>
      <c r="I773" s="146">
        <v>0</v>
      </c>
      <c r="J773" s="146">
        <v>4.1745320000000002E-2</v>
      </c>
      <c r="K773" s="127">
        <f t="shared" si="40"/>
        <v>-1</v>
      </c>
      <c r="L773" s="105">
        <f t="shared" si="41"/>
        <v>0</v>
      </c>
      <c r="N773" s="51"/>
    </row>
    <row r="774" spans="1:14" x14ac:dyDescent="0.2">
      <c r="A774" s="104" t="s">
        <v>1604</v>
      </c>
      <c r="B774" s="104" t="s">
        <v>1605</v>
      </c>
      <c r="C774" s="104" t="s">
        <v>1576</v>
      </c>
      <c r="D774" s="104" t="s">
        <v>406</v>
      </c>
      <c r="E774" s="104" t="s">
        <v>408</v>
      </c>
      <c r="F774" s="126">
        <v>0.67607249999999997</v>
      </c>
      <c r="G774" s="126">
        <v>8.10956E-3</v>
      </c>
      <c r="H774" s="127">
        <f t="shared" si="43"/>
        <v>82.367346687119891</v>
      </c>
      <c r="I774" s="146">
        <v>0</v>
      </c>
      <c r="J774" s="146">
        <v>1.5773800000000002E-3</v>
      </c>
      <c r="K774" s="127">
        <f t="shared" si="40"/>
        <v>-1</v>
      </c>
      <c r="L774" s="105">
        <f t="shared" si="41"/>
        <v>0</v>
      </c>
      <c r="N774" s="51"/>
    </row>
    <row r="775" spans="1:14" x14ac:dyDescent="0.2">
      <c r="A775" s="104" t="s">
        <v>623</v>
      </c>
      <c r="B775" s="104" t="s">
        <v>624</v>
      </c>
      <c r="C775" s="104" t="s">
        <v>1590</v>
      </c>
      <c r="D775" s="104" t="s">
        <v>406</v>
      </c>
      <c r="E775" s="104" t="s">
        <v>1902</v>
      </c>
      <c r="F775" s="126">
        <v>0.64512190000000003</v>
      </c>
      <c r="G775" s="126">
        <v>0</v>
      </c>
      <c r="H775" s="127" t="str">
        <f t="shared" si="43"/>
        <v/>
      </c>
      <c r="I775" s="146">
        <v>0</v>
      </c>
      <c r="J775" s="146">
        <v>0</v>
      </c>
      <c r="K775" s="127" t="str">
        <f t="shared" ref="K775:K838" si="44">IF(ISERROR(I775/J775-1),"",IF((I775/J775-1)&gt;10000%,"",I775/J775-1))</f>
        <v/>
      </c>
      <c r="L775" s="105">
        <f t="shared" ref="L775:L838" si="45">IF(ISERROR(I775/F775),"",IF(I775/F775&gt;10000%,"",I775/F775))</f>
        <v>0</v>
      </c>
      <c r="N775" s="51"/>
    </row>
    <row r="776" spans="1:14" x14ac:dyDescent="0.2">
      <c r="A776" s="104" t="s">
        <v>493</v>
      </c>
      <c r="B776" s="104" t="s">
        <v>832</v>
      </c>
      <c r="C776" s="104" t="s">
        <v>1572</v>
      </c>
      <c r="D776" s="104" t="s">
        <v>406</v>
      </c>
      <c r="E776" s="104" t="s">
        <v>1902</v>
      </c>
      <c r="F776" s="126">
        <v>0.64192156999999994</v>
      </c>
      <c r="G776" s="126">
        <v>0.60322942000000002</v>
      </c>
      <c r="H776" s="127">
        <f t="shared" si="43"/>
        <v>6.4141682612230522E-2</v>
      </c>
      <c r="I776" s="146">
        <v>0</v>
      </c>
      <c r="J776" s="146">
        <v>2.0921974699999999</v>
      </c>
      <c r="K776" s="127">
        <f t="shared" si="44"/>
        <v>-1</v>
      </c>
      <c r="L776" s="105">
        <f t="shared" si="45"/>
        <v>0</v>
      </c>
      <c r="N776" s="51"/>
    </row>
    <row r="777" spans="1:14" x14ac:dyDescent="0.2">
      <c r="A777" s="104" t="s">
        <v>2885</v>
      </c>
      <c r="B777" s="104" t="s">
        <v>2886</v>
      </c>
      <c r="C777" s="104" t="s">
        <v>1577</v>
      </c>
      <c r="D777" s="104" t="s">
        <v>1474</v>
      </c>
      <c r="E777" s="104" t="s">
        <v>408</v>
      </c>
      <c r="F777" s="126">
        <v>0.61425556999999997</v>
      </c>
      <c r="G777" s="126"/>
      <c r="H777" s="127" t="str">
        <f t="shared" si="43"/>
        <v/>
      </c>
      <c r="I777" s="146">
        <v>0</v>
      </c>
      <c r="J777" s="146"/>
      <c r="K777" s="127" t="str">
        <f t="shared" si="44"/>
        <v/>
      </c>
      <c r="L777" s="105">
        <f t="shared" si="45"/>
        <v>0</v>
      </c>
      <c r="N777" s="51"/>
    </row>
    <row r="778" spans="1:14" x14ac:dyDescent="0.2">
      <c r="A778" s="104" t="s">
        <v>2895</v>
      </c>
      <c r="B778" s="104" t="s">
        <v>2896</v>
      </c>
      <c r="C778" s="104" t="s">
        <v>1577</v>
      </c>
      <c r="D778" s="104" t="s">
        <v>1474</v>
      </c>
      <c r="E778" s="104" t="s">
        <v>408</v>
      </c>
      <c r="F778" s="126">
        <v>0.59734131999999995</v>
      </c>
      <c r="G778" s="126"/>
      <c r="H778" s="127" t="str">
        <f t="shared" si="43"/>
        <v/>
      </c>
      <c r="I778" s="146">
        <v>0</v>
      </c>
      <c r="J778" s="146"/>
      <c r="K778" s="127" t="str">
        <f t="shared" si="44"/>
        <v/>
      </c>
      <c r="L778" s="105">
        <f t="shared" si="45"/>
        <v>0</v>
      </c>
      <c r="N778" s="51"/>
    </row>
    <row r="779" spans="1:14" x14ac:dyDescent="0.2">
      <c r="A779" s="104" t="s">
        <v>1501</v>
      </c>
      <c r="B779" s="104" t="s">
        <v>1502</v>
      </c>
      <c r="C779" s="104" t="s">
        <v>305</v>
      </c>
      <c r="D779" s="104" t="s">
        <v>2794</v>
      </c>
      <c r="E779" s="104" t="s">
        <v>1902</v>
      </c>
      <c r="F779" s="126">
        <v>0.57183920999999993</v>
      </c>
      <c r="G779" s="126">
        <v>1.15242E-2</v>
      </c>
      <c r="H779" s="127">
        <f t="shared" si="43"/>
        <v>48.620729421565045</v>
      </c>
      <c r="I779" s="146">
        <v>0</v>
      </c>
      <c r="J779" s="146">
        <v>0</v>
      </c>
      <c r="K779" s="127" t="str">
        <f t="shared" si="44"/>
        <v/>
      </c>
      <c r="L779" s="105">
        <f t="shared" si="45"/>
        <v>0</v>
      </c>
      <c r="N779" s="51"/>
    </row>
    <row r="780" spans="1:14" x14ac:dyDescent="0.2">
      <c r="A780" s="104" t="s">
        <v>1704</v>
      </c>
      <c r="B780" s="104" t="s">
        <v>55</v>
      </c>
      <c r="C780" s="104" t="s">
        <v>1577</v>
      </c>
      <c r="D780" s="104" t="s">
        <v>1474</v>
      </c>
      <c r="E780" s="104" t="s">
        <v>408</v>
      </c>
      <c r="F780" s="126">
        <v>0.57041828999999999</v>
      </c>
      <c r="G780" s="126">
        <v>0.77337906000000001</v>
      </c>
      <c r="H780" s="127">
        <f t="shared" si="43"/>
        <v>-0.26243375402483748</v>
      </c>
      <c r="I780" s="146">
        <v>0</v>
      </c>
      <c r="J780" s="146">
        <v>0</v>
      </c>
      <c r="K780" s="127" t="str">
        <f t="shared" si="44"/>
        <v/>
      </c>
      <c r="L780" s="105">
        <f t="shared" si="45"/>
        <v>0</v>
      </c>
      <c r="N780" s="51"/>
    </row>
    <row r="781" spans="1:14" x14ac:dyDescent="0.2">
      <c r="A781" s="104" t="s">
        <v>2542</v>
      </c>
      <c r="B781" s="104" t="s">
        <v>2543</v>
      </c>
      <c r="C781" s="104" t="s">
        <v>1572</v>
      </c>
      <c r="D781" s="104" t="s">
        <v>406</v>
      </c>
      <c r="E781" s="104" t="s">
        <v>1902</v>
      </c>
      <c r="F781" s="126">
        <v>0.54816774000000001</v>
      </c>
      <c r="G781" s="126">
        <v>7.2695270000000006E-2</v>
      </c>
      <c r="H781" s="127">
        <f t="shared" si="43"/>
        <v>6.5406245825897606</v>
      </c>
      <c r="I781" s="146">
        <v>0</v>
      </c>
      <c r="J781" s="146">
        <v>0</v>
      </c>
      <c r="K781" s="127" t="str">
        <f t="shared" si="44"/>
        <v/>
      </c>
      <c r="L781" s="105">
        <f t="shared" si="45"/>
        <v>0</v>
      </c>
      <c r="N781" s="51"/>
    </row>
    <row r="782" spans="1:14" x14ac:dyDescent="0.2">
      <c r="A782" s="104" t="s">
        <v>2772</v>
      </c>
      <c r="B782" s="104" t="s">
        <v>2773</v>
      </c>
      <c r="C782" s="104" t="s">
        <v>1578</v>
      </c>
      <c r="D782" s="104" t="s">
        <v>406</v>
      </c>
      <c r="E782" s="104" t="s">
        <v>1902</v>
      </c>
      <c r="F782" s="126">
        <v>0.53542756999999996</v>
      </c>
      <c r="G782" s="126">
        <v>0.38996248999999999</v>
      </c>
      <c r="H782" s="127">
        <f t="shared" si="43"/>
        <v>0.37302326180141065</v>
      </c>
      <c r="I782" s="146">
        <v>0</v>
      </c>
      <c r="J782" s="146">
        <v>0</v>
      </c>
      <c r="K782" s="127" t="str">
        <f t="shared" si="44"/>
        <v/>
      </c>
      <c r="L782" s="105">
        <f t="shared" si="45"/>
        <v>0</v>
      </c>
      <c r="N782" s="51"/>
    </row>
    <row r="783" spans="1:14" x14ac:dyDescent="0.2">
      <c r="A783" s="104" t="s">
        <v>1612</v>
      </c>
      <c r="B783" s="104" t="s">
        <v>794</v>
      </c>
      <c r="C783" s="104" t="s">
        <v>1574</v>
      </c>
      <c r="D783" s="104" t="s">
        <v>406</v>
      </c>
      <c r="E783" s="104" t="s">
        <v>1902</v>
      </c>
      <c r="F783" s="126">
        <v>0.51133580000000001</v>
      </c>
      <c r="G783" s="126">
        <v>2.7000229099999999</v>
      </c>
      <c r="H783" s="127">
        <f t="shared" si="43"/>
        <v>-0.81061797731190355</v>
      </c>
      <c r="I783" s="146">
        <v>0</v>
      </c>
      <c r="J783" s="146">
        <v>0</v>
      </c>
      <c r="K783" s="127" t="str">
        <f t="shared" si="44"/>
        <v/>
      </c>
      <c r="L783" s="105">
        <f t="shared" si="45"/>
        <v>0</v>
      </c>
      <c r="N783" s="51"/>
    </row>
    <row r="784" spans="1:14" x14ac:dyDescent="0.2">
      <c r="A784" s="104" t="s">
        <v>628</v>
      </c>
      <c r="B784" s="104" t="s">
        <v>629</v>
      </c>
      <c r="C784" s="104" t="s">
        <v>1590</v>
      </c>
      <c r="D784" s="104" t="s">
        <v>406</v>
      </c>
      <c r="E784" s="104" t="s">
        <v>1902</v>
      </c>
      <c r="F784" s="126">
        <v>0.50987936999999994</v>
      </c>
      <c r="G784" s="126">
        <v>0.48072023999999997</v>
      </c>
      <c r="H784" s="127">
        <f t="shared" si="43"/>
        <v>6.0657171414292721E-2</v>
      </c>
      <c r="I784" s="146">
        <v>0</v>
      </c>
      <c r="J784" s="146">
        <v>0</v>
      </c>
      <c r="K784" s="127" t="str">
        <f t="shared" si="44"/>
        <v/>
      </c>
      <c r="L784" s="105">
        <f t="shared" si="45"/>
        <v>0</v>
      </c>
      <c r="N784" s="51"/>
    </row>
    <row r="785" spans="1:14" x14ac:dyDescent="0.2">
      <c r="A785" s="104" t="s">
        <v>558</v>
      </c>
      <c r="B785" s="104" t="s">
        <v>559</v>
      </c>
      <c r="C785" s="104" t="s">
        <v>1575</v>
      </c>
      <c r="D785" s="104" t="s">
        <v>407</v>
      </c>
      <c r="E785" s="104" t="s">
        <v>408</v>
      </c>
      <c r="F785" s="126">
        <v>0.50699633500000008</v>
      </c>
      <c r="G785" s="126">
        <v>0.32508608</v>
      </c>
      <c r="H785" s="127">
        <f t="shared" si="43"/>
        <v>0.55957565147052768</v>
      </c>
      <c r="I785" s="146">
        <v>0</v>
      </c>
      <c r="J785" s="146">
        <v>0</v>
      </c>
      <c r="K785" s="127" t="str">
        <f t="shared" si="44"/>
        <v/>
      </c>
      <c r="L785" s="105">
        <f t="shared" si="45"/>
        <v>0</v>
      </c>
      <c r="N785" s="51"/>
    </row>
    <row r="786" spans="1:14" x14ac:dyDescent="0.2">
      <c r="A786" s="104" t="s">
        <v>1443</v>
      </c>
      <c r="B786" s="104" t="s">
        <v>1444</v>
      </c>
      <c r="C786" s="104" t="s">
        <v>908</v>
      </c>
      <c r="D786" s="104" t="s">
        <v>406</v>
      </c>
      <c r="E786" s="104" t="s">
        <v>1902</v>
      </c>
      <c r="F786" s="126">
        <v>0.50517100000000004</v>
      </c>
      <c r="G786" s="126">
        <v>0</v>
      </c>
      <c r="H786" s="127" t="str">
        <f t="shared" si="43"/>
        <v/>
      </c>
      <c r="I786" s="146">
        <v>0</v>
      </c>
      <c r="J786" s="146">
        <v>0</v>
      </c>
      <c r="K786" s="127" t="str">
        <f t="shared" si="44"/>
        <v/>
      </c>
      <c r="L786" s="105">
        <f t="shared" si="45"/>
        <v>0</v>
      </c>
      <c r="N786" s="51"/>
    </row>
    <row r="787" spans="1:14" x14ac:dyDescent="0.2">
      <c r="A787" s="104" t="s">
        <v>529</v>
      </c>
      <c r="B787" s="104" t="s">
        <v>530</v>
      </c>
      <c r="C787" s="104" t="s">
        <v>557</v>
      </c>
      <c r="D787" s="104" t="s">
        <v>1474</v>
      </c>
      <c r="E787" s="104" t="s">
        <v>408</v>
      </c>
      <c r="F787" s="126">
        <v>0.50045112000000003</v>
      </c>
      <c r="G787" s="126">
        <v>1.5220037399999999</v>
      </c>
      <c r="H787" s="127">
        <f t="shared" si="43"/>
        <v>-0.67118929681473705</v>
      </c>
      <c r="I787" s="146">
        <v>0</v>
      </c>
      <c r="J787" s="146">
        <v>0</v>
      </c>
      <c r="K787" s="127" t="str">
        <f t="shared" si="44"/>
        <v/>
      </c>
      <c r="L787" s="105">
        <f t="shared" si="45"/>
        <v>0</v>
      </c>
      <c r="N787" s="51"/>
    </row>
    <row r="788" spans="1:14" x14ac:dyDescent="0.2">
      <c r="A788" s="104" t="s">
        <v>2490</v>
      </c>
      <c r="B788" s="104" t="s">
        <v>2491</v>
      </c>
      <c r="C788" s="104" t="s">
        <v>1578</v>
      </c>
      <c r="D788" s="104" t="s">
        <v>406</v>
      </c>
      <c r="E788" s="104" t="s">
        <v>1902</v>
      </c>
      <c r="F788" s="126">
        <v>0.49339227000000002</v>
      </c>
      <c r="G788" s="126">
        <v>0.68385037000000004</v>
      </c>
      <c r="H788" s="127">
        <f t="shared" si="43"/>
        <v>-0.27850844037709599</v>
      </c>
      <c r="I788" s="146">
        <v>0</v>
      </c>
      <c r="J788" s="146">
        <v>0</v>
      </c>
      <c r="K788" s="127" t="str">
        <f t="shared" si="44"/>
        <v/>
      </c>
      <c r="L788" s="105">
        <f t="shared" si="45"/>
        <v>0</v>
      </c>
      <c r="N788" s="51"/>
    </row>
    <row r="789" spans="1:14" x14ac:dyDescent="0.2">
      <c r="A789" s="104" t="s">
        <v>1484</v>
      </c>
      <c r="B789" s="104" t="s">
        <v>1485</v>
      </c>
      <c r="C789" s="104" t="s">
        <v>305</v>
      </c>
      <c r="D789" s="104" t="s">
        <v>2794</v>
      </c>
      <c r="E789" s="104" t="s">
        <v>1902</v>
      </c>
      <c r="F789" s="126">
        <v>0.45765</v>
      </c>
      <c r="G789" s="126">
        <v>0.62115560000000003</v>
      </c>
      <c r="H789" s="127">
        <f t="shared" ref="H789:H820" si="46">IF(ISERROR(F789/G789-1),"",IF((F789/G789-1)&gt;10000%,"",F789/G789-1))</f>
        <v>-0.26322808648911811</v>
      </c>
      <c r="I789" s="146">
        <v>0</v>
      </c>
      <c r="J789" s="146">
        <v>1.1500999999999999</v>
      </c>
      <c r="K789" s="127">
        <f t="shared" si="44"/>
        <v>-1</v>
      </c>
      <c r="L789" s="105">
        <f t="shared" si="45"/>
        <v>0</v>
      </c>
      <c r="N789" s="51"/>
    </row>
    <row r="790" spans="1:14" x14ac:dyDescent="0.2">
      <c r="A790" s="104" t="s">
        <v>2181</v>
      </c>
      <c r="B790" s="104" t="s">
        <v>2180</v>
      </c>
      <c r="C790" s="104" t="s">
        <v>1801</v>
      </c>
      <c r="D790" s="104" t="s">
        <v>407</v>
      </c>
      <c r="E790" s="104" t="s">
        <v>408</v>
      </c>
      <c r="F790" s="126">
        <v>0.449272</v>
      </c>
      <c r="G790" s="126">
        <v>0</v>
      </c>
      <c r="H790" s="127" t="str">
        <f t="shared" si="46"/>
        <v/>
      </c>
      <c r="I790" s="146">
        <v>0</v>
      </c>
      <c r="J790" s="146">
        <v>0</v>
      </c>
      <c r="K790" s="127" t="str">
        <f t="shared" si="44"/>
        <v/>
      </c>
      <c r="L790" s="105">
        <f t="shared" si="45"/>
        <v>0</v>
      </c>
      <c r="N790" s="51"/>
    </row>
    <row r="791" spans="1:14" x14ac:dyDescent="0.2">
      <c r="A791" s="104" t="s">
        <v>1441</v>
      </c>
      <c r="B791" s="104" t="s">
        <v>1442</v>
      </c>
      <c r="C791" s="104" t="s">
        <v>908</v>
      </c>
      <c r="D791" s="104" t="s">
        <v>406</v>
      </c>
      <c r="E791" s="104" t="s">
        <v>1902</v>
      </c>
      <c r="F791" s="126">
        <v>0.43958699000000001</v>
      </c>
      <c r="G791" s="126">
        <v>0.50997954000000001</v>
      </c>
      <c r="H791" s="127">
        <f t="shared" si="46"/>
        <v>-0.13803014528778934</v>
      </c>
      <c r="I791" s="146">
        <v>0</v>
      </c>
      <c r="J791" s="146">
        <v>0</v>
      </c>
      <c r="K791" s="127" t="str">
        <f t="shared" si="44"/>
        <v/>
      </c>
      <c r="L791" s="105">
        <f t="shared" si="45"/>
        <v>0</v>
      </c>
      <c r="N791" s="51"/>
    </row>
    <row r="792" spans="1:14" x14ac:dyDescent="0.2">
      <c r="A792" s="104" t="s">
        <v>2762</v>
      </c>
      <c r="B792" s="104" t="s">
        <v>160</v>
      </c>
      <c r="C792" s="104" t="s">
        <v>1579</v>
      </c>
      <c r="D792" s="104" t="s">
        <v>407</v>
      </c>
      <c r="E792" s="104" t="s">
        <v>408</v>
      </c>
      <c r="F792" s="126">
        <v>0.43467520000000004</v>
      </c>
      <c r="G792" s="126">
        <v>8.5949270000000005E-3</v>
      </c>
      <c r="H792" s="127">
        <f t="shared" si="46"/>
        <v>49.573460367958916</v>
      </c>
      <c r="I792" s="146">
        <v>0</v>
      </c>
      <c r="J792" s="146">
        <v>0</v>
      </c>
      <c r="K792" s="127" t="str">
        <f t="shared" si="44"/>
        <v/>
      </c>
      <c r="L792" s="105">
        <f t="shared" si="45"/>
        <v>0</v>
      </c>
      <c r="N792" s="51"/>
    </row>
    <row r="793" spans="1:14" x14ac:dyDescent="0.2">
      <c r="A793" s="104" t="s">
        <v>2876</v>
      </c>
      <c r="B793" s="104" t="s">
        <v>2845</v>
      </c>
      <c r="C793" s="104" t="s">
        <v>1801</v>
      </c>
      <c r="D793" s="104" t="s">
        <v>406</v>
      </c>
      <c r="E793" s="104" t="s">
        <v>1902</v>
      </c>
      <c r="F793" s="126">
        <v>0.40837849999999998</v>
      </c>
      <c r="G793" s="126">
        <v>0.79940732999999997</v>
      </c>
      <c r="H793" s="127">
        <f t="shared" si="46"/>
        <v>-0.48914841699037215</v>
      </c>
      <c r="I793" s="146">
        <v>0</v>
      </c>
      <c r="J793" s="146">
        <v>0</v>
      </c>
      <c r="K793" s="127" t="str">
        <f t="shared" si="44"/>
        <v/>
      </c>
      <c r="L793" s="105">
        <f t="shared" si="45"/>
        <v>0</v>
      </c>
      <c r="N793" s="51"/>
    </row>
    <row r="794" spans="1:14" x14ac:dyDescent="0.2">
      <c r="A794" s="104" t="s">
        <v>2758</v>
      </c>
      <c r="B794" s="104" t="s">
        <v>1100</v>
      </c>
      <c r="C794" s="104" t="s">
        <v>1578</v>
      </c>
      <c r="D794" s="104" t="s">
        <v>406</v>
      </c>
      <c r="E794" s="104" t="s">
        <v>1902</v>
      </c>
      <c r="F794" s="126">
        <v>0.38700671999999997</v>
      </c>
      <c r="G794" s="126">
        <v>1.8961353000000001</v>
      </c>
      <c r="H794" s="127">
        <f t="shared" si="46"/>
        <v>-0.79589709658377228</v>
      </c>
      <c r="I794" s="146">
        <v>0</v>
      </c>
      <c r="J794" s="146">
        <v>0.16602495</v>
      </c>
      <c r="K794" s="127">
        <f t="shared" si="44"/>
        <v>-1</v>
      </c>
      <c r="L794" s="105">
        <f t="shared" si="45"/>
        <v>0</v>
      </c>
      <c r="N794" s="51"/>
    </row>
    <row r="795" spans="1:14" x14ac:dyDescent="0.2">
      <c r="A795" s="104" t="s">
        <v>2823</v>
      </c>
      <c r="B795" s="104" t="s">
        <v>2824</v>
      </c>
      <c r="C795" s="104" t="s">
        <v>305</v>
      </c>
      <c r="D795" s="104" t="s">
        <v>407</v>
      </c>
      <c r="E795" s="104" t="s">
        <v>408</v>
      </c>
      <c r="F795" s="126">
        <v>0.38151000000000002</v>
      </c>
      <c r="G795" s="126">
        <v>0.37199799</v>
      </c>
      <c r="H795" s="127">
        <f t="shared" si="46"/>
        <v>2.557005751563346E-2</v>
      </c>
      <c r="I795" s="146">
        <v>0</v>
      </c>
      <c r="J795" s="146">
        <v>0</v>
      </c>
      <c r="K795" s="127" t="str">
        <f t="shared" si="44"/>
        <v/>
      </c>
      <c r="L795" s="105">
        <f t="shared" si="45"/>
        <v>0</v>
      </c>
      <c r="N795" s="51"/>
    </row>
    <row r="796" spans="1:14" x14ac:dyDescent="0.2">
      <c r="A796" s="104" t="s">
        <v>2825</v>
      </c>
      <c r="B796" s="104" t="s">
        <v>2826</v>
      </c>
      <c r="C796" s="104" t="s">
        <v>305</v>
      </c>
      <c r="D796" s="104" t="s">
        <v>407</v>
      </c>
      <c r="E796" s="104" t="s">
        <v>408</v>
      </c>
      <c r="F796" s="126">
        <v>0.37997999999999998</v>
      </c>
      <c r="G796" s="126">
        <v>1.087175</v>
      </c>
      <c r="H796" s="127">
        <f t="shared" si="46"/>
        <v>-0.65048865178099202</v>
      </c>
      <c r="I796" s="146">
        <v>0</v>
      </c>
      <c r="J796" s="146">
        <v>9.9139750750604492</v>
      </c>
      <c r="K796" s="127">
        <f t="shared" si="44"/>
        <v>-1</v>
      </c>
      <c r="L796" s="105">
        <f t="shared" si="45"/>
        <v>0</v>
      </c>
      <c r="N796" s="51"/>
    </row>
    <row r="797" spans="1:14" x14ac:dyDescent="0.2">
      <c r="A797" s="104" t="s">
        <v>13</v>
      </c>
      <c r="B797" s="104" t="s">
        <v>14</v>
      </c>
      <c r="C797" s="104" t="s">
        <v>1801</v>
      </c>
      <c r="D797" s="104" t="s">
        <v>407</v>
      </c>
      <c r="E797" s="104" t="s">
        <v>408</v>
      </c>
      <c r="F797" s="126">
        <v>0.31831933000000001</v>
      </c>
      <c r="G797" s="126">
        <v>0</v>
      </c>
      <c r="H797" s="127" t="str">
        <f t="shared" si="46"/>
        <v/>
      </c>
      <c r="I797" s="146">
        <v>0</v>
      </c>
      <c r="J797" s="146">
        <v>0</v>
      </c>
      <c r="K797" s="127" t="str">
        <f t="shared" si="44"/>
        <v/>
      </c>
      <c r="L797" s="105">
        <f t="shared" si="45"/>
        <v>0</v>
      </c>
      <c r="N797" s="51"/>
    </row>
    <row r="798" spans="1:14" x14ac:dyDescent="0.2">
      <c r="A798" s="104" t="s">
        <v>62</v>
      </c>
      <c r="B798" s="104" t="s">
        <v>73</v>
      </c>
      <c r="C798" s="104" t="s">
        <v>1575</v>
      </c>
      <c r="D798" s="104" t="s">
        <v>407</v>
      </c>
      <c r="E798" s="104" t="s">
        <v>408</v>
      </c>
      <c r="F798" s="126">
        <v>0.3147489</v>
      </c>
      <c r="G798" s="126">
        <v>1.70925784</v>
      </c>
      <c r="H798" s="127">
        <f t="shared" si="46"/>
        <v>-0.81585639531131249</v>
      </c>
      <c r="I798" s="146">
        <v>0</v>
      </c>
      <c r="J798" s="146">
        <v>0</v>
      </c>
      <c r="K798" s="127" t="str">
        <f t="shared" si="44"/>
        <v/>
      </c>
      <c r="L798" s="105">
        <f t="shared" si="45"/>
        <v>0</v>
      </c>
      <c r="N798" s="51"/>
    </row>
    <row r="799" spans="1:14" x14ac:dyDescent="0.2">
      <c r="A799" s="104" t="s">
        <v>1852</v>
      </c>
      <c r="B799" s="104" t="s">
        <v>1853</v>
      </c>
      <c r="C799" s="104" t="s">
        <v>1801</v>
      </c>
      <c r="D799" s="104" t="s">
        <v>406</v>
      </c>
      <c r="E799" s="104" t="s">
        <v>1902</v>
      </c>
      <c r="F799" s="126">
        <v>0.29989456249495</v>
      </c>
      <c r="G799" s="126">
        <v>0</v>
      </c>
      <c r="H799" s="127" t="str">
        <f t="shared" si="46"/>
        <v/>
      </c>
      <c r="I799" s="146">
        <v>0</v>
      </c>
      <c r="J799" s="146">
        <v>0</v>
      </c>
      <c r="K799" s="127" t="str">
        <f t="shared" si="44"/>
        <v/>
      </c>
      <c r="L799" s="105">
        <f t="shared" si="45"/>
        <v>0</v>
      </c>
      <c r="N799" s="51"/>
    </row>
    <row r="800" spans="1:14" x14ac:dyDescent="0.2">
      <c r="A800" s="104" t="s">
        <v>1707</v>
      </c>
      <c r="B800" s="104" t="s">
        <v>717</v>
      </c>
      <c r="C800" s="104" t="s">
        <v>1574</v>
      </c>
      <c r="D800" s="104" t="s">
        <v>406</v>
      </c>
      <c r="E800" s="104" t="s">
        <v>1902</v>
      </c>
      <c r="F800" s="126">
        <v>0.29248428999999998</v>
      </c>
      <c r="G800" s="126">
        <v>1.8293132299999999</v>
      </c>
      <c r="H800" s="127">
        <f t="shared" si="46"/>
        <v>-0.84011251588663138</v>
      </c>
      <c r="I800" s="146">
        <v>0</v>
      </c>
      <c r="J800" s="146">
        <v>0</v>
      </c>
      <c r="K800" s="127" t="str">
        <f t="shared" si="44"/>
        <v/>
      </c>
      <c r="L800" s="105">
        <f t="shared" si="45"/>
        <v>0</v>
      </c>
      <c r="N800" s="51"/>
    </row>
    <row r="801" spans="1:14" x14ac:dyDescent="0.2">
      <c r="A801" s="104" t="s">
        <v>2562</v>
      </c>
      <c r="B801" s="104" t="s">
        <v>2563</v>
      </c>
      <c r="C801" s="104" t="s">
        <v>1801</v>
      </c>
      <c r="D801" s="104" t="s">
        <v>406</v>
      </c>
      <c r="E801" s="104" t="s">
        <v>1902</v>
      </c>
      <c r="F801" s="126">
        <v>0.26230190666749104</v>
      </c>
      <c r="G801" s="126">
        <v>1.13569259070498</v>
      </c>
      <c r="H801" s="127">
        <f t="shared" si="46"/>
        <v>-0.76903793437212842</v>
      </c>
      <c r="I801" s="146">
        <v>0</v>
      </c>
      <c r="J801" s="146">
        <v>0</v>
      </c>
      <c r="K801" s="127" t="str">
        <f t="shared" si="44"/>
        <v/>
      </c>
      <c r="L801" s="105">
        <f t="shared" si="45"/>
        <v>0</v>
      </c>
      <c r="N801" s="51"/>
    </row>
    <row r="802" spans="1:14" x14ac:dyDescent="0.2">
      <c r="A802" s="104" t="s">
        <v>1737</v>
      </c>
      <c r="B802" s="104" t="s">
        <v>1738</v>
      </c>
      <c r="C802" s="104" t="s">
        <v>1577</v>
      </c>
      <c r="D802" s="104" t="s">
        <v>407</v>
      </c>
      <c r="E802" s="104" t="s">
        <v>408</v>
      </c>
      <c r="F802" s="126">
        <v>0.21420349999999999</v>
      </c>
      <c r="G802" s="126">
        <v>3.4675000000000001E-3</v>
      </c>
      <c r="H802" s="127">
        <f t="shared" si="46"/>
        <v>60.774621485219896</v>
      </c>
      <c r="I802" s="146">
        <v>0</v>
      </c>
      <c r="J802" s="146">
        <v>0</v>
      </c>
      <c r="K802" s="127" t="str">
        <f t="shared" si="44"/>
        <v/>
      </c>
      <c r="L802" s="105">
        <f t="shared" si="45"/>
        <v>0</v>
      </c>
      <c r="N802" s="51"/>
    </row>
    <row r="803" spans="1:14" x14ac:dyDescent="0.2">
      <c r="A803" s="104" t="s">
        <v>2635</v>
      </c>
      <c r="B803" s="104" t="s">
        <v>2636</v>
      </c>
      <c r="C803" s="104" t="s">
        <v>1808</v>
      </c>
      <c r="D803" s="104" t="s">
        <v>406</v>
      </c>
      <c r="E803" s="104" t="s">
        <v>1902</v>
      </c>
      <c r="F803" s="126">
        <v>0.208263482871126</v>
      </c>
      <c r="G803" s="126">
        <v>0</v>
      </c>
      <c r="H803" s="127" t="str">
        <f t="shared" si="46"/>
        <v/>
      </c>
      <c r="I803" s="146">
        <v>0</v>
      </c>
      <c r="J803" s="146">
        <v>0</v>
      </c>
      <c r="K803" s="127" t="str">
        <f t="shared" si="44"/>
        <v/>
      </c>
      <c r="L803" s="105">
        <f t="shared" si="45"/>
        <v>0</v>
      </c>
      <c r="N803" s="51"/>
    </row>
    <row r="804" spans="1:14" x14ac:dyDescent="0.2">
      <c r="A804" s="104" t="s">
        <v>903</v>
      </c>
      <c r="B804" s="104" t="s">
        <v>116</v>
      </c>
      <c r="C804" s="104" t="s">
        <v>908</v>
      </c>
      <c r="D804" s="104" t="s">
        <v>406</v>
      </c>
      <c r="E804" s="104" t="s">
        <v>1902</v>
      </c>
      <c r="F804" s="126">
        <v>0.20365398999999998</v>
      </c>
      <c r="G804" s="126">
        <v>0.54345244599999998</v>
      </c>
      <c r="H804" s="127">
        <f t="shared" si="46"/>
        <v>-0.62525885843561002</v>
      </c>
      <c r="I804" s="146">
        <v>0</v>
      </c>
      <c r="J804" s="146">
        <v>0.25899043999999999</v>
      </c>
      <c r="K804" s="127">
        <f t="shared" si="44"/>
        <v>-1</v>
      </c>
      <c r="L804" s="105">
        <f t="shared" si="45"/>
        <v>0</v>
      </c>
      <c r="N804" s="51"/>
    </row>
    <row r="805" spans="1:14" x14ac:dyDescent="0.2">
      <c r="A805" s="104" t="s">
        <v>88</v>
      </c>
      <c r="B805" s="104" t="s">
        <v>89</v>
      </c>
      <c r="C805" s="104" t="s">
        <v>1575</v>
      </c>
      <c r="D805" s="104" t="s">
        <v>407</v>
      </c>
      <c r="E805" s="104" t="s">
        <v>408</v>
      </c>
      <c r="F805" s="126">
        <v>0.19851128400000001</v>
      </c>
      <c r="G805" s="126">
        <v>0.269361984</v>
      </c>
      <c r="H805" s="127">
        <f t="shared" si="46"/>
        <v>-0.26303154939636908</v>
      </c>
      <c r="I805" s="146">
        <v>0</v>
      </c>
      <c r="J805" s="146">
        <v>0.18887979999999999</v>
      </c>
      <c r="K805" s="127">
        <f t="shared" si="44"/>
        <v>-1</v>
      </c>
      <c r="L805" s="105">
        <f t="shared" si="45"/>
        <v>0</v>
      </c>
      <c r="N805" s="51"/>
    </row>
    <row r="806" spans="1:14" x14ac:dyDescent="0.2">
      <c r="A806" s="104" t="s">
        <v>266</v>
      </c>
      <c r="B806" s="104" t="s">
        <v>274</v>
      </c>
      <c r="C806" s="104" t="s">
        <v>1572</v>
      </c>
      <c r="D806" s="104" t="s">
        <v>406</v>
      </c>
      <c r="E806" s="104" t="s">
        <v>1902</v>
      </c>
      <c r="F806" s="126">
        <v>0.189250478</v>
      </c>
      <c r="G806" s="126">
        <v>5.4787990000000003E-3</v>
      </c>
      <c r="H806" s="127">
        <f t="shared" si="46"/>
        <v>33.542329076135111</v>
      </c>
      <c r="I806" s="146">
        <v>0</v>
      </c>
      <c r="J806" s="146">
        <v>0</v>
      </c>
      <c r="K806" s="127" t="str">
        <f t="shared" si="44"/>
        <v/>
      </c>
      <c r="L806" s="105">
        <f t="shared" si="45"/>
        <v>0</v>
      </c>
      <c r="N806" s="51"/>
    </row>
    <row r="807" spans="1:14" x14ac:dyDescent="0.2">
      <c r="A807" s="104" t="s">
        <v>2899</v>
      </c>
      <c r="B807" s="104" t="s">
        <v>2900</v>
      </c>
      <c r="C807" s="104" t="s">
        <v>1577</v>
      </c>
      <c r="D807" s="104" t="s">
        <v>1474</v>
      </c>
      <c r="E807" s="104" t="s">
        <v>408</v>
      </c>
      <c r="F807" s="126">
        <v>0.18699487000000001</v>
      </c>
      <c r="G807" s="126"/>
      <c r="H807" s="127" t="str">
        <f t="shared" si="46"/>
        <v/>
      </c>
      <c r="I807" s="146">
        <v>0</v>
      </c>
      <c r="J807" s="146"/>
      <c r="K807" s="127" t="str">
        <f t="shared" si="44"/>
        <v/>
      </c>
      <c r="L807" s="105">
        <f t="shared" si="45"/>
        <v>0</v>
      </c>
      <c r="N807" s="51"/>
    </row>
    <row r="808" spans="1:14" x14ac:dyDescent="0.2">
      <c r="A808" s="104" t="s">
        <v>2843</v>
      </c>
      <c r="B808" s="104" t="s">
        <v>2844</v>
      </c>
      <c r="C808" s="104" t="s">
        <v>1801</v>
      </c>
      <c r="D808" s="104" t="s">
        <v>407</v>
      </c>
      <c r="E808" s="104" t="s">
        <v>408</v>
      </c>
      <c r="F808" s="126">
        <v>0.18110000000000001</v>
      </c>
      <c r="G808" s="126">
        <v>1.6540775000000001</v>
      </c>
      <c r="H808" s="127">
        <f t="shared" si="46"/>
        <v>-0.89051298986897531</v>
      </c>
      <c r="I808" s="146">
        <v>0</v>
      </c>
      <c r="J808" s="146">
        <v>0</v>
      </c>
      <c r="K808" s="127" t="str">
        <f t="shared" si="44"/>
        <v/>
      </c>
      <c r="L808" s="105">
        <f t="shared" si="45"/>
        <v>0</v>
      </c>
      <c r="N808" s="51"/>
    </row>
    <row r="809" spans="1:14" x14ac:dyDescent="0.2">
      <c r="A809" s="104" t="s">
        <v>1368</v>
      </c>
      <c r="B809" s="104" t="s">
        <v>1372</v>
      </c>
      <c r="C809" s="104" t="s">
        <v>1578</v>
      </c>
      <c r="D809" s="104" t="s">
        <v>406</v>
      </c>
      <c r="E809" s="104" t="s">
        <v>408</v>
      </c>
      <c r="F809" s="126">
        <v>0.17417279000000002</v>
      </c>
      <c r="G809" s="126">
        <v>0.5753741</v>
      </c>
      <c r="H809" s="127">
        <f t="shared" si="46"/>
        <v>-0.69728774722393649</v>
      </c>
      <c r="I809" s="146">
        <v>0</v>
      </c>
      <c r="J809" s="146">
        <v>0.23303051999999999</v>
      </c>
      <c r="K809" s="127">
        <f t="shared" si="44"/>
        <v>-1</v>
      </c>
      <c r="L809" s="105">
        <f t="shared" si="45"/>
        <v>0</v>
      </c>
      <c r="N809" s="51"/>
    </row>
    <row r="810" spans="1:14" x14ac:dyDescent="0.2">
      <c r="A810" s="104" t="s">
        <v>1698</v>
      </c>
      <c r="B810" s="104" t="s">
        <v>700</v>
      </c>
      <c r="C810" s="104" t="s">
        <v>1575</v>
      </c>
      <c r="D810" s="104" t="s">
        <v>407</v>
      </c>
      <c r="E810" s="104" t="s">
        <v>408</v>
      </c>
      <c r="F810" s="126">
        <v>0.17205493999999999</v>
      </c>
      <c r="G810" s="126">
        <v>7.1351250000000005E-2</v>
      </c>
      <c r="H810" s="127">
        <f t="shared" si="46"/>
        <v>1.4113794782852436</v>
      </c>
      <c r="I810" s="146">
        <v>0</v>
      </c>
      <c r="J810" s="146">
        <v>0</v>
      </c>
      <c r="K810" s="127" t="str">
        <f t="shared" si="44"/>
        <v/>
      </c>
      <c r="L810" s="105">
        <f t="shared" si="45"/>
        <v>0</v>
      </c>
      <c r="N810" s="51"/>
    </row>
    <row r="811" spans="1:14" x14ac:dyDescent="0.2">
      <c r="A811" s="104" t="s">
        <v>64</v>
      </c>
      <c r="B811" s="104" t="s">
        <v>75</v>
      </c>
      <c r="C811" s="104" t="s">
        <v>1575</v>
      </c>
      <c r="D811" s="104" t="s">
        <v>407</v>
      </c>
      <c r="E811" s="104" t="s">
        <v>408</v>
      </c>
      <c r="F811" s="126">
        <v>0.161985465</v>
      </c>
      <c r="G811" s="126">
        <v>4.0853999999999999</v>
      </c>
      <c r="H811" s="127">
        <f t="shared" si="46"/>
        <v>-0.96035015787927747</v>
      </c>
      <c r="I811" s="146">
        <v>0</v>
      </c>
      <c r="J811" s="146">
        <v>0</v>
      </c>
      <c r="K811" s="127" t="str">
        <f t="shared" si="44"/>
        <v/>
      </c>
      <c r="L811" s="105">
        <f t="shared" si="45"/>
        <v>0</v>
      </c>
      <c r="N811" s="51"/>
    </row>
    <row r="812" spans="1:14" x14ac:dyDescent="0.2">
      <c r="A812" s="104" t="s">
        <v>1466</v>
      </c>
      <c r="B812" s="104" t="s">
        <v>1467</v>
      </c>
      <c r="C812" s="104" t="s">
        <v>908</v>
      </c>
      <c r="D812" s="104" t="s">
        <v>406</v>
      </c>
      <c r="E812" s="104" t="s">
        <v>1902</v>
      </c>
      <c r="F812" s="126">
        <v>0.15303643</v>
      </c>
      <c r="G812" s="126">
        <v>5.0330000000000001E-3</v>
      </c>
      <c r="H812" s="127">
        <f t="shared" si="46"/>
        <v>29.406602424001587</v>
      </c>
      <c r="I812" s="146">
        <v>0</v>
      </c>
      <c r="J812" s="146">
        <v>0</v>
      </c>
      <c r="K812" s="127" t="str">
        <f t="shared" si="44"/>
        <v/>
      </c>
      <c r="L812" s="105">
        <f t="shared" si="45"/>
        <v>0</v>
      </c>
      <c r="N812" s="51"/>
    </row>
    <row r="813" spans="1:14" x14ac:dyDescent="0.2">
      <c r="A813" s="104" t="s">
        <v>2877</v>
      </c>
      <c r="B813" s="104" t="s">
        <v>2852</v>
      </c>
      <c r="C813" s="104" t="s">
        <v>1801</v>
      </c>
      <c r="D813" s="104" t="s">
        <v>407</v>
      </c>
      <c r="E813" s="104" t="s">
        <v>408</v>
      </c>
      <c r="F813" s="126">
        <v>0.1442804</v>
      </c>
      <c r="G813" s="126">
        <v>0</v>
      </c>
      <c r="H813" s="127" t="str">
        <f t="shared" si="46"/>
        <v/>
      </c>
      <c r="I813" s="146">
        <v>0</v>
      </c>
      <c r="J813" s="146">
        <v>0</v>
      </c>
      <c r="K813" s="127" t="str">
        <f t="shared" si="44"/>
        <v/>
      </c>
      <c r="L813" s="105">
        <f t="shared" si="45"/>
        <v>0</v>
      </c>
      <c r="N813" s="51"/>
    </row>
    <row r="814" spans="1:14" x14ac:dyDescent="0.2">
      <c r="A814" s="104" t="s">
        <v>2768</v>
      </c>
      <c r="B814" s="104" t="s">
        <v>2769</v>
      </c>
      <c r="C814" s="104" t="s">
        <v>1578</v>
      </c>
      <c r="D814" s="104" t="s">
        <v>406</v>
      </c>
      <c r="E814" s="104" t="s">
        <v>1902</v>
      </c>
      <c r="F814" s="126">
        <v>0.13073750000000001</v>
      </c>
      <c r="G814" s="126">
        <v>0.23928749999999999</v>
      </c>
      <c r="H814" s="127">
        <f t="shared" si="46"/>
        <v>-0.45363840568353964</v>
      </c>
      <c r="I814" s="146">
        <v>0</v>
      </c>
      <c r="J814" s="146">
        <v>0</v>
      </c>
      <c r="K814" s="127" t="str">
        <f t="shared" si="44"/>
        <v/>
      </c>
      <c r="L814" s="105">
        <f t="shared" si="45"/>
        <v>0</v>
      </c>
      <c r="N814" s="51"/>
    </row>
    <row r="815" spans="1:14" x14ac:dyDescent="0.2">
      <c r="A815" s="104" t="s">
        <v>239</v>
      </c>
      <c r="B815" s="104" t="s">
        <v>21</v>
      </c>
      <c r="C815" s="104" t="s">
        <v>1590</v>
      </c>
      <c r="D815" s="104" t="s">
        <v>1474</v>
      </c>
      <c r="E815" s="104" t="s">
        <v>1902</v>
      </c>
      <c r="F815" s="126">
        <v>0.12640880000000002</v>
      </c>
      <c r="G815" s="126">
        <v>0</v>
      </c>
      <c r="H815" s="127" t="str">
        <f t="shared" si="46"/>
        <v/>
      </c>
      <c r="I815" s="146">
        <v>0</v>
      </c>
      <c r="J815" s="146">
        <v>0</v>
      </c>
      <c r="K815" s="127" t="str">
        <f t="shared" si="44"/>
        <v/>
      </c>
      <c r="L815" s="105">
        <f t="shared" si="45"/>
        <v>0</v>
      </c>
      <c r="N815" s="51"/>
    </row>
    <row r="816" spans="1:14" x14ac:dyDescent="0.2">
      <c r="A816" s="104" t="s">
        <v>282</v>
      </c>
      <c r="B816" s="104" t="s">
        <v>283</v>
      </c>
      <c r="C816" s="104" t="s">
        <v>305</v>
      </c>
      <c r="D816" s="104" t="s">
        <v>407</v>
      </c>
      <c r="E816" s="104" t="s">
        <v>1902</v>
      </c>
      <c r="F816" s="126">
        <v>0.11858178</v>
      </c>
      <c r="G816" s="126">
        <v>0.50082000000000004</v>
      </c>
      <c r="H816" s="127">
        <f t="shared" si="46"/>
        <v>-0.76322475140769142</v>
      </c>
      <c r="I816" s="146">
        <v>0</v>
      </c>
      <c r="J816" s="146">
        <v>0</v>
      </c>
      <c r="K816" s="127" t="str">
        <f t="shared" si="44"/>
        <v/>
      </c>
      <c r="L816" s="105">
        <f t="shared" si="45"/>
        <v>0</v>
      </c>
      <c r="N816" s="51"/>
    </row>
    <row r="817" spans="1:14" x14ac:dyDescent="0.2">
      <c r="A817" s="104" t="s">
        <v>502</v>
      </c>
      <c r="B817" s="104" t="s">
        <v>789</v>
      </c>
      <c r="C817" s="104" t="s">
        <v>1572</v>
      </c>
      <c r="D817" s="104" t="s">
        <v>406</v>
      </c>
      <c r="E817" s="104" t="s">
        <v>1902</v>
      </c>
      <c r="F817" s="126">
        <v>0.11578508999999999</v>
      </c>
      <c r="G817" s="126">
        <v>0.33954003000000005</v>
      </c>
      <c r="H817" s="127">
        <f t="shared" si="46"/>
        <v>-0.65899428706535734</v>
      </c>
      <c r="I817" s="146">
        <v>0</v>
      </c>
      <c r="J817" s="146">
        <v>0.10778391</v>
      </c>
      <c r="K817" s="127">
        <f t="shared" si="44"/>
        <v>-1</v>
      </c>
      <c r="L817" s="105">
        <f t="shared" si="45"/>
        <v>0</v>
      </c>
      <c r="N817" s="51"/>
    </row>
    <row r="818" spans="1:14" x14ac:dyDescent="0.2">
      <c r="A818" s="104" t="s">
        <v>505</v>
      </c>
      <c r="B818" s="104" t="s">
        <v>873</v>
      </c>
      <c r="C818" s="104" t="s">
        <v>1572</v>
      </c>
      <c r="D818" s="104" t="s">
        <v>406</v>
      </c>
      <c r="E818" s="104" t="s">
        <v>1902</v>
      </c>
      <c r="F818" s="126">
        <v>0.11508676</v>
      </c>
      <c r="G818" s="126">
        <v>0.726630365</v>
      </c>
      <c r="H818" s="127">
        <f t="shared" si="46"/>
        <v>-0.84161581246332862</v>
      </c>
      <c r="I818" s="146">
        <v>0</v>
      </c>
      <c r="J818" s="146">
        <v>2.2316743699999999</v>
      </c>
      <c r="K818" s="127">
        <f t="shared" si="44"/>
        <v>-1</v>
      </c>
      <c r="L818" s="105">
        <f t="shared" si="45"/>
        <v>0</v>
      </c>
      <c r="N818" s="51"/>
    </row>
    <row r="819" spans="1:14" x14ac:dyDescent="0.2">
      <c r="A819" s="104" t="s">
        <v>2875</v>
      </c>
      <c r="B819" s="104" t="s">
        <v>2848</v>
      </c>
      <c r="C819" s="104" t="s">
        <v>1801</v>
      </c>
      <c r="D819" s="104" t="s">
        <v>406</v>
      </c>
      <c r="E819" s="104" t="s">
        <v>1902</v>
      </c>
      <c r="F819" s="126">
        <v>0.11418399999999999</v>
      </c>
      <c r="G819" s="126">
        <v>0.10915800000000001</v>
      </c>
      <c r="H819" s="127">
        <f t="shared" si="46"/>
        <v>4.6043350006412576E-2</v>
      </c>
      <c r="I819" s="146">
        <v>0</v>
      </c>
      <c r="J819" s="146">
        <v>0</v>
      </c>
      <c r="K819" s="127" t="str">
        <f t="shared" si="44"/>
        <v/>
      </c>
      <c r="L819" s="105">
        <f t="shared" si="45"/>
        <v>0</v>
      </c>
      <c r="N819" s="51"/>
    </row>
    <row r="820" spans="1:14" x14ac:dyDescent="0.2">
      <c r="A820" s="104" t="s">
        <v>1053</v>
      </c>
      <c r="B820" s="104" t="s">
        <v>1054</v>
      </c>
      <c r="C820" s="104" t="s">
        <v>1572</v>
      </c>
      <c r="D820" s="104" t="s">
        <v>406</v>
      </c>
      <c r="E820" s="104" t="s">
        <v>1902</v>
      </c>
      <c r="F820" s="126">
        <v>0.11206183</v>
      </c>
      <c r="G820" s="126">
        <v>0.17027595800000001</v>
      </c>
      <c r="H820" s="127">
        <f t="shared" si="46"/>
        <v>-0.34188107753885022</v>
      </c>
      <c r="I820" s="146">
        <v>0</v>
      </c>
      <c r="J820" s="146">
        <v>1.0558649999999999E-2</v>
      </c>
      <c r="K820" s="127">
        <f t="shared" si="44"/>
        <v>-1</v>
      </c>
      <c r="L820" s="105">
        <f t="shared" si="45"/>
        <v>0</v>
      </c>
      <c r="N820" s="51"/>
    </row>
    <row r="821" spans="1:14" x14ac:dyDescent="0.2">
      <c r="A821" s="104" t="s">
        <v>2878</v>
      </c>
      <c r="B821" s="104" t="s">
        <v>2846</v>
      </c>
      <c r="C821" s="104" t="s">
        <v>1801</v>
      </c>
      <c r="D821" s="104" t="s">
        <v>407</v>
      </c>
      <c r="E821" s="104" t="s">
        <v>408</v>
      </c>
      <c r="F821" s="126">
        <v>0.10426349</v>
      </c>
      <c r="G821" s="126">
        <v>0.31083968000000001</v>
      </c>
      <c r="H821" s="127">
        <f t="shared" ref="H821:H826" si="47">IF(ISERROR(F821/G821-1),"",IF((F821/G821-1)&gt;10000%,"",F821/G821-1))</f>
        <v>-0.66457470938073282</v>
      </c>
      <c r="I821" s="146">
        <v>0</v>
      </c>
      <c r="J821" s="146">
        <v>0</v>
      </c>
      <c r="K821" s="127" t="str">
        <f t="shared" si="44"/>
        <v/>
      </c>
      <c r="L821" s="105">
        <f t="shared" si="45"/>
        <v>0</v>
      </c>
      <c r="N821" s="51"/>
    </row>
    <row r="822" spans="1:14" x14ac:dyDescent="0.2">
      <c r="A822" s="104" t="s">
        <v>651</v>
      </c>
      <c r="B822" s="104" t="s">
        <v>664</v>
      </c>
      <c r="C822" s="104" t="s">
        <v>1578</v>
      </c>
      <c r="D822" s="104" t="s">
        <v>406</v>
      </c>
      <c r="E822" s="104" t="s">
        <v>1902</v>
      </c>
      <c r="F822" s="126">
        <v>9.4565979999999994E-2</v>
      </c>
      <c r="G822" s="126">
        <v>0</v>
      </c>
      <c r="H822" s="127" t="str">
        <f t="shared" si="47"/>
        <v/>
      </c>
      <c r="I822" s="146">
        <v>0</v>
      </c>
      <c r="J822" s="146">
        <v>0</v>
      </c>
      <c r="K822" s="127" t="str">
        <f t="shared" si="44"/>
        <v/>
      </c>
      <c r="L822" s="105">
        <f t="shared" si="45"/>
        <v>0</v>
      </c>
      <c r="N822" s="51"/>
    </row>
    <row r="823" spans="1:14" x14ac:dyDescent="0.2">
      <c r="A823" s="104" t="s">
        <v>1462</v>
      </c>
      <c r="B823" s="104" t="s">
        <v>1463</v>
      </c>
      <c r="C823" s="104" t="s">
        <v>908</v>
      </c>
      <c r="D823" s="104" t="s">
        <v>406</v>
      </c>
      <c r="E823" s="104" t="s">
        <v>1902</v>
      </c>
      <c r="F823" s="126">
        <v>9.4402330000000007E-2</v>
      </c>
      <c r="G823" s="126">
        <v>7.3169999999999997E-3</v>
      </c>
      <c r="H823" s="127">
        <f t="shared" si="47"/>
        <v>11.901780784474512</v>
      </c>
      <c r="I823" s="146">
        <v>0</v>
      </c>
      <c r="J823" s="146">
        <v>0</v>
      </c>
      <c r="K823" s="127" t="str">
        <f t="shared" si="44"/>
        <v/>
      </c>
      <c r="L823" s="105">
        <f t="shared" si="45"/>
        <v>0</v>
      </c>
      <c r="N823" s="51"/>
    </row>
    <row r="824" spans="1:14" x14ac:dyDescent="0.2">
      <c r="A824" s="104" t="s">
        <v>483</v>
      </c>
      <c r="B824" s="104" t="s">
        <v>825</v>
      </c>
      <c r="C824" s="104" t="s">
        <v>1572</v>
      </c>
      <c r="D824" s="104" t="s">
        <v>406</v>
      </c>
      <c r="E824" s="104" t="s">
        <v>1902</v>
      </c>
      <c r="F824" s="126">
        <v>8.8352169999999994E-2</v>
      </c>
      <c r="G824" s="126">
        <v>0.222481867</v>
      </c>
      <c r="H824" s="127">
        <f t="shared" si="47"/>
        <v>-0.60287923150159473</v>
      </c>
      <c r="I824" s="146">
        <v>0</v>
      </c>
      <c r="J824" s="146">
        <v>2.0375999999999998E-2</v>
      </c>
      <c r="K824" s="127">
        <f t="shared" si="44"/>
        <v>-1</v>
      </c>
      <c r="L824" s="105">
        <f t="shared" si="45"/>
        <v>0</v>
      </c>
      <c r="N824" s="51"/>
    </row>
    <row r="825" spans="1:14" x14ac:dyDescent="0.2">
      <c r="A825" s="104" t="s">
        <v>2655</v>
      </c>
      <c r="B825" s="104" t="s">
        <v>2656</v>
      </c>
      <c r="C825" s="104" t="s">
        <v>1578</v>
      </c>
      <c r="D825" s="104" t="s">
        <v>406</v>
      </c>
      <c r="E825" s="104" t="s">
        <v>1902</v>
      </c>
      <c r="F825" s="126">
        <v>8.5020380000000007E-2</v>
      </c>
      <c r="G825" s="126">
        <v>0</v>
      </c>
      <c r="H825" s="127" t="str">
        <f t="shared" si="47"/>
        <v/>
      </c>
      <c r="I825" s="146">
        <v>0</v>
      </c>
      <c r="J825" s="146">
        <v>0</v>
      </c>
      <c r="K825" s="127" t="str">
        <f t="shared" si="44"/>
        <v/>
      </c>
      <c r="L825" s="105">
        <f t="shared" si="45"/>
        <v>0</v>
      </c>
      <c r="N825" s="51"/>
    </row>
    <row r="826" spans="1:14" x14ac:dyDescent="0.2">
      <c r="A826" s="104" t="s">
        <v>1812</v>
      </c>
      <c r="B826" s="104" t="s">
        <v>1813</v>
      </c>
      <c r="C826" s="104" t="s">
        <v>305</v>
      </c>
      <c r="D826" s="104" t="s">
        <v>1474</v>
      </c>
      <c r="E826" s="104" t="s">
        <v>408</v>
      </c>
      <c r="F826" s="126">
        <v>8.4263350000000001E-2</v>
      </c>
      <c r="G826" s="126">
        <v>0</v>
      </c>
      <c r="H826" s="127" t="str">
        <f t="shared" si="47"/>
        <v/>
      </c>
      <c r="I826" s="146">
        <v>0</v>
      </c>
      <c r="J826" s="146">
        <v>0</v>
      </c>
      <c r="K826" s="127" t="str">
        <f t="shared" si="44"/>
        <v/>
      </c>
      <c r="L826" s="105">
        <f t="shared" si="45"/>
        <v>0</v>
      </c>
      <c r="N826" s="51"/>
    </row>
    <row r="827" spans="1:14" x14ac:dyDescent="0.2">
      <c r="A827" s="104" t="s">
        <v>98</v>
      </c>
      <c r="B827" s="104" t="s">
        <v>99</v>
      </c>
      <c r="C827" s="104" t="s">
        <v>1575</v>
      </c>
      <c r="D827" s="104" t="s">
        <v>407</v>
      </c>
      <c r="E827" s="104" t="s">
        <v>408</v>
      </c>
      <c r="F827" s="126">
        <v>8.2588780000000001E-2</v>
      </c>
      <c r="G827" s="126">
        <v>0.1478998</v>
      </c>
      <c r="H827" s="127"/>
      <c r="I827" s="146">
        <v>0</v>
      </c>
      <c r="J827" s="146">
        <v>0</v>
      </c>
      <c r="K827" s="127" t="str">
        <f t="shared" si="44"/>
        <v/>
      </c>
      <c r="L827" s="105">
        <f t="shared" si="45"/>
        <v>0</v>
      </c>
      <c r="N827" s="51"/>
    </row>
    <row r="828" spans="1:14" x14ac:dyDescent="0.2">
      <c r="A828" s="104" t="s">
        <v>2191</v>
      </c>
      <c r="B828" s="104" t="s">
        <v>2190</v>
      </c>
      <c r="C828" s="104" t="s">
        <v>1801</v>
      </c>
      <c r="D828" s="104" t="s">
        <v>407</v>
      </c>
      <c r="E828" s="104" t="s">
        <v>408</v>
      </c>
      <c r="F828" s="126">
        <v>7.807915E-2</v>
      </c>
      <c r="G828" s="126">
        <v>0</v>
      </c>
      <c r="H828" s="127" t="str">
        <f t="shared" ref="H828:H859" si="48">IF(ISERROR(F828/G828-1),"",IF((F828/G828-1)&gt;10000%,"",F828/G828-1))</f>
        <v/>
      </c>
      <c r="I828" s="146">
        <v>0</v>
      </c>
      <c r="J828" s="146">
        <v>0</v>
      </c>
      <c r="K828" s="127" t="str">
        <f t="shared" si="44"/>
        <v/>
      </c>
      <c r="L828" s="105">
        <f t="shared" si="45"/>
        <v>0</v>
      </c>
      <c r="N828" s="51"/>
    </row>
    <row r="829" spans="1:14" x14ac:dyDescent="0.2">
      <c r="A829" s="104" t="s">
        <v>2470</v>
      </c>
      <c r="B829" s="104" t="s">
        <v>2471</v>
      </c>
      <c r="C829" s="104" t="s">
        <v>1577</v>
      </c>
      <c r="D829" s="104" t="s">
        <v>1474</v>
      </c>
      <c r="E829" s="104" t="s">
        <v>408</v>
      </c>
      <c r="F829" s="126">
        <v>7.1692949999999991E-2</v>
      </c>
      <c r="G829" s="126">
        <v>0.202815</v>
      </c>
      <c r="H829" s="127">
        <f t="shared" si="48"/>
        <v>-0.64651061312033131</v>
      </c>
      <c r="I829" s="146">
        <v>0</v>
      </c>
      <c r="J829" s="146">
        <v>0.18659260999999999</v>
      </c>
      <c r="K829" s="127">
        <f t="shared" si="44"/>
        <v>-1</v>
      </c>
      <c r="L829" s="105">
        <f t="shared" si="45"/>
        <v>0</v>
      </c>
      <c r="N829" s="51"/>
    </row>
    <row r="830" spans="1:14" x14ac:dyDescent="0.2">
      <c r="A830" s="104" t="s">
        <v>1435</v>
      </c>
      <c r="B830" s="104" t="s">
        <v>1436</v>
      </c>
      <c r="C830" s="104" t="s">
        <v>1590</v>
      </c>
      <c r="D830" s="104" t="s">
        <v>1474</v>
      </c>
      <c r="E830" s="104" t="s">
        <v>1902</v>
      </c>
      <c r="F830" s="126">
        <v>5.9483419999999995E-2</v>
      </c>
      <c r="G830" s="126">
        <v>0.42019780000000001</v>
      </c>
      <c r="H830" s="127">
        <f t="shared" si="48"/>
        <v>-0.85843947778879381</v>
      </c>
      <c r="I830" s="146">
        <v>0</v>
      </c>
      <c r="J830" s="146">
        <v>0</v>
      </c>
      <c r="K830" s="127" t="str">
        <f t="shared" si="44"/>
        <v/>
      </c>
      <c r="L830" s="105">
        <f t="shared" si="45"/>
        <v>0</v>
      </c>
      <c r="N830" s="51"/>
    </row>
    <row r="831" spans="1:14" x14ac:dyDescent="0.2">
      <c r="A831" s="104" t="s">
        <v>1509</v>
      </c>
      <c r="B831" s="104" t="s">
        <v>1510</v>
      </c>
      <c r="C831" s="104" t="s">
        <v>305</v>
      </c>
      <c r="D831" s="104" t="s">
        <v>1474</v>
      </c>
      <c r="E831" s="104" t="s">
        <v>408</v>
      </c>
      <c r="F831" s="126">
        <v>5.7583500000000003E-2</v>
      </c>
      <c r="G831" s="126">
        <v>2.0063500000000001E-2</v>
      </c>
      <c r="H831" s="127">
        <f t="shared" si="48"/>
        <v>1.870062551399307</v>
      </c>
      <c r="I831" s="146">
        <v>0</v>
      </c>
      <c r="J831" s="146">
        <v>0</v>
      </c>
      <c r="K831" s="127" t="str">
        <f t="shared" si="44"/>
        <v/>
      </c>
      <c r="L831" s="105">
        <f t="shared" si="45"/>
        <v>0</v>
      </c>
      <c r="N831" s="51"/>
    </row>
    <row r="832" spans="1:14" x14ac:dyDescent="0.2">
      <c r="A832" s="104" t="s">
        <v>599</v>
      </c>
      <c r="B832" s="104" t="s">
        <v>600</v>
      </c>
      <c r="C832" s="104" t="s">
        <v>1572</v>
      </c>
      <c r="D832" s="104" t="s">
        <v>406</v>
      </c>
      <c r="E832" s="104" t="s">
        <v>1902</v>
      </c>
      <c r="F832" s="126">
        <v>5.6471E-2</v>
      </c>
      <c r="G832" s="126">
        <v>0</v>
      </c>
      <c r="H832" s="127" t="str">
        <f t="shared" si="48"/>
        <v/>
      </c>
      <c r="I832" s="146">
        <v>0</v>
      </c>
      <c r="J832" s="146">
        <v>0</v>
      </c>
      <c r="K832" s="127" t="str">
        <f t="shared" si="44"/>
        <v/>
      </c>
      <c r="L832" s="105">
        <f t="shared" si="45"/>
        <v>0</v>
      </c>
      <c r="N832" s="51"/>
    </row>
    <row r="833" spans="1:14" x14ac:dyDescent="0.2">
      <c r="A833" s="104" t="s">
        <v>280</v>
      </c>
      <c r="B833" s="104" t="s">
        <v>281</v>
      </c>
      <c r="C833" s="104" t="s">
        <v>305</v>
      </c>
      <c r="D833" s="104" t="s">
        <v>2794</v>
      </c>
      <c r="E833" s="104" t="s">
        <v>1902</v>
      </c>
      <c r="F833" s="126">
        <v>5.1794900000000005E-2</v>
      </c>
      <c r="G833" s="126">
        <v>1.66176E-3</v>
      </c>
      <c r="H833" s="127">
        <f t="shared" si="48"/>
        <v>30.16870065472752</v>
      </c>
      <c r="I833" s="146">
        <v>0</v>
      </c>
      <c r="J833" s="146">
        <v>0</v>
      </c>
      <c r="K833" s="127" t="str">
        <f t="shared" si="44"/>
        <v/>
      </c>
      <c r="L833" s="105">
        <f t="shared" si="45"/>
        <v>0</v>
      </c>
      <c r="N833" s="51"/>
    </row>
    <row r="834" spans="1:14" x14ac:dyDescent="0.2">
      <c r="A834" s="104" t="s">
        <v>907</v>
      </c>
      <c r="B834" s="104" t="s">
        <v>141</v>
      </c>
      <c r="C834" s="104" t="s">
        <v>908</v>
      </c>
      <c r="D834" s="104" t="s">
        <v>406</v>
      </c>
      <c r="E834" s="104" t="s">
        <v>1902</v>
      </c>
      <c r="F834" s="126">
        <v>5.0657870000000001E-2</v>
      </c>
      <c r="G834" s="126">
        <v>1.44263E-2</v>
      </c>
      <c r="H834" s="127">
        <f t="shared" si="48"/>
        <v>2.511494284743836</v>
      </c>
      <c r="I834" s="146">
        <v>0</v>
      </c>
      <c r="J834" s="146">
        <v>0</v>
      </c>
      <c r="K834" s="127" t="str">
        <f t="shared" si="44"/>
        <v/>
      </c>
      <c r="L834" s="105">
        <f t="shared" si="45"/>
        <v>0</v>
      </c>
      <c r="N834" s="51"/>
    </row>
    <row r="835" spans="1:14" x14ac:dyDescent="0.2">
      <c r="A835" s="104" t="s">
        <v>763</v>
      </c>
      <c r="B835" s="104" t="s">
        <v>764</v>
      </c>
      <c r="C835" s="104" t="s">
        <v>1572</v>
      </c>
      <c r="D835" s="104" t="s">
        <v>406</v>
      </c>
      <c r="E835" s="104" t="s">
        <v>1902</v>
      </c>
      <c r="F835" s="126">
        <v>5.0317859999999999E-2</v>
      </c>
      <c r="G835" s="126">
        <v>4.7008629999999996E-2</v>
      </c>
      <c r="H835" s="127">
        <f t="shared" si="48"/>
        <v>7.0396222991395474E-2</v>
      </c>
      <c r="I835" s="146">
        <v>0</v>
      </c>
      <c r="J835" s="146">
        <v>2.6783400000000002E-2</v>
      </c>
      <c r="K835" s="127">
        <f t="shared" si="44"/>
        <v>-1</v>
      </c>
      <c r="L835" s="105">
        <f t="shared" si="45"/>
        <v>0</v>
      </c>
      <c r="N835" s="51"/>
    </row>
    <row r="836" spans="1:14" x14ac:dyDescent="0.2">
      <c r="A836" s="104" t="s">
        <v>348</v>
      </c>
      <c r="B836" s="104" t="s">
        <v>142</v>
      </c>
      <c r="C836" s="104" t="s">
        <v>1579</v>
      </c>
      <c r="D836" s="104" t="s">
        <v>407</v>
      </c>
      <c r="E836" s="104" t="s">
        <v>408</v>
      </c>
      <c r="F836" s="126">
        <v>4.6856160000000001E-2</v>
      </c>
      <c r="G836" s="126">
        <v>7.1482854999999998E-2</v>
      </c>
      <c r="H836" s="127">
        <f t="shared" si="48"/>
        <v>-0.34451191128278236</v>
      </c>
      <c r="I836" s="146">
        <v>0</v>
      </c>
      <c r="J836" s="146">
        <v>0</v>
      </c>
      <c r="K836" s="127" t="str">
        <f t="shared" si="44"/>
        <v/>
      </c>
      <c r="L836" s="105">
        <f t="shared" si="45"/>
        <v>0</v>
      </c>
      <c r="N836" s="51"/>
    </row>
    <row r="837" spans="1:14" x14ac:dyDescent="0.2">
      <c r="A837" s="104" t="s">
        <v>2716</v>
      </c>
      <c r="B837" s="104" t="s">
        <v>884</v>
      </c>
      <c r="C837" s="104" t="s">
        <v>1571</v>
      </c>
      <c r="D837" s="104" t="s">
        <v>406</v>
      </c>
      <c r="E837" s="104" t="s">
        <v>1902</v>
      </c>
      <c r="F837" s="126">
        <v>4.5554959999999999E-2</v>
      </c>
      <c r="G837" s="126">
        <v>2.56997E-3</v>
      </c>
      <c r="H837" s="127">
        <f t="shared" si="48"/>
        <v>16.725872286446922</v>
      </c>
      <c r="I837" s="146">
        <v>0</v>
      </c>
      <c r="J837" s="146">
        <v>0</v>
      </c>
      <c r="K837" s="127" t="str">
        <f t="shared" si="44"/>
        <v/>
      </c>
      <c r="L837" s="105">
        <f t="shared" si="45"/>
        <v>0</v>
      </c>
      <c r="N837" s="51"/>
    </row>
    <row r="838" spans="1:14" x14ac:dyDescent="0.2">
      <c r="A838" s="104" t="s">
        <v>1806</v>
      </c>
      <c r="B838" s="104" t="s">
        <v>1807</v>
      </c>
      <c r="C838" s="104" t="s">
        <v>1808</v>
      </c>
      <c r="D838" s="104" t="s">
        <v>406</v>
      </c>
      <c r="E838" s="104" t="s">
        <v>1902</v>
      </c>
      <c r="F838" s="126">
        <v>4.4678179999999998E-2</v>
      </c>
      <c r="G838" s="126">
        <v>1.7248220000000002E-2</v>
      </c>
      <c r="H838" s="127">
        <f t="shared" si="48"/>
        <v>1.5903067099097759</v>
      </c>
      <c r="I838" s="146">
        <v>0</v>
      </c>
      <c r="J838" s="146">
        <v>0.1474116</v>
      </c>
      <c r="K838" s="127">
        <f t="shared" si="44"/>
        <v>-1</v>
      </c>
      <c r="L838" s="105">
        <f t="shared" si="45"/>
        <v>0</v>
      </c>
      <c r="N838" s="51"/>
    </row>
    <row r="839" spans="1:14" x14ac:dyDescent="0.2">
      <c r="A839" s="104" t="s">
        <v>2647</v>
      </c>
      <c r="B839" s="104" t="s">
        <v>2648</v>
      </c>
      <c r="C839" s="104" t="s">
        <v>1578</v>
      </c>
      <c r="D839" s="104" t="s">
        <v>406</v>
      </c>
      <c r="E839" s="104" t="s">
        <v>1902</v>
      </c>
      <c r="F839" s="126">
        <v>4.3968E-2</v>
      </c>
      <c r="G839" s="126">
        <v>5.0835200000000002E-3</v>
      </c>
      <c r="H839" s="127">
        <f t="shared" si="48"/>
        <v>7.6491250157371269</v>
      </c>
      <c r="I839" s="146">
        <v>0</v>
      </c>
      <c r="J839" s="146">
        <v>0</v>
      </c>
      <c r="K839" s="127" t="str">
        <f t="shared" ref="K839:K902" si="49">IF(ISERROR(I839/J839-1),"",IF((I839/J839-1)&gt;10000%,"",I839/J839-1))</f>
        <v/>
      </c>
      <c r="L839" s="105">
        <f t="shared" ref="L839:L902" si="50">IF(ISERROR(I839/F839),"",IF(I839/F839&gt;10000%,"",I839/F839))</f>
        <v>0</v>
      </c>
      <c r="N839" s="51"/>
    </row>
    <row r="840" spans="1:14" x14ac:dyDescent="0.2">
      <c r="A840" s="104" t="s">
        <v>148</v>
      </c>
      <c r="B840" s="104" t="s">
        <v>149</v>
      </c>
      <c r="C840" s="104" t="s">
        <v>1579</v>
      </c>
      <c r="D840" s="104" t="s">
        <v>407</v>
      </c>
      <c r="E840" s="104" t="s">
        <v>408</v>
      </c>
      <c r="F840" s="126">
        <v>4.2006889999999998E-2</v>
      </c>
      <c r="G840" s="126">
        <v>1.011423E-2</v>
      </c>
      <c r="H840" s="127">
        <f t="shared" si="48"/>
        <v>3.1532464656231864</v>
      </c>
      <c r="I840" s="146">
        <v>0</v>
      </c>
      <c r="J840" s="146">
        <v>0</v>
      </c>
      <c r="K840" s="127" t="str">
        <f t="shared" si="49"/>
        <v/>
      </c>
      <c r="L840" s="105">
        <f t="shared" si="50"/>
        <v>0</v>
      </c>
      <c r="N840" s="51"/>
    </row>
    <row r="841" spans="1:14" x14ac:dyDescent="0.2">
      <c r="A841" s="104" t="s">
        <v>2837</v>
      </c>
      <c r="B841" s="104" t="s">
        <v>2838</v>
      </c>
      <c r="C841" s="104" t="s">
        <v>1801</v>
      </c>
      <c r="D841" s="104" t="s">
        <v>407</v>
      </c>
      <c r="E841" s="104" t="s">
        <v>408</v>
      </c>
      <c r="F841" s="126">
        <v>4.1322060000000001E-2</v>
      </c>
      <c r="G841" s="126">
        <v>0</v>
      </c>
      <c r="H841" s="127" t="str">
        <f t="shared" si="48"/>
        <v/>
      </c>
      <c r="I841" s="146">
        <v>0</v>
      </c>
      <c r="J841" s="146">
        <v>0</v>
      </c>
      <c r="K841" s="127" t="str">
        <f t="shared" si="49"/>
        <v/>
      </c>
      <c r="L841" s="105">
        <f t="shared" si="50"/>
        <v>0</v>
      </c>
      <c r="N841" s="51"/>
    </row>
    <row r="842" spans="1:14" x14ac:dyDescent="0.2">
      <c r="A842" s="104" t="s">
        <v>1697</v>
      </c>
      <c r="B842" s="104" t="s">
        <v>702</v>
      </c>
      <c r="C842" s="104" t="s">
        <v>1575</v>
      </c>
      <c r="D842" s="104" t="s">
        <v>407</v>
      </c>
      <c r="E842" s="104" t="s">
        <v>408</v>
      </c>
      <c r="F842" s="126">
        <v>3.9572966000000001E-2</v>
      </c>
      <c r="G842" s="126">
        <v>0.24107528</v>
      </c>
      <c r="H842" s="127">
        <f t="shared" si="48"/>
        <v>-0.83584809690981177</v>
      </c>
      <c r="I842" s="146">
        <v>0</v>
      </c>
      <c r="J842" s="146">
        <v>0.17965304999999998</v>
      </c>
      <c r="K842" s="127">
        <f t="shared" si="49"/>
        <v>-1</v>
      </c>
      <c r="L842" s="105">
        <f t="shared" si="50"/>
        <v>0</v>
      </c>
      <c r="N842" s="51"/>
    </row>
    <row r="843" spans="1:14" x14ac:dyDescent="0.2">
      <c r="A843" s="104" t="s">
        <v>2044</v>
      </c>
      <c r="B843" s="104" t="s">
        <v>2048</v>
      </c>
      <c r="C843" s="104" t="s">
        <v>908</v>
      </c>
      <c r="D843" s="104" t="s">
        <v>406</v>
      </c>
      <c r="E843" s="104" t="s">
        <v>1902</v>
      </c>
      <c r="F843" s="126">
        <v>3.6802730000000006E-2</v>
      </c>
      <c r="G843" s="126">
        <v>6.9125829999999999E-2</v>
      </c>
      <c r="H843" s="127">
        <f t="shared" si="48"/>
        <v>-0.46759800207823898</v>
      </c>
      <c r="I843" s="146">
        <v>0</v>
      </c>
      <c r="J843" s="146">
        <v>12.245273263264499</v>
      </c>
      <c r="K843" s="127">
        <f t="shared" si="49"/>
        <v>-1</v>
      </c>
      <c r="L843" s="105">
        <f t="shared" si="50"/>
        <v>0</v>
      </c>
      <c r="N843" s="51"/>
    </row>
    <row r="844" spans="1:14" x14ac:dyDescent="0.2">
      <c r="A844" s="104" t="s">
        <v>634</v>
      </c>
      <c r="B844" s="104" t="s">
        <v>635</v>
      </c>
      <c r="C844" s="104" t="s">
        <v>636</v>
      </c>
      <c r="D844" s="104" t="s">
        <v>406</v>
      </c>
      <c r="E844" s="104" t="s">
        <v>1902</v>
      </c>
      <c r="F844" s="126">
        <v>3.4866635E-2</v>
      </c>
      <c r="G844" s="126">
        <v>2.6921669999999998E-2</v>
      </c>
      <c r="H844" s="127">
        <f t="shared" si="48"/>
        <v>0.29511412182082331</v>
      </c>
      <c r="I844" s="146">
        <v>0</v>
      </c>
      <c r="J844" s="146">
        <v>8.2836000000000003E-3</v>
      </c>
      <c r="K844" s="127">
        <f t="shared" si="49"/>
        <v>-1</v>
      </c>
      <c r="L844" s="105">
        <f t="shared" si="50"/>
        <v>0</v>
      </c>
      <c r="N844" s="51"/>
    </row>
    <row r="845" spans="1:14" x14ac:dyDescent="0.2">
      <c r="A845" s="104" t="s">
        <v>2140</v>
      </c>
      <c r="B845" s="104" t="s">
        <v>373</v>
      </c>
      <c r="C845" s="104" t="s">
        <v>1571</v>
      </c>
      <c r="D845" s="104" t="s">
        <v>406</v>
      </c>
      <c r="E845" s="104" t="s">
        <v>1902</v>
      </c>
      <c r="F845" s="126">
        <v>3.4349249999999998E-2</v>
      </c>
      <c r="G845" s="126">
        <v>0.15041293999999999</v>
      </c>
      <c r="H845" s="127">
        <f t="shared" si="48"/>
        <v>-0.77163367726207599</v>
      </c>
      <c r="I845" s="146">
        <v>0</v>
      </c>
      <c r="J845" s="146">
        <v>0</v>
      </c>
      <c r="K845" s="127" t="str">
        <f t="shared" si="49"/>
        <v/>
      </c>
      <c r="L845" s="105">
        <f t="shared" si="50"/>
        <v>0</v>
      </c>
      <c r="N845" s="51"/>
    </row>
    <row r="846" spans="1:14" x14ac:dyDescent="0.2">
      <c r="A846" s="104" t="s">
        <v>932</v>
      </c>
      <c r="B846" s="104" t="s">
        <v>981</v>
      </c>
      <c r="C846" s="104" t="s">
        <v>1577</v>
      </c>
      <c r="D846" s="104" t="s">
        <v>1474</v>
      </c>
      <c r="E846" s="104" t="s">
        <v>408</v>
      </c>
      <c r="F846" s="126">
        <v>3.3775400000000004E-2</v>
      </c>
      <c r="G846" s="126">
        <v>4.0812399999999999E-3</v>
      </c>
      <c r="H846" s="127">
        <f t="shared" si="48"/>
        <v>7.2757691289902109</v>
      </c>
      <c r="I846" s="146">
        <v>0</v>
      </c>
      <c r="J846" s="146">
        <v>0</v>
      </c>
      <c r="K846" s="127" t="str">
        <f t="shared" si="49"/>
        <v/>
      </c>
      <c r="L846" s="105">
        <f t="shared" si="50"/>
        <v>0</v>
      </c>
      <c r="N846" s="51"/>
    </row>
    <row r="847" spans="1:14" x14ac:dyDescent="0.2">
      <c r="A847" s="104" t="s">
        <v>2568</v>
      </c>
      <c r="B847" s="104" t="s">
        <v>2569</v>
      </c>
      <c r="C847" s="104" t="s">
        <v>305</v>
      </c>
      <c r="D847" s="104" t="s">
        <v>1474</v>
      </c>
      <c r="E847" s="104" t="s">
        <v>1902</v>
      </c>
      <c r="F847" s="126">
        <v>3.2755199999999998E-2</v>
      </c>
      <c r="G847" s="126">
        <v>0</v>
      </c>
      <c r="H847" s="127" t="str">
        <f t="shared" si="48"/>
        <v/>
      </c>
      <c r="I847" s="146">
        <v>0</v>
      </c>
      <c r="J847" s="146">
        <v>0</v>
      </c>
      <c r="K847" s="127" t="str">
        <f t="shared" si="49"/>
        <v/>
      </c>
      <c r="L847" s="105">
        <f t="shared" si="50"/>
        <v>0</v>
      </c>
      <c r="N847" s="51"/>
    </row>
    <row r="848" spans="1:14" x14ac:dyDescent="0.2">
      <c r="A848" s="104" t="s">
        <v>2633</v>
      </c>
      <c r="B848" s="104" t="s">
        <v>2634</v>
      </c>
      <c r="C848" s="104" t="s">
        <v>1808</v>
      </c>
      <c r="D848" s="104" t="s">
        <v>406</v>
      </c>
      <c r="E848" s="104" t="s">
        <v>1902</v>
      </c>
      <c r="F848" s="126">
        <v>3.1851919999999999E-2</v>
      </c>
      <c r="G848" s="126">
        <v>5.6910530000000001E-2</v>
      </c>
      <c r="H848" s="127">
        <f t="shared" si="48"/>
        <v>-0.44031587827419638</v>
      </c>
      <c r="I848" s="146">
        <v>0</v>
      </c>
      <c r="J848" s="146">
        <v>0</v>
      </c>
      <c r="K848" s="127" t="str">
        <f t="shared" si="49"/>
        <v/>
      </c>
      <c r="L848" s="105">
        <f t="shared" si="50"/>
        <v>0</v>
      </c>
      <c r="N848" s="51"/>
    </row>
    <row r="849" spans="1:14" x14ac:dyDescent="0.2">
      <c r="A849" s="104" t="s">
        <v>46</v>
      </c>
      <c r="B849" s="104" t="s">
        <v>1014</v>
      </c>
      <c r="C849" s="104" t="s">
        <v>1576</v>
      </c>
      <c r="D849" s="104" t="s">
        <v>406</v>
      </c>
      <c r="E849" s="104" t="s">
        <v>1902</v>
      </c>
      <c r="F849" s="126">
        <v>3.0971919999999997E-2</v>
      </c>
      <c r="G849" s="126">
        <v>1.7043904999999998E-2</v>
      </c>
      <c r="H849" s="127">
        <f t="shared" si="48"/>
        <v>0.8171845008523575</v>
      </c>
      <c r="I849" s="146">
        <v>0</v>
      </c>
      <c r="J849" s="146">
        <v>0</v>
      </c>
      <c r="K849" s="127" t="str">
        <f t="shared" si="49"/>
        <v/>
      </c>
      <c r="L849" s="105">
        <f t="shared" si="50"/>
        <v>0</v>
      </c>
      <c r="N849" s="51"/>
    </row>
    <row r="850" spans="1:14" x14ac:dyDescent="0.2">
      <c r="A850" s="104" t="s">
        <v>2488</v>
      </c>
      <c r="B850" s="104" t="s">
        <v>2489</v>
      </c>
      <c r="C850" s="104" t="s">
        <v>1578</v>
      </c>
      <c r="D850" s="104" t="s">
        <v>406</v>
      </c>
      <c r="E850" s="104" t="s">
        <v>1902</v>
      </c>
      <c r="F850" s="126">
        <v>2.9983099999999999E-2</v>
      </c>
      <c r="G850" s="126">
        <v>0.11795916000000001</v>
      </c>
      <c r="H850" s="127">
        <f t="shared" si="48"/>
        <v>-0.74581795936831019</v>
      </c>
      <c r="I850" s="146">
        <v>0</v>
      </c>
      <c r="J850" s="146">
        <v>2.4394499999999997E-3</v>
      </c>
      <c r="K850" s="127">
        <f t="shared" si="49"/>
        <v>-1</v>
      </c>
      <c r="L850" s="105">
        <f t="shared" si="50"/>
        <v>0</v>
      </c>
      <c r="N850" s="51"/>
    </row>
    <row r="851" spans="1:14" x14ac:dyDescent="0.2">
      <c r="A851" s="104" t="s">
        <v>1850</v>
      </c>
      <c r="B851" s="104" t="s">
        <v>1851</v>
      </c>
      <c r="C851" s="104" t="s">
        <v>1801</v>
      </c>
      <c r="D851" s="104" t="s">
        <v>406</v>
      </c>
      <c r="E851" s="104" t="s">
        <v>1902</v>
      </c>
      <c r="F851" s="126">
        <v>2.62601399280743E-2</v>
      </c>
      <c r="G851" s="126">
        <v>0</v>
      </c>
      <c r="H851" s="127" t="str">
        <f t="shared" si="48"/>
        <v/>
      </c>
      <c r="I851" s="146">
        <v>0</v>
      </c>
      <c r="J851" s="146">
        <v>0</v>
      </c>
      <c r="K851" s="127" t="str">
        <f t="shared" si="49"/>
        <v/>
      </c>
      <c r="L851" s="105">
        <f t="shared" si="50"/>
        <v>0</v>
      </c>
      <c r="N851" s="51"/>
    </row>
    <row r="852" spans="1:14" x14ac:dyDescent="0.2">
      <c r="A852" s="104" t="s">
        <v>485</v>
      </c>
      <c r="B852" s="104" t="s">
        <v>1775</v>
      </c>
      <c r="C852" s="104" t="s">
        <v>1572</v>
      </c>
      <c r="D852" s="104" t="s">
        <v>406</v>
      </c>
      <c r="E852" s="104" t="s">
        <v>1902</v>
      </c>
      <c r="F852" s="126">
        <v>2.4106799999999998E-2</v>
      </c>
      <c r="G852" s="126">
        <v>0</v>
      </c>
      <c r="H852" s="127" t="str">
        <f t="shared" si="48"/>
        <v/>
      </c>
      <c r="I852" s="146">
        <v>0</v>
      </c>
      <c r="J852" s="146">
        <v>0</v>
      </c>
      <c r="K852" s="127" t="str">
        <f t="shared" si="49"/>
        <v/>
      </c>
      <c r="L852" s="105">
        <f t="shared" si="50"/>
        <v>0</v>
      </c>
      <c r="N852" s="51"/>
    </row>
    <row r="853" spans="1:14" x14ac:dyDescent="0.2">
      <c r="A853" s="104" t="s">
        <v>2719</v>
      </c>
      <c r="B853" s="104" t="s">
        <v>1774</v>
      </c>
      <c r="C853" s="104" t="s">
        <v>1571</v>
      </c>
      <c r="D853" s="104" t="s">
        <v>406</v>
      </c>
      <c r="E853" s="104" t="s">
        <v>1902</v>
      </c>
      <c r="F853" s="126">
        <v>2.3332470000000001E-2</v>
      </c>
      <c r="G853" s="126">
        <v>0.82366595999999992</v>
      </c>
      <c r="H853" s="127">
        <f t="shared" si="48"/>
        <v>-0.97167241195690546</v>
      </c>
      <c r="I853" s="146">
        <v>0</v>
      </c>
      <c r="J853" s="146">
        <v>5.4347410000000006E-2</v>
      </c>
      <c r="K853" s="127">
        <f t="shared" si="49"/>
        <v>-1</v>
      </c>
      <c r="L853" s="105">
        <f t="shared" si="50"/>
        <v>0</v>
      </c>
      <c r="N853" s="51"/>
    </row>
    <row r="854" spans="1:14" x14ac:dyDescent="0.2">
      <c r="A854" s="104" t="s">
        <v>150</v>
      </c>
      <c r="B854" s="104" t="s">
        <v>151</v>
      </c>
      <c r="C854" s="104" t="s">
        <v>1579</v>
      </c>
      <c r="D854" s="104" t="s">
        <v>407</v>
      </c>
      <c r="E854" s="104" t="s">
        <v>408</v>
      </c>
      <c r="F854" s="126">
        <v>2.2281749999999999E-2</v>
      </c>
      <c r="G854" s="126">
        <v>0</v>
      </c>
      <c r="H854" s="127" t="str">
        <f t="shared" si="48"/>
        <v/>
      </c>
      <c r="I854" s="146">
        <v>0</v>
      </c>
      <c r="J854" s="146">
        <v>0</v>
      </c>
      <c r="K854" s="127" t="str">
        <f t="shared" si="49"/>
        <v/>
      </c>
      <c r="L854" s="105">
        <f t="shared" si="50"/>
        <v>0</v>
      </c>
      <c r="N854" s="51"/>
    </row>
    <row r="855" spans="1:14" x14ac:dyDescent="0.2">
      <c r="A855" s="104" t="s">
        <v>144</v>
      </c>
      <c r="B855" s="104" t="s">
        <v>145</v>
      </c>
      <c r="C855" s="104" t="s">
        <v>1579</v>
      </c>
      <c r="D855" s="104" t="s">
        <v>407</v>
      </c>
      <c r="E855" s="104" t="s">
        <v>408</v>
      </c>
      <c r="F855" s="126">
        <v>2.210515E-2</v>
      </c>
      <c r="G855" s="126">
        <v>0</v>
      </c>
      <c r="H855" s="127" t="str">
        <f t="shared" si="48"/>
        <v/>
      </c>
      <c r="I855" s="146">
        <v>0</v>
      </c>
      <c r="J855" s="146">
        <v>0</v>
      </c>
      <c r="K855" s="127" t="str">
        <f t="shared" si="49"/>
        <v/>
      </c>
      <c r="L855" s="105">
        <f t="shared" si="50"/>
        <v>0</v>
      </c>
      <c r="N855" s="51"/>
    </row>
    <row r="856" spans="1:14" x14ac:dyDescent="0.2">
      <c r="A856" s="104" t="s">
        <v>1970</v>
      </c>
      <c r="B856" s="104" t="s">
        <v>1960</v>
      </c>
      <c r="C856" s="104" t="s">
        <v>1801</v>
      </c>
      <c r="D856" s="104" t="s">
        <v>407</v>
      </c>
      <c r="E856" s="104" t="s">
        <v>408</v>
      </c>
      <c r="F856" s="126">
        <v>2.0750749999999998E-2</v>
      </c>
      <c r="G856" s="126">
        <v>1.00854E-2</v>
      </c>
      <c r="H856" s="127">
        <f t="shared" si="48"/>
        <v>1.0575039165526405</v>
      </c>
      <c r="I856" s="146">
        <v>0</v>
      </c>
      <c r="J856" s="146">
        <v>0</v>
      </c>
      <c r="K856" s="127" t="str">
        <f t="shared" si="49"/>
        <v/>
      </c>
      <c r="L856" s="105">
        <f t="shared" si="50"/>
        <v>0</v>
      </c>
      <c r="N856" s="51"/>
    </row>
    <row r="857" spans="1:14" x14ac:dyDescent="0.2">
      <c r="A857" s="104" t="s">
        <v>2560</v>
      </c>
      <c r="B857" s="104" t="s">
        <v>2561</v>
      </c>
      <c r="C857" s="104" t="s">
        <v>1801</v>
      </c>
      <c r="D857" s="104" t="s">
        <v>407</v>
      </c>
      <c r="E857" s="104" t="s">
        <v>408</v>
      </c>
      <c r="F857" s="126">
        <v>1.9982099999999999E-2</v>
      </c>
      <c r="G857" s="126">
        <v>1.871321</v>
      </c>
      <c r="H857" s="127">
        <f t="shared" si="48"/>
        <v>-0.98932192819938425</v>
      </c>
      <c r="I857" s="146">
        <v>0</v>
      </c>
      <c r="J857" s="146">
        <v>0</v>
      </c>
      <c r="K857" s="127" t="str">
        <f t="shared" si="49"/>
        <v/>
      </c>
      <c r="L857" s="105">
        <f t="shared" si="50"/>
        <v>0</v>
      </c>
      <c r="N857" s="51"/>
    </row>
    <row r="858" spans="1:14" x14ac:dyDescent="0.2">
      <c r="A858" s="104" t="s">
        <v>2486</v>
      </c>
      <c r="B858" s="104" t="s">
        <v>2487</v>
      </c>
      <c r="C858" s="104" t="s">
        <v>1578</v>
      </c>
      <c r="D858" s="104" t="s">
        <v>406</v>
      </c>
      <c r="E858" s="104" t="s">
        <v>1902</v>
      </c>
      <c r="F858" s="126">
        <v>1.8308270000000001E-2</v>
      </c>
      <c r="G858" s="126">
        <v>2.3066679999999999E-2</v>
      </c>
      <c r="H858" s="127">
        <f t="shared" si="48"/>
        <v>-0.20628933162466367</v>
      </c>
      <c r="I858" s="146">
        <v>0</v>
      </c>
      <c r="J858" s="146">
        <v>1.1656E-2</v>
      </c>
      <c r="K858" s="127">
        <f t="shared" si="49"/>
        <v>-1</v>
      </c>
      <c r="L858" s="105">
        <f t="shared" si="50"/>
        <v>0</v>
      </c>
      <c r="N858" s="51"/>
    </row>
    <row r="859" spans="1:14" x14ac:dyDescent="0.2">
      <c r="A859" s="104" t="s">
        <v>2474</v>
      </c>
      <c r="B859" s="104" t="s">
        <v>2475</v>
      </c>
      <c r="C859" s="104" t="s">
        <v>1578</v>
      </c>
      <c r="D859" s="104" t="s">
        <v>406</v>
      </c>
      <c r="E859" s="104" t="s">
        <v>1902</v>
      </c>
      <c r="F859" s="126">
        <v>1.80985E-2</v>
      </c>
      <c r="G859" s="126">
        <v>0</v>
      </c>
      <c r="H859" s="127" t="str">
        <f t="shared" si="48"/>
        <v/>
      </c>
      <c r="I859" s="146">
        <v>0</v>
      </c>
      <c r="J859" s="146">
        <v>0</v>
      </c>
      <c r="K859" s="127" t="str">
        <f t="shared" si="49"/>
        <v/>
      </c>
      <c r="L859" s="105">
        <f t="shared" si="50"/>
        <v>0</v>
      </c>
      <c r="N859" s="51"/>
    </row>
    <row r="860" spans="1:14" x14ac:dyDescent="0.2">
      <c r="A860" s="104" t="s">
        <v>411</v>
      </c>
      <c r="B860" s="104" t="s">
        <v>412</v>
      </c>
      <c r="C860" s="104" t="s">
        <v>1572</v>
      </c>
      <c r="D860" s="104" t="s">
        <v>406</v>
      </c>
      <c r="E860" s="104" t="s">
        <v>1902</v>
      </c>
      <c r="F860" s="126">
        <v>1.7928965000000002E-2</v>
      </c>
      <c r="G860" s="126">
        <v>9.3615345000000003E-2</v>
      </c>
      <c r="H860" s="127">
        <f t="shared" ref="H860:H891" si="51">IF(ISERROR(F860/G860-1),"",IF((F860/G860-1)&gt;10000%,"",F860/G860-1))</f>
        <v>-0.80848262643266444</v>
      </c>
      <c r="I860" s="146">
        <v>0</v>
      </c>
      <c r="J860" s="146">
        <v>0</v>
      </c>
      <c r="K860" s="127" t="str">
        <f t="shared" si="49"/>
        <v/>
      </c>
      <c r="L860" s="105">
        <f t="shared" si="50"/>
        <v>0</v>
      </c>
      <c r="N860" s="51"/>
    </row>
    <row r="861" spans="1:14" x14ac:dyDescent="0.2">
      <c r="A861" s="104" t="s">
        <v>2536</v>
      </c>
      <c r="B861" s="104" t="s">
        <v>2537</v>
      </c>
      <c r="C861" s="104" t="s">
        <v>1801</v>
      </c>
      <c r="D861" s="104" t="s">
        <v>407</v>
      </c>
      <c r="E861" s="104" t="s">
        <v>408</v>
      </c>
      <c r="F861" s="126">
        <v>1.758442E-2</v>
      </c>
      <c r="G861" s="126">
        <v>3.0525999999999999E-3</v>
      </c>
      <c r="H861" s="127">
        <f t="shared" si="51"/>
        <v>4.7604730393762695</v>
      </c>
      <c r="I861" s="146">
        <v>0</v>
      </c>
      <c r="J861" s="146">
        <v>0</v>
      </c>
      <c r="K861" s="127" t="str">
        <f t="shared" si="49"/>
        <v/>
      </c>
      <c r="L861" s="105">
        <f t="shared" si="50"/>
        <v>0</v>
      </c>
      <c r="N861" s="51"/>
    </row>
    <row r="862" spans="1:14" x14ac:dyDescent="0.2">
      <c r="A862" s="104" t="s">
        <v>292</v>
      </c>
      <c r="B862" s="104" t="s">
        <v>293</v>
      </c>
      <c r="C862" s="104" t="s">
        <v>305</v>
      </c>
      <c r="D862" s="104" t="s">
        <v>407</v>
      </c>
      <c r="E862" s="104" t="s">
        <v>1902</v>
      </c>
      <c r="F862" s="126">
        <v>1.6899999999999998E-2</v>
      </c>
      <c r="G862" s="126">
        <v>2.6345599999999998E-3</v>
      </c>
      <c r="H862" s="127">
        <f t="shared" si="51"/>
        <v>5.4147333900157903</v>
      </c>
      <c r="I862" s="146">
        <v>0</v>
      </c>
      <c r="J862" s="146">
        <v>0</v>
      </c>
      <c r="K862" s="127" t="str">
        <f t="shared" si="49"/>
        <v/>
      </c>
      <c r="L862" s="105">
        <f t="shared" si="50"/>
        <v>0</v>
      </c>
      <c r="N862" s="51"/>
    </row>
    <row r="863" spans="1:14" x14ac:dyDescent="0.2">
      <c r="A863" s="104" t="s">
        <v>2047</v>
      </c>
      <c r="B863" s="104" t="s">
        <v>2050</v>
      </c>
      <c r="C863" s="104" t="s">
        <v>908</v>
      </c>
      <c r="D863" s="104" t="s">
        <v>406</v>
      </c>
      <c r="E863" s="104" t="s">
        <v>1902</v>
      </c>
      <c r="F863" s="126">
        <v>1.6881799999999999E-2</v>
      </c>
      <c r="G863" s="126">
        <v>1.6503400000000001E-2</v>
      </c>
      <c r="H863" s="127">
        <f t="shared" si="51"/>
        <v>2.2928608650338633E-2</v>
      </c>
      <c r="I863" s="146">
        <v>0</v>
      </c>
      <c r="J863" s="146">
        <v>0</v>
      </c>
      <c r="K863" s="127" t="str">
        <f t="shared" si="49"/>
        <v/>
      </c>
      <c r="L863" s="105">
        <f t="shared" si="50"/>
        <v>0</v>
      </c>
      <c r="N863" s="51"/>
    </row>
    <row r="864" spans="1:14" x14ac:dyDescent="0.2">
      <c r="A864" s="104" t="s">
        <v>1464</v>
      </c>
      <c r="B864" s="104" t="s">
        <v>1465</v>
      </c>
      <c r="C864" s="104" t="s">
        <v>908</v>
      </c>
      <c r="D864" s="104" t="s">
        <v>406</v>
      </c>
      <c r="E864" s="104" t="s">
        <v>1902</v>
      </c>
      <c r="F864" s="126">
        <v>1.5654000000000001E-2</v>
      </c>
      <c r="G864" s="126">
        <v>9.8348000000000012E-4</v>
      </c>
      <c r="H864" s="127">
        <f t="shared" si="51"/>
        <v>14.916947980640176</v>
      </c>
      <c r="I864" s="146">
        <v>0</v>
      </c>
      <c r="J864" s="146">
        <v>0</v>
      </c>
      <c r="K864" s="127" t="str">
        <f t="shared" si="49"/>
        <v/>
      </c>
      <c r="L864" s="105">
        <f t="shared" si="50"/>
        <v>0</v>
      </c>
      <c r="N864" s="51"/>
    </row>
    <row r="865" spans="1:14" x14ac:dyDescent="0.2">
      <c r="A865" s="104" t="s">
        <v>1711</v>
      </c>
      <c r="B865" s="104" t="s">
        <v>755</v>
      </c>
      <c r="C865" s="104" t="s">
        <v>1577</v>
      </c>
      <c r="D865" s="104" t="s">
        <v>407</v>
      </c>
      <c r="E865" s="104" t="s">
        <v>408</v>
      </c>
      <c r="F865" s="126">
        <v>1.5200139999999999E-2</v>
      </c>
      <c r="G865" s="126">
        <v>0.31335900999999999</v>
      </c>
      <c r="H865" s="127">
        <f t="shared" si="51"/>
        <v>-0.95149288989648007</v>
      </c>
      <c r="I865" s="146">
        <v>0</v>
      </c>
      <c r="J865" s="146">
        <v>0</v>
      </c>
      <c r="K865" s="127" t="str">
        <f t="shared" si="49"/>
        <v/>
      </c>
      <c r="L865" s="105">
        <f t="shared" si="50"/>
        <v>0</v>
      </c>
      <c r="N865" s="51"/>
    </row>
    <row r="866" spans="1:14" x14ac:dyDescent="0.2">
      <c r="A866" s="104" t="s">
        <v>90</v>
      </c>
      <c r="B866" s="104" t="s">
        <v>91</v>
      </c>
      <c r="C866" s="104" t="s">
        <v>1575</v>
      </c>
      <c r="D866" s="104" t="s">
        <v>407</v>
      </c>
      <c r="E866" s="104" t="s">
        <v>408</v>
      </c>
      <c r="F866" s="126">
        <v>1.4846750000000001E-2</v>
      </c>
      <c r="G866" s="126">
        <v>0.11270361</v>
      </c>
      <c r="H866" s="127">
        <f t="shared" si="51"/>
        <v>-0.86826730749795855</v>
      </c>
      <c r="I866" s="146">
        <v>0</v>
      </c>
      <c r="J866" s="146">
        <v>0</v>
      </c>
      <c r="K866" s="127" t="str">
        <f t="shared" si="49"/>
        <v/>
      </c>
      <c r="L866" s="105">
        <f t="shared" si="50"/>
        <v>0</v>
      </c>
      <c r="N866" s="51"/>
    </row>
    <row r="867" spans="1:14" x14ac:dyDescent="0.2">
      <c r="A867" s="104" t="s">
        <v>152</v>
      </c>
      <c r="B867" s="104" t="s">
        <v>153</v>
      </c>
      <c r="C867" s="104" t="s">
        <v>1579</v>
      </c>
      <c r="D867" s="104" t="s">
        <v>407</v>
      </c>
      <c r="E867" s="104" t="s">
        <v>408</v>
      </c>
      <c r="F867" s="126">
        <v>1.3357808000000001E-2</v>
      </c>
      <c r="G867" s="126">
        <v>2.0474880000000001E-3</v>
      </c>
      <c r="H867" s="127">
        <f t="shared" si="51"/>
        <v>5.5239981870467618</v>
      </c>
      <c r="I867" s="146">
        <v>0</v>
      </c>
      <c r="J867" s="146">
        <v>0</v>
      </c>
      <c r="K867" s="127" t="str">
        <f t="shared" si="49"/>
        <v/>
      </c>
      <c r="L867" s="105">
        <f t="shared" si="50"/>
        <v>0</v>
      </c>
      <c r="N867" s="51"/>
    </row>
    <row r="868" spans="1:14" x14ac:dyDescent="0.2">
      <c r="A868" s="104" t="s">
        <v>1606</v>
      </c>
      <c r="B868" s="104" t="s">
        <v>1607</v>
      </c>
      <c r="C868" s="104" t="s">
        <v>1576</v>
      </c>
      <c r="D868" s="104" t="s">
        <v>406</v>
      </c>
      <c r="E868" s="104" t="s">
        <v>408</v>
      </c>
      <c r="F868" s="126">
        <v>1.2160200000000001E-2</v>
      </c>
      <c r="G868" s="126">
        <v>1.0144E-2</v>
      </c>
      <c r="H868" s="127">
        <f t="shared" si="51"/>
        <v>0.19875788643533143</v>
      </c>
      <c r="I868" s="146">
        <v>0</v>
      </c>
      <c r="J868" s="146">
        <v>1.0163999999999999E-2</v>
      </c>
      <c r="K868" s="127">
        <f t="shared" si="49"/>
        <v>-1</v>
      </c>
      <c r="L868" s="105">
        <f t="shared" si="50"/>
        <v>0</v>
      </c>
      <c r="N868" s="51"/>
    </row>
    <row r="869" spans="1:14" x14ac:dyDescent="0.2">
      <c r="A869" s="104" t="s">
        <v>59</v>
      </c>
      <c r="B869" s="104" t="s">
        <v>60</v>
      </c>
      <c r="C869" s="104" t="s">
        <v>1577</v>
      </c>
      <c r="D869" s="104" t="s">
        <v>1474</v>
      </c>
      <c r="E869" s="104" t="s">
        <v>408</v>
      </c>
      <c r="F869" s="126">
        <v>1.157101E-2</v>
      </c>
      <c r="G869" s="126">
        <v>0.18591655499999998</v>
      </c>
      <c r="H869" s="127">
        <f t="shared" si="51"/>
        <v>-0.93776234719925833</v>
      </c>
      <c r="I869" s="146">
        <v>0</v>
      </c>
      <c r="J869" s="146">
        <v>2.2963000000000001E-2</v>
      </c>
      <c r="K869" s="127">
        <f t="shared" si="49"/>
        <v>-1</v>
      </c>
      <c r="L869" s="105">
        <f t="shared" si="50"/>
        <v>0</v>
      </c>
      <c r="N869" s="51"/>
    </row>
    <row r="870" spans="1:14" x14ac:dyDescent="0.2">
      <c r="A870" s="104" t="s">
        <v>1507</v>
      </c>
      <c r="B870" s="104" t="s">
        <v>1508</v>
      </c>
      <c r="C870" s="104" t="s">
        <v>305</v>
      </c>
      <c r="D870" s="104" t="s">
        <v>1474</v>
      </c>
      <c r="E870" s="104" t="s">
        <v>408</v>
      </c>
      <c r="F870" s="126">
        <v>1.0922399999999999E-2</v>
      </c>
      <c r="G870" s="126">
        <v>0</v>
      </c>
      <c r="H870" s="127" t="str">
        <f t="shared" si="51"/>
        <v/>
      </c>
      <c r="I870" s="146">
        <v>0</v>
      </c>
      <c r="J870" s="146">
        <v>0</v>
      </c>
      <c r="K870" s="127" t="str">
        <f t="shared" si="49"/>
        <v/>
      </c>
      <c r="L870" s="105">
        <f t="shared" si="50"/>
        <v>0</v>
      </c>
      <c r="N870" s="51"/>
    </row>
    <row r="871" spans="1:14" x14ac:dyDescent="0.2">
      <c r="A871" s="104" t="s">
        <v>1032</v>
      </c>
      <c r="B871" s="104" t="s">
        <v>1033</v>
      </c>
      <c r="C871" s="104" t="s">
        <v>1572</v>
      </c>
      <c r="D871" s="104" t="s">
        <v>406</v>
      </c>
      <c r="E871" s="104" t="s">
        <v>1902</v>
      </c>
      <c r="F871" s="126">
        <v>1.064389E-2</v>
      </c>
      <c r="G871" s="126">
        <v>2.7781999999999998E-3</v>
      </c>
      <c r="H871" s="127">
        <f t="shared" si="51"/>
        <v>2.831218054855662</v>
      </c>
      <c r="I871" s="146">
        <v>0</v>
      </c>
      <c r="J871" s="146">
        <v>0</v>
      </c>
      <c r="K871" s="127" t="str">
        <f t="shared" si="49"/>
        <v/>
      </c>
      <c r="L871" s="105">
        <f t="shared" si="50"/>
        <v>0</v>
      </c>
      <c r="N871" s="51"/>
    </row>
    <row r="872" spans="1:14" x14ac:dyDescent="0.2">
      <c r="A872" s="104" t="s">
        <v>2657</v>
      </c>
      <c r="B872" s="104" t="s">
        <v>2658</v>
      </c>
      <c r="C872" s="104" t="s">
        <v>1578</v>
      </c>
      <c r="D872" s="104" t="s">
        <v>406</v>
      </c>
      <c r="E872" s="104" t="s">
        <v>1902</v>
      </c>
      <c r="F872" s="126">
        <v>9.2682000000000007E-3</v>
      </c>
      <c r="G872" s="126">
        <v>1.0969E-2</v>
      </c>
      <c r="H872" s="127">
        <f t="shared" si="51"/>
        <v>-0.15505515543805259</v>
      </c>
      <c r="I872" s="146">
        <v>0</v>
      </c>
      <c r="J872" s="146">
        <v>0</v>
      </c>
      <c r="K872" s="127" t="str">
        <f t="shared" si="49"/>
        <v/>
      </c>
      <c r="L872" s="105">
        <f t="shared" si="50"/>
        <v>0</v>
      </c>
      <c r="N872" s="51"/>
    </row>
    <row r="873" spans="1:14" x14ac:dyDescent="0.2">
      <c r="A873" s="104" t="s">
        <v>1969</v>
      </c>
      <c r="B873" s="104" t="s">
        <v>1959</v>
      </c>
      <c r="C873" s="104" t="s">
        <v>1801</v>
      </c>
      <c r="D873" s="104" t="s">
        <v>407</v>
      </c>
      <c r="E873" s="104" t="s">
        <v>408</v>
      </c>
      <c r="F873" s="126">
        <v>9.0905699999999992E-3</v>
      </c>
      <c r="G873" s="126">
        <v>0.17061000000000001</v>
      </c>
      <c r="H873" s="127">
        <f t="shared" si="51"/>
        <v>-0.94671724986812023</v>
      </c>
      <c r="I873" s="146">
        <v>0</v>
      </c>
      <c r="J873" s="146">
        <v>0.76872799999999997</v>
      </c>
      <c r="K873" s="127">
        <f t="shared" si="49"/>
        <v>-1</v>
      </c>
      <c r="L873" s="105">
        <f t="shared" si="50"/>
        <v>0</v>
      </c>
      <c r="N873" s="51"/>
    </row>
    <row r="874" spans="1:14" x14ac:dyDescent="0.2">
      <c r="A874" s="104" t="s">
        <v>2335</v>
      </c>
      <c r="B874" s="104" t="s">
        <v>2336</v>
      </c>
      <c r="C874" s="104" t="s">
        <v>1571</v>
      </c>
      <c r="D874" s="104" t="s">
        <v>406</v>
      </c>
      <c r="E874" s="104" t="s">
        <v>408</v>
      </c>
      <c r="F874" s="126">
        <v>8.5105000000000007E-3</v>
      </c>
      <c r="G874" s="126">
        <v>5.0160000000000005E-4</v>
      </c>
      <c r="H874" s="127">
        <f t="shared" si="51"/>
        <v>15.966706539074959</v>
      </c>
      <c r="I874" s="146">
        <v>0</v>
      </c>
      <c r="J874" s="146">
        <v>0</v>
      </c>
      <c r="K874" s="127" t="str">
        <f t="shared" si="49"/>
        <v/>
      </c>
      <c r="L874" s="105">
        <f t="shared" si="50"/>
        <v>0</v>
      </c>
      <c r="N874" s="51"/>
    </row>
    <row r="875" spans="1:14" x14ac:dyDescent="0.2">
      <c r="A875" s="104" t="s">
        <v>228</v>
      </c>
      <c r="B875" s="104" t="s">
        <v>33</v>
      </c>
      <c r="C875" s="104" t="s">
        <v>1590</v>
      </c>
      <c r="D875" s="104" t="s">
        <v>407</v>
      </c>
      <c r="E875" s="104" t="s">
        <v>1902</v>
      </c>
      <c r="F875" s="126">
        <v>7.7014876573483996E-3</v>
      </c>
      <c r="G875" s="126">
        <v>4.4893071686023196E-2</v>
      </c>
      <c r="H875" s="127">
        <f t="shared" si="51"/>
        <v>-0.82844819104356038</v>
      </c>
      <c r="I875" s="146">
        <v>0</v>
      </c>
      <c r="J875" s="146">
        <v>0</v>
      </c>
      <c r="K875" s="127" t="str">
        <f t="shared" si="49"/>
        <v/>
      </c>
      <c r="L875" s="105">
        <f t="shared" si="50"/>
        <v>0</v>
      </c>
      <c r="N875" s="51"/>
    </row>
    <row r="876" spans="1:14" x14ac:dyDescent="0.2">
      <c r="A876" s="104" t="s">
        <v>646</v>
      </c>
      <c r="B876" s="104" t="s">
        <v>659</v>
      </c>
      <c r="C876" s="104" t="s">
        <v>1578</v>
      </c>
      <c r="D876" s="104" t="s">
        <v>406</v>
      </c>
      <c r="E876" s="104" t="s">
        <v>1902</v>
      </c>
      <c r="F876" s="126">
        <v>7.2995000000000004E-3</v>
      </c>
      <c r="G876" s="126">
        <v>1.4609147900000001</v>
      </c>
      <c r="H876" s="127">
        <f t="shared" si="51"/>
        <v>-0.99500347313206405</v>
      </c>
      <c r="I876" s="146">
        <v>0</v>
      </c>
      <c r="J876" s="146">
        <v>0</v>
      </c>
      <c r="K876" s="127" t="str">
        <f t="shared" si="49"/>
        <v/>
      </c>
      <c r="L876" s="105">
        <f t="shared" si="50"/>
        <v>0</v>
      </c>
      <c r="N876" s="51"/>
    </row>
    <row r="877" spans="1:14" x14ac:dyDescent="0.2">
      <c r="A877" s="104" t="s">
        <v>1582</v>
      </c>
      <c r="B877" s="104" t="s">
        <v>1583</v>
      </c>
      <c r="C877" s="104" t="s">
        <v>1572</v>
      </c>
      <c r="D877" s="104" t="s">
        <v>406</v>
      </c>
      <c r="E877" s="104" t="s">
        <v>1902</v>
      </c>
      <c r="F877" s="126">
        <v>6.6925500000000002E-3</v>
      </c>
      <c r="G877" s="126">
        <v>5.9858750000000002E-2</v>
      </c>
      <c r="H877" s="127">
        <f t="shared" si="51"/>
        <v>-0.88819429072608436</v>
      </c>
      <c r="I877" s="146">
        <v>0</v>
      </c>
      <c r="J877" s="146">
        <v>0.20406717000000002</v>
      </c>
      <c r="K877" s="127">
        <f t="shared" si="49"/>
        <v>-1</v>
      </c>
      <c r="L877" s="105">
        <f t="shared" si="50"/>
        <v>0</v>
      </c>
      <c r="N877" s="51"/>
    </row>
    <row r="878" spans="1:14" x14ac:dyDescent="0.2">
      <c r="A878" s="104" t="s">
        <v>1051</v>
      </c>
      <c r="B878" s="104" t="s">
        <v>1052</v>
      </c>
      <c r="C878" s="104" t="s">
        <v>1572</v>
      </c>
      <c r="D878" s="104" t="s">
        <v>406</v>
      </c>
      <c r="E878" s="104" t="s">
        <v>1902</v>
      </c>
      <c r="F878" s="126">
        <v>5.4447580000000001E-3</v>
      </c>
      <c r="G878" s="126">
        <v>9.2752500000000005E-3</v>
      </c>
      <c r="H878" s="127">
        <f t="shared" si="51"/>
        <v>-0.41297991967871484</v>
      </c>
      <c r="I878" s="146">
        <v>0</v>
      </c>
      <c r="J878" s="146">
        <v>0</v>
      </c>
      <c r="K878" s="127" t="str">
        <f t="shared" si="49"/>
        <v/>
      </c>
      <c r="L878" s="105">
        <f t="shared" si="50"/>
        <v>0</v>
      </c>
      <c r="N878" s="51"/>
    </row>
    <row r="879" spans="1:14" x14ac:dyDescent="0.2">
      <c r="A879" s="104" t="s">
        <v>94</v>
      </c>
      <c r="B879" s="104" t="s">
        <v>95</v>
      </c>
      <c r="C879" s="104" t="s">
        <v>1575</v>
      </c>
      <c r="D879" s="104" t="s">
        <v>407</v>
      </c>
      <c r="E879" s="104" t="s">
        <v>408</v>
      </c>
      <c r="F879" s="126">
        <v>4.8320000000000004E-3</v>
      </c>
      <c r="G879" s="126">
        <v>0.249865</v>
      </c>
      <c r="H879" s="127">
        <f t="shared" si="51"/>
        <v>-0.98066155724091009</v>
      </c>
      <c r="I879" s="146">
        <v>0</v>
      </c>
      <c r="J879" s="146">
        <v>0</v>
      </c>
      <c r="K879" s="127" t="str">
        <f t="shared" si="49"/>
        <v/>
      </c>
      <c r="L879" s="105">
        <f t="shared" si="50"/>
        <v>0</v>
      </c>
      <c r="N879" s="51"/>
    </row>
    <row r="880" spans="1:14" x14ac:dyDescent="0.2">
      <c r="A880" s="104" t="s">
        <v>1702</v>
      </c>
      <c r="B880" s="104" t="s">
        <v>582</v>
      </c>
      <c r="C880" s="104" t="s">
        <v>1204</v>
      </c>
      <c r="D880" s="104" t="s">
        <v>406</v>
      </c>
      <c r="E880" s="104" t="s">
        <v>1902</v>
      </c>
      <c r="F880" s="126">
        <v>4.8195E-3</v>
      </c>
      <c r="G880" s="126">
        <v>0.11187191</v>
      </c>
      <c r="H880" s="127">
        <f t="shared" si="51"/>
        <v>-0.95691948050229947</v>
      </c>
      <c r="I880" s="146">
        <v>0</v>
      </c>
      <c r="J880" s="146">
        <v>1.066784E-2</v>
      </c>
      <c r="K880" s="127">
        <f t="shared" si="49"/>
        <v>-1</v>
      </c>
      <c r="L880" s="105">
        <f t="shared" si="50"/>
        <v>0</v>
      </c>
      <c r="N880" s="51"/>
    </row>
    <row r="881" spans="1:14" x14ac:dyDescent="0.2">
      <c r="A881" s="104" t="s">
        <v>337</v>
      </c>
      <c r="B881" s="104" t="s">
        <v>143</v>
      </c>
      <c r="C881" s="104" t="s">
        <v>1579</v>
      </c>
      <c r="D881" s="104" t="s">
        <v>407</v>
      </c>
      <c r="E881" s="104" t="s">
        <v>408</v>
      </c>
      <c r="F881" s="126">
        <v>4.8061000000000006E-3</v>
      </c>
      <c r="G881" s="126">
        <v>3.3958200000000003E-3</v>
      </c>
      <c r="H881" s="127">
        <f t="shared" si="51"/>
        <v>0.41529880853519918</v>
      </c>
      <c r="I881" s="146">
        <v>0</v>
      </c>
      <c r="J881" s="146">
        <v>0</v>
      </c>
      <c r="K881" s="127" t="str">
        <f t="shared" si="49"/>
        <v/>
      </c>
      <c r="L881" s="105">
        <f t="shared" si="50"/>
        <v>0</v>
      </c>
      <c r="N881" s="51"/>
    </row>
    <row r="882" spans="1:14" x14ac:dyDescent="0.2">
      <c r="A882" s="104" t="s">
        <v>492</v>
      </c>
      <c r="B882" s="104" t="s">
        <v>831</v>
      </c>
      <c r="C882" s="104" t="s">
        <v>1572</v>
      </c>
      <c r="D882" s="104" t="s">
        <v>406</v>
      </c>
      <c r="E882" s="104" t="s">
        <v>1902</v>
      </c>
      <c r="F882" s="126">
        <v>4.6763209999999998E-3</v>
      </c>
      <c r="G882" s="126">
        <v>9.4410559999999998E-3</v>
      </c>
      <c r="H882" s="127">
        <f t="shared" si="51"/>
        <v>-0.50468242111899353</v>
      </c>
      <c r="I882" s="146">
        <v>0</v>
      </c>
      <c r="J882" s="146">
        <v>0</v>
      </c>
      <c r="K882" s="127" t="str">
        <f t="shared" si="49"/>
        <v/>
      </c>
      <c r="L882" s="105">
        <f t="shared" si="50"/>
        <v>0</v>
      </c>
      <c r="N882" s="51"/>
    </row>
    <row r="883" spans="1:14" x14ac:dyDescent="0.2">
      <c r="A883" s="104" t="s">
        <v>2554</v>
      </c>
      <c r="B883" s="104" t="s">
        <v>2555</v>
      </c>
      <c r="C883" s="104" t="s">
        <v>1801</v>
      </c>
      <c r="D883" s="104" t="s">
        <v>407</v>
      </c>
      <c r="E883" s="104" t="s">
        <v>408</v>
      </c>
      <c r="F883" s="126">
        <v>4.6474999999999997E-3</v>
      </c>
      <c r="G883" s="126">
        <v>0</v>
      </c>
      <c r="H883" s="127" t="str">
        <f t="shared" si="51"/>
        <v/>
      </c>
      <c r="I883" s="146">
        <v>0</v>
      </c>
      <c r="J883" s="146">
        <v>0</v>
      </c>
      <c r="K883" s="127" t="str">
        <f t="shared" si="49"/>
        <v/>
      </c>
      <c r="L883" s="105">
        <f t="shared" si="50"/>
        <v>0</v>
      </c>
      <c r="N883" s="51"/>
    </row>
    <row r="884" spans="1:14" x14ac:dyDescent="0.2">
      <c r="A884" s="104" t="s">
        <v>1049</v>
      </c>
      <c r="B884" s="104" t="s">
        <v>1050</v>
      </c>
      <c r="C884" s="104" t="s">
        <v>1572</v>
      </c>
      <c r="D884" s="104" t="s">
        <v>406</v>
      </c>
      <c r="E884" s="104" t="s">
        <v>1902</v>
      </c>
      <c r="F884" s="126">
        <v>4.6419499999999997E-3</v>
      </c>
      <c r="G884" s="126">
        <v>6.4002279999999995E-2</v>
      </c>
      <c r="H884" s="127">
        <f t="shared" si="51"/>
        <v>-0.9274721150559011</v>
      </c>
      <c r="I884" s="146">
        <v>0</v>
      </c>
      <c r="J884" s="146">
        <v>0</v>
      </c>
      <c r="K884" s="127" t="str">
        <f t="shared" si="49"/>
        <v/>
      </c>
      <c r="L884" s="105">
        <f t="shared" si="50"/>
        <v>0</v>
      </c>
      <c r="N884" s="51"/>
    </row>
    <row r="885" spans="1:14" x14ac:dyDescent="0.2">
      <c r="A885" s="104" t="s">
        <v>2476</v>
      </c>
      <c r="B885" s="104" t="s">
        <v>2477</v>
      </c>
      <c r="C885" s="104" t="s">
        <v>1578</v>
      </c>
      <c r="D885" s="104" t="s">
        <v>406</v>
      </c>
      <c r="E885" s="104" t="s">
        <v>1902</v>
      </c>
      <c r="F885" s="126">
        <v>4.5960000000000003E-3</v>
      </c>
      <c r="G885" s="126">
        <v>0.28522391999999996</v>
      </c>
      <c r="H885" s="127">
        <f t="shared" si="51"/>
        <v>-0.98388634445526169</v>
      </c>
      <c r="I885" s="146">
        <v>0</v>
      </c>
      <c r="J885" s="146">
        <v>1.1541600000000001E-2</v>
      </c>
      <c r="K885" s="127">
        <f t="shared" si="49"/>
        <v>-1</v>
      </c>
      <c r="L885" s="105">
        <f t="shared" si="50"/>
        <v>0</v>
      </c>
      <c r="N885" s="51"/>
    </row>
    <row r="886" spans="1:14" x14ac:dyDescent="0.2">
      <c r="A886" s="104" t="s">
        <v>2472</v>
      </c>
      <c r="B886" s="104" t="s">
        <v>2473</v>
      </c>
      <c r="C886" s="104" t="s">
        <v>1578</v>
      </c>
      <c r="D886" s="104" t="s">
        <v>406</v>
      </c>
      <c r="E886" s="104" t="s">
        <v>1902</v>
      </c>
      <c r="F886" s="126">
        <v>4.2503999999999997E-3</v>
      </c>
      <c r="G886" s="126">
        <v>0.91218838999999996</v>
      </c>
      <c r="H886" s="127">
        <f t="shared" si="51"/>
        <v>-0.99534043620090362</v>
      </c>
      <c r="I886" s="146">
        <v>0</v>
      </c>
      <c r="J886" s="146">
        <v>3.040547E-2</v>
      </c>
      <c r="K886" s="127">
        <f t="shared" si="49"/>
        <v>-1</v>
      </c>
      <c r="L886" s="105">
        <f t="shared" si="50"/>
        <v>0</v>
      </c>
      <c r="N886" s="51"/>
    </row>
    <row r="887" spans="1:14" x14ac:dyDescent="0.2">
      <c r="A887" s="104" t="s">
        <v>2770</v>
      </c>
      <c r="B887" s="104" t="s">
        <v>2771</v>
      </c>
      <c r="C887" s="104" t="s">
        <v>1578</v>
      </c>
      <c r="D887" s="104" t="s">
        <v>406</v>
      </c>
      <c r="E887" s="104" t="s">
        <v>1902</v>
      </c>
      <c r="F887" s="126">
        <v>3.7946999999999998E-3</v>
      </c>
      <c r="G887" s="126">
        <v>0.26346249999999999</v>
      </c>
      <c r="H887" s="127">
        <f t="shared" si="51"/>
        <v>-0.98559681169046831</v>
      </c>
      <c r="I887" s="146">
        <v>0</v>
      </c>
      <c r="J887" s="146">
        <v>0</v>
      </c>
      <c r="K887" s="127" t="str">
        <f t="shared" si="49"/>
        <v/>
      </c>
      <c r="L887" s="105">
        <f t="shared" si="50"/>
        <v>0</v>
      </c>
      <c r="N887" s="51"/>
    </row>
    <row r="888" spans="1:14" x14ac:dyDescent="0.2">
      <c r="A888" s="104" t="s">
        <v>298</v>
      </c>
      <c r="B888" s="104" t="s">
        <v>299</v>
      </c>
      <c r="C888" s="104" t="s">
        <v>305</v>
      </c>
      <c r="D888" s="104" t="s">
        <v>407</v>
      </c>
      <c r="E888" s="104" t="s">
        <v>1902</v>
      </c>
      <c r="F888" s="126">
        <v>3.4911999999999999E-3</v>
      </c>
      <c r="G888" s="126">
        <v>7.6950000000000005E-2</v>
      </c>
      <c r="H888" s="127">
        <f t="shared" si="51"/>
        <v>-0.95463027940220924</v>
      </c>
      <c r="I888" s="146">
        <v>0</v>
      </c>
      <c r="J888" s="146">
        <v>7.6950000000000005E-2</v>
      </c>
      <c r="K888" s="127">
        <f t="shared" si="49"/>
        <v>-1</v>
      </c>
      <c r="L888" s="105">
        <f t="shared" si="50"/>
        <v>0</v>
      </c>
      <c r="N888" s="51"/>
    </row>
    <row r="889" spans="1:14" x14ac:dyDescent="0.2">
      <c r="A889" s="104" t="s">
        <v>2741</v>
      </c>
      <c r="B889" s="104" t="s">
        <v>198</v>
      </c>
      <c r="C889" s="104" t="s">
        <v>1204</v>
      </c>
      <c r="D889" s="104" t="s">
        <v>406</v>
      </c>
      <c r="E889" s="104" t="s">
        <v>1902</v>
      </c>
      <c r="F889" s="126">
        <v>2.86221E-3</v>
      </c>
      <c r="G889" s="126">
        <v>0.39170336</v>
      </c>
      <c r="H889" s="127">
        <f t="shared" si="51"/>
        <v>-0.99269291435233031</v>
      </c>
      <c r="I889" s="146">
        <v>0</v>
      </c>
      <c r="J889" s="146">
        <v>1.9950918</v>
      </c>
      <c r="K889" s="127">
        <f t="shared" si="49"/>
        <v>-1</v>
      </c>
      <c r="L889" s="105">
        <f t="shared" si="50"/>
        <v>0</v>
      </c>
      <c r="N889" s="51"/>
    </row>
    <row r="890" spans="1:14" x14ac:dyDescent="0.2">
      <c r="A890" s="104" t="s">
        <v>286</v>
      </c>
      <c r="B890" s="104" t="s">
        <v>287</v>
      </c>
      <c r="C890" s="104" t="s">
        <v>305</v>
      </c>
      <c r="D890" s="104" t="s">
        <v>407</v>
      </c>
      <c r="E890" s="104" t="s">
        <v>1902</v>
      </c>
      <c r="F890" s="126">
        <v>2.5812500000000002E-3</v>
      </c>
      <c r="G890" s="126">
        <v>0</v>
      </c>
      <c r="H890" s="127" t="str">
        <f t="shared" si="51"/>
        <v/>
      </c>
      <c r="I890" s="146">
        <v>0</v>
      </c>
      <c r="J890" s="146">
        <v>0</v>
      </c>
      <c r="K890" s="127" t="str">
        <f t="shared" si="49"/>
        <v/>
      </c>
      <c r="L890" s="105">
        <f t="shared" si="50"/>
        <v>0</v>
      </c>
      <c r="N890" s="51"/>
    </row>
    <row r="891" spans="1:14" x14ac:dyDescent="0.2">
      <c r="A891" s="104" t="s">
        <v>2718</v>
      </c>
      <c r="B891" s="104" t="s">
        <v>1788</v>
      </c>
      <c r="C891" s="104" t="s">
        <v>1571</v>
      </c>
      <c r="D891" s="104" t="s">
        <v>406</v>
      </c>
      <c r="E891" s="104" t="s">
        <v>1902</v>
      </c>
      <c r="F891" s="126">
        <v>2.5339499999999997E-3</v>
      </c>
      <c r="G891" s="126">
        <v>0</v>
      </c>
      <c r="H891" s="127" t="str">
        <f t="shared" si="51"/>
        <v/>
      </c>
      <c r="I891" s="146">
        <v>0</v>
      </c>
      <c r="J891" s="146">
        <v>0</v>
      </c>
      <c r="K891" s="127" t="str">
        <f t="shared" si="49"/>
        <v/>
      </c>
      <c r="L891" s="105">
        <f t="shared" si="50"/>
        <v>0</v>
      </c>
      <c r="N891" s="51"/>
    </row>
    <row r="892" spans="1:14" x14ac:dyDescent="0.2">
      <c r="A892" s="104" t="s">
        <v>2478</v>
      </c>
      <c r="B892" s="104" t="s">
        <v>2479</v>
      </c>
      <c r="C892" s="104" t="s">
        <v>1578</v>
      </c>
      <c r="D892" s="104" t="s">
        <v>406</v>
      </c>
      <c r="E892" s="104" t="s">
        <v>1902</v>
      </c>
      <c r="F892" s="126">
        <v>2.5281599999999998E-3</v>
      </c>
      <c r="G892" s="126">
        <v>0</v>
      </c>
      <c r="H892" s="127" t="str">
        <f t="shared" ref="H892:H923" si="52">IF(ISERROR(F892/G892-1),"",IF((F892/G892-1)&gt;10000%,"",F892/G892-1))</f>
        <v/>
      </c>
      <c r="I892" s="146">
        <v>0</v>
      </c>
      <c r="J892" s="146">
        <v>0</v>
      </c>
      <c r="K892" s="127" t="str">
        <f t="shared" si="49"/>
        <v/>
      </c>
      <c r="L892" s="105">
        <f t="shared" si="50"/>
        <v>0</v>
      </c>
      <c r="N892" s="51"/>
    </row>
    <row r="893" spans="1:14" x14ac:dyDescent="0.2">
      <c r="A893" s="104" t="s">
        <v>2723</v>
      </c>
      <c r="B893" s="104" t="s">
        <v>1782</v>
      </c>
      <c r="C893" s="104" t="s">
        <v>1571</v>
      </c>
      <c r="D893" s="104" t="s">
        <v>406</v>
      </c>
      <c r="E893" s="104" t="s">
        <v>1902</v>
      </c>
      <c r="F893" s="126">
        <v>2.19689E-3</v>
      </c>
      <c r="G893" s="126">
        <v>0.57441584999999995</v>
      </c>
      <c r="H893" s="127">
        <f t="shared" si="52"/>
        <v>-0.99617543631499728</v>
      </c>
      <c r="I893" s="146">
        <v>0</v>
      </c>
      <c r="J893" s="146">
        <v>0</v>
      </c>
      <c r="K893" s="127" t="str">
        <f t="shared" si="49"/>
        <v/>
      </c>
      <c r="L893" s="105">
        <f t="shared" si="50"/>
        <v>0</v>
      </c>
      <c r="N893" s="51"/>
    </row>
    <row r="894" spans="1:14" x14ac:dyDescent="0.2">
      <c r="A894" s="104" t="s">
        <v>1451</v>
      </c>
      <c r="B894" s="104" t="s">
        <v>1452</v>
      </c>
      <c r="C894" s="104" t="s">
        <v>908</v>
      </c>
      <c r="D894" s="104" t="s">
        <v>406</v>
      </c>
      <c r="E894" s="104" t="s">
        <v>1902</v>
      </c>
      <c r="F894" s="126">
        <v>2.1120000000000002E-3</v>
      </c>
      <c r="G894" s="126">
        <v>9.5527960000000009E-2</v>
      </c>
      <c r="H894" s="127">
        <f t="shared" si="52"/>
        <v>-0.97789128962871186</v>
      </c>
      <c r="I894" s="146">
        <v>0</v>
      </c>
      <c r="J894" s="146">
        <v>0</v>
      </c>
      <c r="K894" s="127" t="str">
        <f t="shared" si="49"/>
        <v/>
      </c>
      <c r="L894" s="105">
        <f t="shared" si="50"/>
        <v>0</v>
      </c>
      <c r="N894" s="51"/>
    </row>
    <row r="895" spans="1:14" x14ac:dyDescent="0.2">
      <c r="A895" s="104" t="s">
        <v>2484</v>
      </c>
      <c r="B895" s="104" t="s">
        <v>2485</v>
      </c>
      <c r="C895" s="104" t="s">
        <v>1578</v>
      </c>
      <c r="D895" s="104" t="s">
        <v>406</v>
      </c>
      <c r="E895" s="104" t="s">
        <v>1902</v>
      </c>
      <c r="F895" s="126">
        <v>1.9002000000000001E-3</v>
      </c>
      <c r="G895" s="126">
        <v>4.8096499999999995E-3</v>
      </c>
      <c r="H895" s="127">
        <f t="shared" si="52"/>
        <v>-0.60491927687045832</v>
      </c>
      <c r="I895" s="146">
        <v>0</v>
      </c>
      <c r="J895" s="146">
        <v>0</v>
      </c>
      <c r="K895" s="127" t="str">
        <f t="shared" si="49"/>
        <v/>
      </c>
      <c r="L895" s="105">
        <f t="shared" si="50"/>
        <v>0</v>
      </c>
      <c r="N895" s="51"/>
    </row>
    <row r="896" spans="1:14" x14ac:dyDescent="0.2">
      <c r="A896" s="104" t="s">
        <v>158</v>
      </c>
      <c r="B896" s="104" t="s">
        <v>159</v>
      </c>
      <c r="C896" s="104" t="s">
        <v>1579</v>
      </c>
      <c r="D896" s="104" t="s">
        <v>407</v>
      </c>
      <c r="E896" s="104" t="s">
        <v>408</v>
      </c>
      <c r="F896" s="126">
        <v>1.7076350000000001E-3</v>
      </c>
      <c r="G896" s="126">
        <v>0</v>
      </c>
      <c r="H896" s="127" t="str">
        <f t="shared" si="52"/>
        <v/>
      </c>
      <c r="I896" s="146">
        <v>0</v>
      </c>
      <c r="J896" s="146">
        <v>0</v>
      </c>
      <c r="K896" s="127" t="str">
        <f t="shared" si="49"/>
        <v/>
      </c>
      <c r="L896" s="105">
        <f t="shared" si="50"/>
        <v>0</v>
      </c>
      <c r="N896" s="51"/>
    </row>
    <row r="897" spans="1:14" x14ac:dyDescent="0.2">
      <c r="A897" s="104" t="s">
        <v>1779</v>
      </c>
      <c r="B897" s="104" t="s">
        <v>1780</v>
      </c>
      <c r="C897" s="104" t="s">
        <v>1573</v>
      </c>
      <c r="D897" s="104" t="s">
        <v>406</v>
      </c>
      <c r="E897" s="104" t="s">
        <v>1902</v>
      </c>
      <c r="F897" s="126">
        <v>1.5095999999999998E-3</v>
      </c>
      <c r="G897" s="126">
        <v>0</v>
      </c>
      <c r="H897" s="127" t="str">
        <f t="shared" si="52"/>
        <v/>
      </c>
      <c r="I897" s="146">
        <v>0</v>
      </c>
      <c r="J897" s="146">
        <v>0</v>
      </c>
      <c r="K897" s="127" t="str">
        <f t="shared" si="49"/>
        <v/>
      </c>
      <c r="L897" s="105">
        <f t="shared" si="50"/>
        <v>0</v>
      </c>
      <c r="N897" s="51"/>
    </row>
    <row r="898" spans="1:14" x14ac:dyDescent="0.2">
      <c r="A898" s="104" t="s">
        <v>771</v>
      </c>
      <c r="B898" s="104" t="s">
        <v>772</v>
      </c>
      <c r="C898" s="104" t="s">
        <v>1572</v>
      </c>
      <c r="D898" s="104" t="s">
        <v>406</v>
      </c>
      <c r="E898" s="104" t="s">
        <v>1902</v>
      </c>
      <c r="F898" s="126">
        <v>1.1046510000000001E-3</v>
      </c>
      <c r="G898" s="126">
        <v>0</v>
      </c>
      <c r="H898" s="127" t="str">
        <f t="shared" si="52"/>
        <v/>
      </c>
      <c r="I898" s="146">
        <v>0</v>
      </c>
      <c r="J898" s="146">
        <v>0</v>
      </c>
      <c r="K898" s="127" t="str">
        <f t="shared" si="49"/>
        <v/>
      </c>
      <c r="L898" s="105">
        <f t="shared" si="50"/>
        <v>0</v>
      </c>
      <c r="N898" s="51"/>
    </row>
    <row r="899" spans="1:14" x14ac:dyDescent="0.2">
      <c r="A899" s="104" t="s">
        <v>487</v>
      </c>
      <c r="B899" s="104" t="s">
        <v>1147</v>
      </c>
      <c r="C899" s="104" t="s">
        <v>1572</v>
      </c>
      <c r="D899" s="104" t="s">
        <v>406</v>
      </c>
      <c r="E899" s="104" t="s">
        <v>1902</v>
      </c>
      <c r="F899" s="126">
        <v>9.3618E-4</v>
      </c>
      <c r="G899" s="126">
        <v>7.4675999999999996E-4</v>
      </c>
      <c r="H899" s="127">
        <f t="shared" si="52"/>
        <v>0.25365579302587182</v>
      </c>
      <c r="I899" s="146">
        <v>0</v>
      </c>
      <c r="J899" s="146">
        <v>0</v>
      </c>
      <c r="K899" s="127" t="str">
        <f t="shared" si="49"/>
        <v/>
      </c>
      <c r="L899" s="105">
        <f t="shared" si="50"/>
        <v>0</v>
      </c>
      <c r="N899" s="51"/>
    </row>
    <row r="900" spans="1:14" x14ac:dyDescent="0.2">
      <c r="A900" s="104" t="s">
        <v>2333</v>
      </c>
      <c r="B900" s="104" t="s">
        <v>2334</v>
      </c>
      <c r="C900" s="104" t="s">
        <v>1571</v>
      </c>
      <c r="D900" s="104" t="s">
        <v>406</v>
      </c>
      <c r="E900" s="104" t="s">
        <v>408</v>
      </c>
      <c r="F900" s="126">
        <v>4.1460000000000005E-4</v>
      </c>
      <c r="G900" s="126">
        <v>0</v>
      </c>
      <c r="H900" s="127" t="str">
        <f t="shared" si="52"/>
        <v/>
      </c>
      <c r="I900" s="146">
        <v>0</v>
      </c>
      <c r="J900" s="146">
        <v>0</v>
      </c>
      <c r="K900" s="127" t="str">
        <f t="shared" si="49"/>
        <v/>
      </c>
      <c r="L900" s="105">
        <f t="shared" si="50"/>
        <v>0</v>
      </c>
      <c r="N900" s="51"/>
    </row>
    <row r="901" spans="1:14" x14ac:dyDescent="0.2">
      <c r="A901" s="104" t="s">
        <v>601</v>
      </c>
      <c r="B901" s="104" t="s">
        <v>602</v>
      </c>
      <c r="C901" s="104" t="s">
        <v>1572</v>
      </c>
      <c r="D901" s="104" t="s">
        <v>406</v>
      </c>
      <c r="E901" s="104" t="s">
        <v>1902</v>
      </c>
      <c r="F901" s="126">
        <v>3.7830000000000003E-4</v>
      </c>
      <c r="G901" s="126">
        <v>0.3299338</v>
      </c>
      <c r="H901" s="127">
        <f t="shared" si="52"/>
        <v>-0.99885340635000108</v>
      </c>
      <c r="I901" s="146">
        <v>0</v>
      </c>
      <c r="J901" s="146">
        <v>0</v>
      </c>
      <c r="K901" s="127" t="str">
        <f t="shared" si="49"/>
        <v/>
      </c>
      <c r="L901" s="105">
        <f t="shared" si="50"/>
        <v>0</v>
      </c>
      <c r="N901" s="51"/>
    </row>
    <row r="902" spans="1:14" x14ac:dyDescent="0.2">
      <c r="A902" s="104" t="s">
        <v>1653</v>
      </c>
      <c r="B902" s="104" t="s">
        <v>1002</v>
      </c>
      <c r="C902" s="104" t="s">
        <v>1577</v>
      </c>
      <c r="D902" s="104" t="s">
        <v>407</v>
      </c>
      <c r="E902" s="104" t="s">
        <v>408</v>
      </c>
      <c r="F902" s="126">
        <v>3.0135000000000003E-4</v>
      </c>
      <c r="G902" s="126">
        <v>0.62337036000000001</v>
      </c>
      <c r="H902" s="127">
        <f t="shared" si="52"/>
        <v>-0.99951657951783268</v>
      </c>
      <c r="I902" s="146">
        <v>0</v>
      </c>
      <c r="J902" s="146">
        <v>1.35147773</v>
      </c>
      <c r="K902" s="127">
        <f t="shared" si="49"/>
        <v>-1</v>
      </c>
      <c r="L902" s="105">
        <f t="shared" si="50"/>
        <v>0</v>
      </c>
      <c r="N902" s="51"/>
    </row>
    <row r="903" spans="1:14" x14ac:dyDescent="0.2">
      <c r="A903" s="104" t="s">
        <v>643</v>
      </c>
      <c r="B903" s="104" t="s">
        <v>655</v>
      </c>
      <c r="C903" s="104" t="s">
        <v>1572</v>
      </c>
      <c r="D903" s="104" t="s">
        <v>406</v>
      </c>
      <c r="E903" s="104" t="s">
        <v>1902</v>
      </c>
      <c r="F903" s="126">
        <v>1.0394E-4</v>
      </c>
      <c r="G903" s="126">
        <v>3.02638E-3</v>
      </c>
      <c r="H903" s="127">
        <f t="shared" si="52"/>
        <v>-0.96565533739979781</v>
      </c>
      <c r="I903" s="146">
        <v>0</v>
      </c>
      <c r="J903" s="146">
        <v>0</v>
      </c>
      <c r="K903" s="127" t="str">
        <f t="shared" ref="K903:K966" si="53">IF(ISERROR(I903/J903-1),"",IF((I903/J903-1)&gt;10000%,"",I903/J903-1))</f>
        <v/>
      </c>
      <c r="L903" s="105">
        <f t="shared" ref="L903:L966" si="54">IF(ISERROR(I903/F903),"",IF(I903/F903&gt;10000%,"",I903/F903))</f>
        <v>0</v>
      </c>
      <c r="N903" s="51"/>
    </row>
    <row r="904" spans="1:14" x14ac:dyDescent="0.2">
      <c r="A904" s="104" t="s">
        <v>642</v>
      </c>
      <c r="B904" s="104" t="s">
        <v>654</v>
      </c>
      <c r="C904" s="104" t="s">
        <v>1572</v>
      </c>
      <c r="D904" s="104" t="s">
        <v>406</v>
      </c>
      <c r="E904" s="104" t="s">
        <v>1902</v>
      </c>
      <c r="F904" s="126">
        <v>8.9220000000000003E-5</v>
      </c>
      <c r="G904" s="126">
        <v>8.2959999999999992E-5</v>
      </c>
      <c r="H904" s="127">
        <f t="shared" si="52"/>
        <v>7.5458052073288373E-2</v>
      </c>
      <c r="I904" s="146">
        <v>0</v>
      </c>
      <c r="J904" s="146">
        <v>0</v>
      </c>
      <c r="K904" s="127" t="str">
        <f t="shared" si="53"/>
        <v/>
      </c>
      <c r="L904" s="105">
        <f t="shared" si="54"/>
        <v>0</v>
      </c>
      <c r="N904" s="51"/>
    </row>
    <row r="905" spans="1:14" x14ac:dyDescent="0.2">
      <c r="A905" s="104" t="s">
        <v>2045</v>
      </c>
      <c r="B905" s="104" t="s">
        <v>2339</v>
      </c>
      <c r="C905" s="104" t="s">
        <v>908</v>
      </c>
      <c r="D905" s="104" t="s">
        <v>406</v>
      </c>
      <c r="E905" s="104" t="s">
        <v>1902</v>
      </c>
      <c r="F905" s="126">
        <v>4.4149999999999996E-5</v>
      </c>
      <c r="G905" s="126">
        <v>0</v>
      </c>
      <c r="H905" s="127" t="str">
        <f t="shared" si="52"/>
        <v/>
      </c>
      <c r="I905" s="146">
        <v>0</v>
      </c>
      <c r="J905" s="146">
        <v>0.192825</v>
      </c>
      <c r="K905" s="127">
        <f t="shared" si="53"/>
        <v>-1</v>
      </c>
      <c r="L905" s="105">
        <f t="shared" si="54"/>
        <v>0</v>
      </c>
      <c r="N905" s="51"/>
    </row>
    <row r="906" spans="1:14" x14ac:dyDescent="0.2">
      <c r="A906" s="104" t="s">
        <v>2118</v>
      </c>
      <c r="B906" s="104" t="s">
        <v>261</v>
      </c>
      <c r="C906" s="104" t="s">
        <v>1204</v>
      </c>
      <c r="D906" s="104" t="s">
        <v>406</v>
      </c>
      <c r="E906" s="104" t="s">
        <v>1902</v>
      </c>
      <c r="F906" s="126">
        <v>0</v>
      </c>
      <c r="G906" s="126">
        <v>7.5908E-3</v>
      </c>
      <c r="H906" s="127">
        <f t="shared" si="52"/>
        <v>-1</v>
      </c>
      <c r="I906" s="146">
        <v>0</v>
      </c>
      <c r="J906" s="146">
        <v>7.5908E-3</v>
      </c>
      <c r="K906" s="127">
        <f t="shared" si="53"/>
        <v>-1</v>
      </c>
      <c r="L906" s="105" t="str">
        <f t="shared" si="54"/>
        <v/>
      </c>
      <c r="N906" s="51"/>
    </row>
    <row r="907" spans="1:14" x14ac:dyDescent="0.2">
      <c r="A907" s="104" t="s">
        <v>1919</v>
      </c>
      <c r="B907" s="104" t="s">
        <v>978</v>
      </c>
      <c r="C907" s="104" t="s">
        <v>1577</v>
      </c>
      <c r="D907" s="104" t="s">
        <v>407</v>
      </c>
      <c r="E907" s="104" t="s">
        <v>408</v>
      </c>
      <c r="F907" s="126">
        <v>0</v>
      </c>
      <c r="G907" s="126">
        <v>0.31630246000000001</v>
      </c>
      <c r="H907" s="127">
        <f t="shared" si="52"/>
        <v>-1</v>
      </c>
      <c r="I907" s="146">
        <v>0</v>
      </c>
      <c r="J907" s="146">
        <v>0</v>
      </c>
      <c r="K907" s="127" t="str">
        <f t="shared" si="53"/>
        <v/>
      </c>
      <c r="L907" s="105" t="str">
        <f t="shared" si="54"/>
        <v/>
      </c>
      <c r="N907" s="51"/>
    </row>
    <row r="908" spans="1:14" x14ac:dyDescent="0.2">
      <c r="A908" s="104" t="s">
        <v>464</v>
      </c>
      <c r="B908" s="104" t="s">
        <v>465</v>
      </c>
      <c r="C908" s="104" t="s">
        <v>1204</v>
      </c>
      <c r="D908" s="104" t="s">
        <v>406</v>
      </c>
      <c r="E908" s="104" t="s">
        <v>1902</v>
      </c>
      <c r="F908" s="126">
        <v>0</v>
      </c>
      <c r="G908" s="126">
        <v>0.2587488</v>
      </c>
      <c r="H908" s="127">
        <f t="shared" si="52"/>
        <v>-1</v>
      </c>
      <c r="I908" s="146">
        <v>0</v>
      </c>
      <c r="J908" s="146">
        <v>0.47671595</v>
      </c>
      <c r="K908" s="127">
        <f t="shared" si="53"/>
        <v>-1</v>
      </c>
      <c r="L908" s="105" t="str">
        <f t="shared" si="54"/>
        <v/>
      </c>
      <c r="N908" s="51"/>
    </row>
    <row r="909" spans="1:14" x14ac:dyDescent="0.2">
      <c r="A909" s="104" t="s">
        <v>1907</v>
      </c>
      <c r="B909" s="104" t="s">
        <v>322</v>
      </c>
      <c r="C909" s="104" t="s">
        <v>1204</v>
      </c>
      <c r="D909" s="104" t="s">
        <v>406</v>
      </c>
      <c r="E909" s="104" t="s">
        <v>1902</v>
      </c>
      <c r="F909" s="126">
        <v>0</v>
      </c>
      <c r="G909" s="126">
        <v>1.9726E-2</v>
      </c>
      <c r="H909" s="127">
        <f t="shared" si="52"/>
        <v>-1</v>
      </c>
      <c r="I909" s="146">
        <v>0</v>
      </c>
      <c r="J909" s="146">
        <v>1.9726E-2</v>
      </c>
      <c r="K909" s="127">
        <f t="shared" si="53"/>
        <v>-1</v>
      </c>
      <c r="L909" s="105" t="str">
        <f t="shared" si="54"/>
        <v/>
      </c>
      <c r="N909" s="51"/>
    </row>
    <row r="910" spans="1:14" x14ac:dyDescent="0.2">
      <c r="A910" s="104" t="s">
        <v>2106</v>
      </c>
      <c r="B910" s="104" t="s">
        <v>567</v>
      </c>
      <c r="C910" s="104" t="s">
        <v>1204</v>
      </c>
      <c r="D910" s="104" t="s">
        <v>406</v>
      </c>
      <c r="E910" s="104" t="s">
        <v>1902</v>
      </c>
      <c r="F910" s="126">
        <v>0</v>
      </c>
      <c r="G910" s="126">
        <v>0</v>
      </c>
      <c r="H910" s="127" t="str">
        <f t="shared" si="52"/>
        <v/>
      </c>
      <c r="I910" s="146">
        <v>0</v>
      </c>
      <c r="J910" s="146">
        <v>0</v>
      </c>
      <c r="K910" s="127" t="str">
        <f t="shared" si="53"/>
        <v/>
      </c>
      <c r="L910" s="105" t="str">
        <f t="shared" si="54"/>
        <v/>
      </c>
      <c r="N910" s="51"/>
    </row>
    <row r="911" spans="1:14" x14ac:dyDescent="0.2">
      <c r="A911" s="104" t="s">
        <v>767</v>
      </c>
      <c r="B911" s="104" t="s">
        <v>768</v>
      </c>
      <c r="C911" s="104" t="s">
        <v>1572</v>
      </c>
      <c r="D911" s="104" t="s">
        <v>406</v>
      </c>
      <c r="E911" s="104" t="s">
        <v>1902</v>
      </c>
      <c r="F911" s="126">
        <v>0</v>
      </c>
      <c r="G911" s="126">
        <v>0</v>
      </c>
      <c r="H911" s="127" t="str">
        <f t="shared" si="52"/>
        <v/>
      </c>
      <c r="I911" s="146">
        <v>0</v>
      </c>
      <c r="J911" s="146">
        <v>0</v>
      </c>
      <c r="K911" s="127" t="str">
        <f t="shared" si="53"/>
        <v/>
      </c>
      <c r="L911" s="105" t="str">
        <f t="shared" si="54"/>
        <v/>
      </c>
      <c r="N911" s="51"/>
    </row>
    <row r="912" spans="1:14" x14ac:dyDescent="0.2">
      <c r="A912" s="104" t="s">
        <v>7</v>
      </c>
      <c r="B912" s="104" t="s">
        <v>8</v>
      </c>
      <c r="C912" s="104" t="s">
        <v>1801</v>
      </c>
      <c r="D912" s="104" t="s">
        <v>407</v>
      </c>
      <c r="E912" s="104" t="s">
        <v>408</v>
      </c>
      <c r="F912" s="126">
        <v>0</v>
      </c>
      <c r="G912" s="126">
        <v>0</v>
      </c>
      <c r="H912" s="127" t="str">
        <f t="shared" si="52"/>
        <v/>
      </c>
      <c r="I912" s="146">
        <v>0</v>
      </c>
      <c r="J912" s="146">
        <v>0</v>
      </c>
      <c r="K912" s="127" t="str">
        <f t="shared" si="53"/>
        <v/>
      </c>
      <c r="L912" s="105" t="str">
        <f t="shared" si="54"/>
        <v/>
      </c>
      <c r="N912" s="51"/>
    </row>
    <row r="913" spans="1:14" x14ac:dyDescent="0.2">
      <c r="A913" s="104" t="s">
        <v>11</v>
      </c>
      <c r="B913" s="104" t="s">
        <v>12</v>
      </c>
      <c r="C913" s="104" t="s">
        <v>1801</v>
      </c>
      <c r="D913" s="104" t="s">
        <v>407</v>
      </c>
      <c r="E913" s="104" t="s">
        <v>408</v>
      </c>
      <c r="F913" s="126">
        <v>0</v>
      </c>
      <c r="G913" s="126">
        <v>3.71405E-2</v>
      </c>
      <c r="H913" s="127">
        <f t="shared" si="52"/>
        <v>-1</v>
      </c>
      <c r="I913" s="146">
        <v>0</v>
      </c>
      <c r="J913" s="146">
        <v>0</v>
      </c>
      <c r="K913" s="127" t="str">
        <f t="shared" si="53"/>
        <v/>
      </c>
      <c r="L913" s="105" t="str">
        <f t="shared" si="54"/>
        <v/>
      </c>
      <c r="N913" s="51"/>
    </row>
    <row r="914" spans="1:14" x14ac:dyDescent="0.2">
      <c r="A914" s="104" t="s">
        <v>332</v>
      </c>
      <c r="B914" s="104" t="s">
        <v>19</v>
      </c>
      <c r="C914" s="104" t="s">
        <v>1801</v>
      </c>
      <c r="D914" s="104" t="s">
        <v>407</v>
      </c>
      <c r="E914" s="104" t="s">
        <v>408</v>
      </c>
      <c r="F914" s="126">
        <v>0</v>
      </c>
      <c r="G914" s="126">
        <v>0.16954464999999999</v>
      </c>
      <c r="H914" s="127">
        <f t="shared" si="52"/>
        <v>-1</v>
      </c>
      <c r="I914" s="146">
        <v>0</v>
      </c>
      <c r="J914" s="146">
        <v>0</v>
      </c>
      <c r="K914" s="127" t="str">
        <f t="shared" si="53"/>
        <v/>
      </c>
      <c r="L914" s="105" t="str">
        <f t="shared" si="54"/>
        <v/>
      </c>
      <c r="N914" s="51"/>
    </row>
    <row r="915" spans="1:14" x14ac:dyDescent="0.2">
      <c r="A915" s="104" t="s">
        <v>227</v>
      </c>
      <c r="B915" s="104" t="s">
        <v>29</v>
      </c>
      <c r="C915" s="104" t="s">
        <v>1590</v>
      </c>
      <c r="D915" s="104" t="s">
        <v>1474</v>
      </c>
      <c r="E915" s="104" t="s">
        <v>1902</v>
      </c>
      <c r="F915" s="126">
        <v>0</v>
      </c>
      <c r="G915" s="126">
        <v>0</v>
      </c>
      <c r="H915" s="127" t="str">
        <f t="shared" si="52"/>
        <v/>
      </c>
      <c r="I915" s="146">
        <v>0</v>
      </c>
      <c r="J915" s="146">
        <v>2.0951860763554699</v>
      </c>
      <c r="K915" s="127">
        <f t="shared" si="53"/>
        <v>-1</v>
      </c>
      <c r="L915" s="105" t="str">
        <f t="shared" si="54"/>
        <v/>
      </c>
      <c r="N915" s="51"/>
    </row>
    <row r="916" spans="1:14" x14ac:dyDescent="0.2">
      <c r="A916" s="104" t="s">
        <v>333</v>
      </c>
      <c r="B916" s="104" t="s">
        <v>334</v>
      </c>
      <c r="C916" s="104" t="s">
        <v>1801</v>
      </c>
      <c r="D916" s="104" t="s">
        <v>407</v>
      </c>
      <c r="E916" s="104" t="s">
        <v>408</v>
      </c>
      <c r="F916" s="126">
        <v>0</v>
      </c>
      <c r="G916" s="126">
        <v>0</v>
      </c>
      <c r="H916" s="127" t="str">
        <f t="shared" si="52"/>
        <v/>
      </c>
      <c r="I916" s="146">
        <v>0</v>
      </c>
      <c r="J916" s="146">
        <v>0</v>
      </c>
      <c r="K916" s="127" t="str">
        <f t="shared" si="53"/>
        <v/>
      </c>
      <c r="L916" s="105" t="str">
        <f t="shared" si="54"/>
        <v/>
      </c>
      <c r="N916" s="51"/>
    </row>
    <row r="917" spans="1:14" x14ac:dyDescent="0.2">
      <c r="A917" s="104" t="s">
        <v>2709</v>
      </c>
      <c r="B917" s="104" t="s">
        <v>374</v>
      </c>
      <c r="C917" s="104" t="s">
        <v>1571</v>
      </c>
      <c r="D917" s="104" t="s">
        <v>406</v>
      </c>
      <c r="E917" s="104" t="s">
        <v>1902</v>
      </c>
      <c r="F917" s="126">
        <v>0</v>
      </c>
      <c r="G917" s="126">
        <v>2.5230800000000002</v>
      </c>
      <c r="H917" s="127">
        <f t="shared" si="52"/>
        <v>-1</v>
      </c>
      <c r="I917" s="146">
        <v>0</v>
      </c>
      <c r="J917" s="146">
        <v>0</v>
      </c>
      <c r="K917" s="127" t="str">
        <f t="shared" si="53"/>
        <v/>
      </c>
      <c r="L917" s="105" t="str">
        <f t="shared" si="54"/>
        <v/>
      </c>
      <c r="N917" s="51"/>
    </row>
    <row r="918" spans="1:14" x14ac:dyDescent="0.2">
      <c r="A918" s="104" t="s">
        <v>2710</v>
      </c>
      <c r="B918" s="104" t="s">
        <v>375</v>
      </c>
      <c r="C918" s="104" t="s">
        <v>1571</v>
      </c>
      <c r="D918" s="104" t="s">
        <v>406</v>
      </c>
      <c r="E918" s="104" t="s">
        <v>1902</v>
      </c>
      <c r="F918" s="126">
        <v>0</v>
      </c>
      <c r="G918" s="126">
        <v>0</v>
      </c>
      <c r="H918" s="127" t="str">
        <f t="shared" si="52"/>
        <v/>
      </c>
      <c r="I918" s="146">
        <v>0</v>
      </c>
      <c r="J918" s="146">
        <v>0</v>
      </c>
      <c r="K918" s="127" t="str">
        <f t="shared" si="53"/>
        <v/>
      </c>
      <c r="L918" s="105" t="str">
        <f t="shared" si="54"/>
        <v/>
      </c>
      <c r="N918" s="51"/>
    </row>
    <row r="919" spans="1:14" x14ac:dyDescent="0.2">
      <c r="A919" s="104" t="s">
        <v>2711</v>
      </c>
      <c r="B919" s="104" t="s">
        <v>376</v>
      </c>
      <c r="C919" s="104" t="s">
        <v>1571</v>
      </c>
      <c r="D919" s="104" t="s">
        <v>406</v>
      </c>
      <c r="E919" s="104" t="s">
        <v>1902</v>
      </c>
      <c r="F919" s="126">
        <v>0</v>
      </c>
      <c r="G919" s="126">
        <v>0.12739200000000001</v>
      </c>
      <c r="H919" s="127">
        <f t="shared" si="52"/>
        <v>-1</v>
      </c>
      <c r="I919" s="146">
        <v>0</v>
      </c>
      <c r="J919" s="146">
        <v>0</v>
      </c>
      <c r="K919" s="127" t="str">
        <f t="shared" si="53"/>
        <v/>
      </c>
      <c r="L919" s="105" t="str">
        <f t="shared" si="54"/>
        <v/>
      </c>
      <c r="N919" s="51"/>
    </row>
    <row r="920" spans="1:14" x14ac:dyDescent="0.2">
      <c r="A920" s="104" t="s">
        <v>2712</v>
      </c>
      <c r="B920" s="104" t="s">
        <v>377</v>
      </c>
      <c r="C920" s="104" t="s">
        <v>1571</v>
      </c>
      <c r="D920" s="104" t="s">
        <v>406</v>
      </c>
      <c r="E920" s="104" t="s">
        <v>1902</v>
      </c>
      <c r="F920" s="126">
        <v>0</v>
      </c>
      <c r="G920" s="126">
        <v>0</v>
      </c>
      <c r="H920" s="127" t="str">
        <f t="shared" si="52"/>
        <v/>
      </c>
      <c r="I920" s="146">
        <v>0</v>
      </c>
      <c r="J920" s="146">
        <v>0</v>
      </c>
      <c r="K920" s="127" t="str">
        <f t="shared" si="53"/>
        <v/>
      </c>
      <c r="L920" s="105" t="str">
        <f t="shared" si="54"/>
        <v/>
      </c>
      <c r="N920" s="51"/>
    </row>
    <row r="921" spans="1:14" x14ac:dyDescent="0.2">
      <c r="A921" s="104" t="s">
        <v>2713</v>
      </c>
      <c r="B921" s="104" t="s">
        <v>378</v>
      </c>
      <c r="C921" s="104" t="s">
        <v>1571</v>
      </c>
      <c r="D921" s="104" t="s">
        <v>406</v>
      </c>
      <c r="E921" s="104" t="s">
        <v>1902</v>
      </c>
      <c r="F921" s="126">
        <v>0</v>
      </c>
      <c r="G921" s="126">
        <v>0</v>
      </c>
      <c r="H921" s="127" t="str">
        <f t="shared" si="52"/>
        <v/>
      </c>
      <c r="I921" s="146">
        <v>0</v>
      </c>
      <c r="J921" s="146">
        <v>0</v>
      </c>
      <c r="K921" s="127" t="str">
        <f t="shared" si="53"/>
        <v/>
      </c>
      <c r="L921" s="105" t="str">
        <f t="shared" si="54"/>
        <v/>
      </c>
      <c r="N921" s="51"/>
    </row>
    <row r="922" spans="1:14" x14ac:dyDescent="0.2">
      <c r="A922" s="104" t="s">
        <v>2714</v>
      </c>
      <c r="B922" s="104" t="s">
        <v>379</v>
      </c>
      <c r="C922" s="104" t="s">
        <v>1571</v>
      </c>
      <c r="D922" s="104" t="s">
        <v>406</v>
      </c>
      <c r="E922" s="104" t="s">
        <v>1902</v>
      </c>
      <c r="F922" s="126">
        <v>0</v>
      </c>
      <c r="G922" s="126">
        <v>4.6489999999999997E-2</v>
      </c>
      <c r="H922" s="127">
        <f t="shared" si="52"/>
        <v>-1</v>
      </c>
      <c r="I922" s="146">
        <v>0</v>
      </c>
      <c r="J922" s="146">
        <v>0</v>
      </c>
      <c r="K922" s="127" t="str">
        <f t="shared" si="53"/>
        <v/>
      </c>
      <c r="L922" s="105" t="str">
        <f t="shared" si="54"/>
        <v/>
      </c>
      <c r="N922" s="51"/>
    </row>
    <row r="923" spans="1:14" x14ac:dyDescent="0.2">
      <c r="A923" s="104" t="s">
        <v>2012</v>
      </c>
      <c r="B923" s="104" t="s">
        <v>387</v>
      </c>
      <c r="C923" s="104" t="s">
        <v>1571</v>
      </c>
      <c r="D923" s="104" t="s">
        <v>406</v>
      </c>
      <c r="E923" s="104" t="s">
        <v>1902</v>
      </c>
      <c r="F923" s="126">
        <v>0</v>
      </c>
      <c r="G923" s="126">
        <v>0</v>
      </c>
      <c r="H923" s="127" t="str">
        <f t="shared" si="52"/>
        <v/>
      </c>
      <c r="I923" s="146">
        <v>0</v>
      </c>
      <c r="J923" s="146">
        <v>0</v>
      </c>
      <c r="K923" s="127" t="str">
        <f t="shared" si="53"/>
        <v/>
      </c>
      <c r="L923" s="105" t="str">
        <f t="shared" si="54"/>
        <v/>
      </c>
      <c r="N923" s="51"/>
    </row>
    <row r="924" spans="1:14" x14ac:dyDescent="0.2">
      <c r="A924" s="104" t="s">
        <v>2023</v>
      </c>
      <c r="B924" s="104" t="s">
        <v>390</v>
      </c>
      <c r="C924" s="104" t="s">
        <v>1571</v>
      </c>
      <c r="D924" s="104" t="s">
        <v>406</v>
      </c>
      <c r="E924" s="104" t="s">
        <v>1902</v>
      </c>
      <c r="F924" s="126">
        <v>0</v>
      </c>
      <c r="G924" s="126">
        <v>0.76968000000000003</v>
      </c>
      <c r="H924" s="127">
        <f t="shared" ref="H924:H955" si="55">IF(ISERROR(F924/G924-1),"",IF((F924/G924-1)&gt;10000%,"",F924/G924-1))</f>
        <v>-1</v>
      </c>
      <c r="I924" s="146">
        <v>0</v>
      </c>
      <c r="J924" s="146">
        <v>0.76968000000000003</v>
      </c>
      <c r="K924" s="127">
        <f t="shared" si="53"/>
        <v>-1</v>
      </c>
      <c r="L924" s="105" t="str">
        <f t="shared" si="54"/>
        <v/>
      </c>
      <c r="N924" s="51"/>
    </row>
    <row r="925" spans="1:14" x14ac:dyDescent="0.2">
      <c r="A925" s="104" t="s">
        <v>2025</v>
      </c>
      <c r="B925" s="104" t="s">
        <v>392</v>
      </c>
      <c r="C925" s="104" t="s">
        <v>1571</v>
      </c>
      <c r="D925" s="104" t="s">
        <v>406</v>
      </c>
      <c r="E925" s="104" t="s">
        <v>1902</v>
      </c>
      <c r="F925" s="126">
        <v>0</v>
      </c>
      <c r="G925" s="126">
        <v>2.4320000000000001E-2</v>
      </c>
      <c r="H925" s="127">
        <f t="shared" si="55"/>
        <v>-1</v>
      </c>
      <c r="I925" s="146">
        <v>0</v>
      </c>
      <c r="J925" s="146">
        <v>2.4320000000000001E-2</v>
      </c>
      <c r="K925" s="127">
        <f t="shared" si="53"/>
        <v>-1</v>
      </c>
      <c r="L925" s="105" t="str">
        <f t="shared" si="54"/>
        <v/>
      </c>
      <c r="N925" s="51"/>
    </row>
    <row r="926" spans="1:14" x14ac:dyDescent="0.2">
      <c r="A926" s="104" t="s">
        <v>1786</v>
      </c>
      <c r="B926" s="104" t="s">
        <v>1787</v>
      </c>
      <c r="C926" s="104" t="s">
        <v>1573</v>
      </c>
      <c r="D926" s="104" t="s">
        <v>406</v>
      </c>
      <c r="E926" s="104" t="s">
        <v>1902</v>
      </c>
      <c r="F926" s="126">
        <v>0</v>
      </c>
      <c r="G926" s="126">
        <v>0.1653125</v>
      </c>
      <c r="H926" s="127">
        <f t="shared" si="55"/>
        <v>-1</v>
      </c>
      <c r="I926" s="146">
        <v>0</v>
      </c>
      <c r="J926" s="146">
        <v>0.17487413000000002</v>
      </c>
      <c r="K926" s="127">
        <f t="shared" si="53"/>
        <v>-1</v>
      </c>
      <c r="L926" s="105" t="str">
        <f t="shared" si="54"/>
        <v/>
      </c>
      <c r="N926" s="51"/>
    </row>
    <row r="927" spans="1:14" x14ac:dyDescent="0.2">
      <c r="A927" s="104" t="s">
        <v>1784</v>
      </c>
      <c r="B927" s="104" t="s">
        <v>1785</v>
      </c>
      <c r="C927" s="104" t="s">
        <v>1573</v>
      </c>
      <c r="D927" s="104" t="s">
        <v>406</v>
      </c>
      <c r="E927" s="104" t="s">
        <v>1902</v>
      </c>
      <c r="F927" s="126">
        <v>0</v>
      </c>
      <c r="G927" s="126">
        <v>0</v>
      </c>
      <c r="H927" s="127" t="str">
        <f t="shared" si="55"/>
        <v/>
      </c>
      <c r="I927" s="146">
        <v>0</v>
      </c>
      <c r="J927" s="146">
        <v>0</v>
      </c>
      <c r="K927" s="127" t="str">
        <f t="shared" si="53"/>
        <v/>
      </c>
      <c r="L927" s="105" t="str">
        <f t="shared" si="54"/>
        <v/>
      </c>
      <c r="N927" s="51"/>
    </row>
    <row r="928" spans="1:14" x14ac:dyDescent="0.2">
      <c r="A928" s="104" t="s">
        <v>2132</v>
      </c>
      <c r="B928" s="104" t="s">
        <v>1790</v>
      </c>
      <c r="C928" s="104" t="s">
        <v>1571</v>
      </c>
      <c r="D928" s="104" t="s">
        <v>406</v>
      </c>
      <c r="E928" s="104" t="s">
        <v>1902</v>
      </c>
      <c r="F928" s="126">
        <v>0</v>
      </c>
      <c r="G928" s="126">
        <v>0</v>
      </c>
      <c r="H928" s="127" t="str">
        <f t="shared" si="55"/>
        <v/>
      </c>
      <c r="I928" s="146">
        <v>0</v>
      </c>
      <c r="J928" s="146">
        <v>0</v>
      </c>
      <c r="K928" s="127" t="str">
        <f t="shared" si="53"/>
        <v/>
      </c>
      <c r="L928" s="105" t="str">
        <f t="shared" si="54"/>
        <v/>
      </c>
      <c r="N928" s="51"/>
    </row>
    <row r="929" spans="1:14" x14ac:dyDescent="0.2">
      <c r="A929" s="104" t="s">
        <v>2134</v>
      </c>
      <c r="B929" s="104" t="s">
        <v>1789</v>
      </c>
      <c r="C929" s="104" t="s">
        <v>1571</v>
      </c>
      <c r="D929" s="104" t="s">
        <v>406</v>
      </c>
      <c r="E929" s="104" t="s">
        <v>1902</v>
      </c>
      <c r="F929" s="126">
        <v>0</v>
      </c>
      <c r="G929" s="126">
        <v>0</v>
      </c>
      <c r="H929" s="127" t="str">
        <f t="shared" si="55"/>
        <v/>
      </c>
      <c r="I929" s="146">
        <v>0</v>
      </c>
      <c r="J929" s="146">
        <v>0</v>
      </c>
      <c r="K929" s="127" t="str">
        <f t="shared" si="53"/>
        <v/>
      </c>
      <c r="L929" s="105" t="str">
        <f t="shared" si="54"/>
        <v/>
      </c>
      <c r="N929" s="51"/>
    </row>
    <row r="930" spans="1:14" x14ac:dyDescent="0.2">
      <c r="A930" s="104" t="s">
        <v>2135</v>
      </c>
      <c r="B930" s="104" t="s">
        <v>1792</v>
      </c>
      <c r="C930" s="104" t="s">
        <v>1571</v>
      </c>
      <c r="D930" s="104" t="s">
        <v>406</v>
      </c>
      <c r="E930" s="104" t="s">
        <v>1902</v>
      </c>
      <c r="F930" s="126">
        <v>0</v>
      </c>
      <c r="G930" s="126">
        <v>0</v>
      </c>
      <c r="H930" s="127" t="str">
        <f t="shared" si="55"/>
        <v/>
      </c>
      <c r="I930" s="146">
        <v>0</v>
      </c>
      <c r="J930" s="146">
        <v>0</v>
      </c>
      <c r="K930" s="127" t="str">
        <f t="shared" si="53"/>
        <v/>
      </c>
      <c r="L930" s="105" t="str">
        <f t="shared" si="54"/>
        <v/>
      </c>
      <c r="N930" s="51"/>
    </row>
    <row r="931" spans="1:14" x14ac:dyDescent="0.2">
      <c r="A931" s="104" t="s">
        <v>2026</v>
      </c>
      <c r="B931" s="104" t="s">
        <v>1778</v>
      </c>
      <c r="C931" s="104" t="s">
        <v>1571</v>
      </c>
      <c r="D931" s="104" t="s">
        <v>406</v>
      </c>
      <c r="E931" s="104" t="s">
        <v>1902</v>
      </c>
      <c r="F931" s="126">
        <v>0</v>
      </c>
      <c r="G931" s="126">
        <v>2.3388167499999999</v>
      </c>
      <c r="H931" s="127">
        <f t="shared" si="55"/>
        <v>-1</v>
      </c>
      <c r="I931" s="146">
        <v>0</v>
      </c>
      <c r="J931" s="146">
        <v>3.2991178300000001</v>
      </c>
      <c r="K931" s="127">
        <f t="shared" si="53"/>
        <v>-1</v>
      </c>
      <c r="L931" s="105" t="str">
        <f t="shared" si="54"/>
        <v/>
      </c>
      <c r="N931" s="51"/>
    </row>
    <row r="932" spans="1:14" x14ac:dyDescent="0.2">
      <c r="A932" s="104" t="s">
        <v>2028</v>
      </c>
      <c r="B932" s="104" t="s">
        <v>1794</v>
      </c>
      <c r="C932" s="104" t="s">
        <v>1571</v>
      </c>
      <c r="D932" s="104" t="s">
        <v>406</v>
      </c>
      <c r="E932" s="104" t="s">
        <v>1902</v>
      </c>
      <c r="F932" s="126">
        <v>0</v>
      </c>
      <c r="G932" s="126">
        <v>0.40551999999999999</v>
      </c>
      <c r="H932" s="127">
        <f t="shared" si="55"/>
        <v>-1</v>
      </c>
      <c r="I932" s="146">
        <v>0</v>
      </c>
      <c r="J932" s="146">
        <v>0.40551999999999999</v>
      </c>
      <c r="K932" s="127">
        <f t="shared" si="53"/>
        <v>-1</v>
      </c>
      <c r="L932" s="105" t="str">
        <f t="shared" si="54"/>
        <v/>
      </c>
      <c r="N932" s="51"/>
    </row>
    <row r="933" spans="1:14" x14ac:dyDescent="0.2">
      <c r="A933" s="104" t="s">
        <v>2720</v>
      </c>
      <c r="B933" s="104" t="s">
        <v>1798</v>
      </c>
      <c r="C933" s="104" t="s">
        <v>1571</v>
      </c>
      <c r="D933" s="104" t="s">
        <v>406</v>
      </c>
      <c r="E933" s="104" t="s">
        <v>1902</v>
      </c>
      <c r="F933" s="126">
        <v>0</v>
      </c>
      <c r="G933" s="126">
        <v>0</v>
      </c>
      <c r="H933" s="127" t="str">
        <f t="shared" si="55"/>
        <v/>
      </c>
      <c r="I933" s="146">
        <v>0</v>
      </c>
      <c r="J933" s="146">
        <v>0</v>
      </c>
      <c r="K933" s="127" t="str">
        <f t="shared" si="53"/>
        <v/>
      </c>
      <c r="L933" s="105" t="str">
        <f t="shared" si="54"/>
        <v/>
      </c>
      <c r="N933" s="51"/>
    </row>
    <row r="934" spans="1:14" x14ac:dyDescent="0.2">
      <c r="A934" s="104" t="s">
        <v>2721</v>
      </c>
      <c r="B934" s="104" t="s">
        <v>1781</v>
      </c>
      <c r="C934" s="104" t="s">
        <v>1571</v>
      </c>
      <c r="D934" s="104" t="s">
        <v>406</v>
      </c>
      <c r="E934" s="104" t="s">
        <v>1902</v>
      </c>
      <c r="F934" s="126">
        <v>0</v>
      </c>
      <c r="G934" s="126">
        <v>0</v>
      </c>
      <c r="H934" s="127" t="str">
        <f t="shared" si="55"/>
        <v/>
      </c>
      <c r="I934" s="146">
        <v>0</v>
      </c>
      <c r="J934" s="146">
        <v>0</v>
      </c>
      <c r="K934" s="127" t="str">
        <f t="shared" si="53"/>
        <v/>
      </c>
      <c r="L934" s="105" t="str">
        <f t="shared" si="54"/>
        <v/>
      </c>
      <c r="N934" s="51"/>
    </row>
    <row r="935" spans="1:14" x14ac:dyDescent="0.2">
      <c r="A935" s="104" t="s">
        <v>2722</v>
      </c>
      <c r="B935" s="104" t="s">
        <v>1799</v>
      </c>
      <c r="C935" s="104" t="s">
        <v>1571</v>
      </c>
      <c r="D935" s="104" t="s">
        <v>406</v>
      </c>
      <c r="E935" s="104" t="s">
        <v>1902</v>
      </c>
      <c r="F935" s="126">
        <v>0</v>
      </c>
      <c r="G935" s="126">
        <v>0.23150132999999998</v>
      </c>
      <c r="H935" s="127">
        <f t="shared" si="55"/>
        <v>-1</v>
      </c>
      <c r="I935" s="146">
        <v>0</v>
      </c>
      <c r="J935" s="146">
        <v>0</v>
      </c>
      <c r="K935" s="127" t="str">
        <f t="shared" si="53"/>
        <v/>
      </c>
      <c r="L935" s="105" t="str">
        <f t="shared" si="54"/>
        <v/>
      </c>
      <c r="N935" s="51"/>
    </row>
    <row r="936" spans="1:14" x14ac:dyDescent="0.2">
      <c r="A936" s="104" t="s">
        <v>1903</v>
      </c>
      <c r="B936" s="104" t="s">
        <v>1584</v>
      </c>
      <c r="C936" s="104" t="s">
        <v>1572</v>
      </c>
      <c r="D936" s="104" t="s">
        <v>406</v>
      </c>
      <c r="E936" s="104" t="s">
        <v>1902</v>
      </c>
      <c r="F936" s="126">
        <v>0</v>
      </c>
      <c r="G936" s="126">
        <v>0.64765200000000001</v>
      </c>
      <c r="H936" s="127">
        <f t="shared" si="55"/>
        <v>-1</v>
      </c>
      <c r="I936" s="146">
        <v>0</v>
      </c>
      <c r="J936" s="146">
        <v>3.8939589999999996E-2</v>
      </c>
      <c r="K936" s="127">
        <f t="shared" si="53"/>
        <v>-1</v>
      </c>
      <c r="L936" s="105" t="str">
        <f t="shared" si="54"/>
        <v/>
      </c>
      <c r="N936" s="51"/>
    </row>
    <row r="937" spans="1:14" x14ac:dyDescent="0.2">
      <c r="A937" s="104" t="s">
        <v>652</v>
      </c>
      <c r="B937" s="104" t="s">
        <v>665</v>
      </c>
      <c r="C937" s="104" t="s">
        <v>1578</v>
      </c>
      <c r="D937" s="104" t="s">
        <v>406</v>
      </c>
      <c r="E937" s="104" t="s">
        <v>1902</v>
      </c>
      <c r="F937" s="126">
        <v>0</v>
      </c>
      <c r="G937" s="126">
        <v>1.3511700000000001E-2</v>
      </c>
      <c r="H937" s="127">
        <f t="shared" si="55"/>
        <v>-1</v>
      </c>
      <c r="I937" s="146">
        <v>0</v>
      </c>
      <c r="J937" s="146">
        <v>0</v>
      </c>
      <c r="K937" s="127" t="str">
        <f t="shared" si="53"/>
        <v/>
      </c>
      <c r="L937" s="105" t="str">
        <f t="shared" si="54"/>
        <v/>
      </c>
      <c r="N937" s="51"/>
    </row>
    <row r="938" spans="1:14" x14ac:dyDescent="0.2">
      <c r="A938" s="104" t="s">
        <v>541</v>
      </c>
      <c r="B938" s="104" t="s">
        <v>542</v>
      </c>
      <c r="C938" s="104" t="s">
        <v>1578</v>
      </c>
      <c r="D938" s="104" t="s">
        <v>406</v>
      </c>
      <c r="E938" s="104" t="s">
        <v>1902</v>
      </c>
      <c r="F938" s="126">
        <v>0</v>
      </c>
      <c r="G938" s="126">
        <v>0.82463693999999998</v>
      </c>
      <c r="H938" s="127">
        <f t="shared" si="55"/>
        <v>-1</v>
      </c>
      <c r="I938" s="146">
        <v>0</v>
      </c>
      <c r="J938" s="146">
        <v>0.10093365</v>
      </c>
      <c r="K938" s="127">
        <f t="shared" si="53"/>
        <v>-1</v>
      </c>
      <c r="L938" s="105" t="str">
        <f t="shared" si="54"/>
        <v/>
      </c>
      <c r="N938" s="51"/>
    </row>
    <row r="939" spans="1:14" x14ac:dyDescent="0.2">
      <c r="A939" s="104" t="s">
        <v>294</v>
      </c>
      <c r="B939" s="104" t="s">
        <v>295</v>
      </c>
      <c r="C939" s="104" t="s">
        <v>305</v>
      </c>
      <c r="D939" s="104" t="s">
        <v>407</v>
      </c>
      <c r="E939" s="104" t="s">
        <v>1902</v>
      </c>
      <c r="F939" s="126">
        <v>0</v>
      </c>
      <c r="G939" s="126">
        <v>0</v>
      </c>
      <c r="H939" s="127" t="str">
        <f t="shared" si="55"/>
        <v/>
      </c>
      <c r="I939" s="146">
        <v>0</v>
      </c>
      <c r="J939" s="146">
        <v>0</v>
      </c>
      <c r="K939" s="127" t="str">
        <f t="shared" si="53"/>
        <v/>
      </c>
      <c r="L939" s="105" t="str">
        <f t="shared" si="54"/>
        <v/>
      </c>
      <c r="N939" s="51"/>
    </row>
    <row r="940" spans="1:14" x14ac:dyDescent="0.2">
      <c r="A940" s="104" t="s">
        <v>300</v>
      </c>
      <c r="B940" s="104" t="s">
        <v>301</v>
      </c>
      <c r="C940" s="104" t="s">
        <v>305</v>
      </c>
      <c r="D940" s="104" t="s">
        <v>407</v>
      </c>
      <c r="E940" s="104" t="s">
        <v>1902</v>
      </c>
      <c r="F940" s="126">
        <v>0</v>
      </c>
      <c r="G940" s="126">
        <v>0.223356</v>
      </c>
      <c r="H940" s="127">
        <f t="shared" si="55"/>
        <v>-1</v>
      </c>
      <c r="I940" s="146">
        <v>0</v>
      </c>
      <c r="J940" s="146">
        <v>0.27066400000000002</v>
      </c>
      <c r="K940" s="127">
        <f t="shared" si="53"/>
        <v>-1</v>
      </c>
      <c r="L940" s="105" t="str">
        <f t="shared" si="54"/>
        <v/>
      </c>
      <c r="N940" s="51"/>
    </row>
    <row r="941" spans="1:14" x14ac:dyDescent="0.2">
      <c r="A941" s="104" t="s">
        <v>302</v>
      </c>
      <c r="B941" s="104" t="s">
        <v>303</v>
      </c>
      <c r="C941" s="104" t="s">
        <v>306</v>
      </c>
      <c r="D941" s="104" t="s">
        <v>406</v>
      </c>
      <c r="E941" s="104" t="s">
        <v>1902</v>
      </c>
      <c r="F941" s="126">
        <v>0</v>
      </c>
      <c r="G941" s="126">
        <v>1.9879999999999999E-5</v>
      </c>
      <c r="H941" s="127">
        <f t="shared" si="55"/>
        <v>-1</v>
      </c>
      <c r="I941" s="146">
        <v>0</v>
      </c>
      <c r="J941" s="146">
        <v>0.74302642000000008</v>
      </c>
      <c r="K941" s="127">
        <f t="shared" si="53"/>
        <v>-1</v>
      </c>
      <c r="L941" s="105" t="str">
        <f t="shared" si="54"/>
        <v/>
      </c>
      <c r="N941" s="51"/>
    </row>
    <row r="942" spans="1:14" x14ac:dyDescent="0.2">
      <c r="A942" s="104" t="s">
        <v>265</v>
      </c>
      <c r="B942" s="104" t="s">
        <v>272</v>
      </c>
      <c r="C942" s="104" t="s">
        <v>1801</v>
      </c>
      <c r="D942" s="104" t="s">
        <v>406</v>
      </c>
      <c r="E942" s="104" t="s">
        <v>1902</v>
      </c>
      <c r="F942" s="126">
        <v>0</v>
      </c>
      <c r="G942" s="126">
        <v>4.5865019999999999E-2</v>
      </c>
      <c r="H942" s="127">
        <f t="shared" si="55"/>
        <v>-1</v>
      </c>
      <c r="I942" s="146">
        <v>0</v>
      </c>
      <c r="J942" s="146">
        <v>0</v>
      </c>
      <c r="K942" s="127" t="str">
        <f t="shared" si="53"/>
        <v/>
      </c>
      <c r="L942" s="105" t="str">
        <f t="shared" si="54"/>
        <v/>
      </c>
      <c r="N942" s="51"/>
    </row>
    <row r="943" spans="1:14" x14ac:dyDescent="0.2">
      <c r="A943" s="104" t="s">
        <v>267</v>
      </c>
      <c r="B943" s="104" t="s">
        <v>275</v>
      </c>
      <c r="C943" s="104" t="s">
        <v>1801</v>
      </c>
      <c r="D943" s="104" t="s">
        <v>1474</v>
      </c>
      <c r="E943" s="104" t="s">
        <v>408</v>
      </c>
      <c r="F943" s="126">
        <v>0</v>
      </c>
      <c r="G943" s="126">
        <v>8.4754243300000009</v>
      </c>
      <c r="H943" s="127">
        <f t="shared" si="55"/>
        <v>-1</v>
      </c>
      <c r="I943" s="146">
        <v>0</v>
      </c>
      <c r="J943" s="146">
        <v>0</v>
      </c>
      <c r="K943" s="127" t="str">
        <f t="shared" si="53"/>
        <v/>
      </c>
      <c r="L943" s="105" t="str">
        <f t="shared" si="54"/>
        <v/>
      </c>
      <c r="N943" s="51"/>
    </row>
    <row r="944" spans="1:14" x14ac:dyDescent="0.2">
      <c r="A944" s="104" t="s">
        <v>2764</v>
      </c>
      <c r="B944" s="104" t="s">
        <v>993</v>
      </c>
      <c r="C944" s="104" t="s">
        <v>1801</v>
      </c>
      <c r="D944" s="104" t="s">
        <v>406</v>
      </c>
      <c r="E944" s="104" t="s">
        <v>1902</v>
      </c>
      <c r="F944" s="126">
        <v>0</v>
      </c>
      <c r="G944" s="126">
        <v>0</v>
      </c>
      <c r="H944" s="127" t="str">
        <f t="shared" si="55"/>
        <v/>
      </c>
      <c r="I944" s="146">
        <v>0</v>
      </c>
      <c r="J944" s="146">
        <v>0</v>
      </c>
      <c r="K944" s="127" t="str">
        <f t="shared" si="53"/>
        <v/>
      </c>
      <c r="L944" s="105" t="str">
        <f t="shared" si="54"/>
        <v/>
      </c>
      <c r="N944" s="51"/>
    </row>
    <row r="945" spans="1:14" x14ac:dyDescent="0.2">
      <c r="A945" s="104" t="s">
        <v>2765</v>
      </c>
      <c r="B945" s="104" t="s">
        <v>994</v>
      </c>
      <c r="C945" s="104" t="s">
        <v>1801</v>
      </c>
      <c r="D945" s="104" t="s">
        <v>406</v>
      </c>
      <c r="E945" s="104" t="s">
        <v>1902</v>
      </c>
      <c r="F945" s="126">
        <v>0</v>
      </c>
      <c r="G945" s="126">
        <v>0</v>
      </c>
      <c r="H945" s="127" t="str">
        <f t="shared" si="55"/>
        <v/>
      </c>
      <c r="I945" s="146">
        <v>0</v>
      </c>
      <c r="J945" s="146">
        <v>0</v>
      </c>
      <c r="K945" s="127" t="str">
        <f t="shared" si="53"/>
        <v/>
      </c>
      <c r="L945" s="105" t="str">
        <f t="shared" si="54"/>
        <v/>
      </c>
      <c r="N945" s="51"/>
    </row>
    <row r="946" spans="1:14" x14ac:dyDescent="0.2">
      <c r="A946" s="104" t="s">
        <v>1453</v>
      </c>
      <c r="B946" s="104" t="s">
        <v>1454</v>
      </c>
      <c r="C946" s="104" t="s">
        <v>1575</v>
      </c>
      <c r="D946" s="104" t="s">
        <v>407</v>
      </c>
      <c r="E946" s="104" t="s">
        <v>408</v>
      </c>
      <c r="F946" s="126">
        <v>0</v>
      </c>
      <c r="G946" s="126">
        <v>0</v>
      </c>
      <c r="H946" s="127" t="str">
        <f t="shared" si="55"/>
        <v/>
      </c>
      <c r="I946" s="146">
        <v>0</v>
      </c>
      <c r="J946" s="146">
        <v>0</v>
      </c>
      <c r="K946" s="127" t="str">
        <f t="shared" si="53"/>
        <v/>
      </c>
      <c r="L946" s="105" t="str">
        <f t="shared" si="54"/>
        <v/>
      </c>
      <c r="N946" s="51"/>
    </row>
    <row r="947" spans="1:14" x14ac:dyDescent="0.2">
      <c r="A947" s="104" t="s">
        <v>1953</v>
      </c>
      <c r="B947" s="104" t="s">
        <v>1429</v>
      </c>
      <c r="C947" s="104" t="s">
        <v>1801</v>
      </c>
      <c r="D947" s="104" t="s">
        <v>406</v>
      </c>
      <c r="E947" s="104" t="s">
        <v>1902</v>
      </c>
      <c r="F947" s="126">
        <v>0</v>
      </c>
      <c r="G947" s="126">
        <v>0</v>
      </c>
      <c r="H947" s="127" t="str">
        <f t="shared" si="55"/>
        <v/>
      </c>
      <c r="I947" s="146">
        <v>0</v>
      </c>
      <c r="J947" s="146">
        <v>0</v>
      </c>
      <c r="K947" s="127" t="str">
        <f t="shared" si="53"/>
        <v/>
      </c>
      <c r="L947" s="105" t="str">
        <f t="shared" si="54"/>
        <v/>
      </c>
      <c r="N947" s="51"/>
    </row>
    <row r="948" spans="1:14" x14ac:dyDescent="0.2">
      <c r="A948" s="104" t="s">
        <v>1955</v>
      </c>
      <c r="B948" s="104" t="s">
        <v>1426</v>
      </c>
      <c r="C948" s="104" t="s">
        <v>1801</v>
      </c>
      <c r="D948" s="104" t="s">
        <v>406</v>
      </c>
      <c r="E948" s="104" t="s">
        <v>1902</v>
      </c>
      <c r="F948" s="126">
        <v>0</v>
      </c>
      <c r="G948" s="126">
        <v>0</v>
      </c>
      <c r="H948" s="127" t="str">
        <f t="shared" si="55"/>
        <v/>
      </c>
      <c r="I948" s="146">
        <v>0</v>
      </c>
      <c r="J948" s="146">
        <v>0</v>
      </c>
      <c r="K948" s="127" t="str">
        <f t="shared" si="53"/>
        <v/>
      </c>
      <c r="L948" s="105" t="str">
        <f t="shared" si="54"/>
        <v/>
      </c>
      <c r="N948" s="51"/>
    </row>
    <row r="949" spans="1:14" x14ac:dyDescent="0.2">
      <c r="A949" s="104" t="s">
        <v>1449</v>
      </c>
      <c r="B949" s="104" t="s">
        <v>1450</v>
      </c>
      <c r="C949" s="104" t="s">
        <v>908</v>
      </c>
      <c r="D949" s="104" t="s">
        <v>406</v>
      </c>
      <c r="E949" s="104" t="s">
        <v>1902</v>
      </c>
      <c r="F949" s="126">
        <v>0</v>
      </c>
      <c r="G949" s="126">
        <v>2.1546245000000002</v>
      </c>
      <c r="H949" s="127">
        <f t="shared" si="55"/>
        <v>-1</v>
      </c>
      <c r="I949" s="146">
        <v>0</v>
      </c>
      <c r="J949" s="146">
        <v>0</v>
      </c>
      <c r="K949" s="127" t="str">
        <f t="shared" si="53"/>
        <v/>
      </c>
      <c r="L949" s="105" t="str">
        <f t="shared" si="54"/>
        <v/>
      </c>
      <c r="N949" s="51"/>
    </row>
    <row r="950" spans="1:14" x14ac:dyDescent="0.2">
      <c r="A950" s="104" t="s">
        <v>895</v>
      </c>
      <c r="B950" s="104" t="s">
        <v>896</v>
      </c>
      <c r="C950" s="104" t="s">
        <v>1801</v>
      </c>
      <c r="D950" s="104" t="s">
        <v>406</v>
      </c>
      <c r="E950" s="104" t="s">
        <v>1902</v>
      </c>
      <c r="F950" s="126">
        <v>0</v>
      </c>
      <c r="G950" s="126">
        <v>0</v>
      </c>
      <c r="H950" s="127" t="str">
        <f t="shared" si="55"/>
        <v/>
      </c>
      <c r="I950" s="146">
        <v>0</v>
      </c>
      <c r="J950" s="146">
        <v>0</v>
      </c>
      <c r="K950" s="127" t="str">
        <f t="shared" si="53"/>
        <v/>
      </c>
      <c r="L950" s="105" t="str">
        <f t="shared" si="54"/>
        <v/>
      </c>
      <c r="N950" s="51"/>
    </row>
    <row r="951" spans="1:14" x14ac:dyDescent="0.2">
      <c r="A951" s="104" t="s">
        <v>897</v>
      </c>
      <c r="B951" s="104" t="s">
        <v>898</v>
      </c>
      <c r="C951" s="104" t="s">
        <v>1801</v>
      </c>
      <c r="D951" s="104" t="s">
        <v>406</v>
      </c>
      <c r="E951" s="104" t="s">
        <v>1902</v>
      </c>
      <c r="F951" s="126">
        <v>0</v>
      </c>
      <c r="G951" s="126">
        <v>0</v>
      </c>
      <c r="H951" s="127" t="str">
        <f t="shared" si="55"/>
        <v/>
      </c>
      <c r="I951" s="146">
        <v>0</v>
      </c>
      <c r="J951" s="146">
        <v>0</v>
      </c>
      <c r="K951" s="127" t="str">
        <f t="shared" si="53"/>
        <v/>
      </c>
      <c r="L951" s="105" t="str">
        <f t="shared" si="54"/>
        <v/>
      </c>
      <c r="N951" s="51"/>
    </row>
    <row r="952" spans="1:14" x14ac:dyDescent="0.2">
      <c r="A952" s="104" t="s">
        <v>1499</v>
      </c>
      <c r="B952" s="104" t="s">
        <v>1500</v>
      </c>
      <c r="C952" s="104" t="s">
        <v>1576</v>
      </c>
      <c r="D952" s="104" t="s">
        <v>406</v>
      </c>
      <c r="E952" s="104" t="s">
        <v>1902</v>
      </c>
      <c r="F952" s="126">
        <v>0</v>
      </c>
      <c r="G952" s="126">
        <v>0</v>
      </c>
      <c r="H952" s="127" t="str">
        <f t="shared" si="55"/>
        <v/>
      </c>
      <c r="I952" s="146">
        <v>0</v>
      </c>
      <c r="J952" s="146">
        <v>0</v>
      </c>
      <c r="K952" s="127" t="str">
        <f t="shared" si="53"/>
        <v/>
      </c>
      <c r="L952" s="105" t="str">
        <f t="shared" si="54"/>
        <v/>
      </c>
      <c r="N952" s="51"/>
    </row>
    <row r="953" spans="1:14" x14ac:dyDescent="0.2">
      <c r="A953" s="104" t="s">
        <v>1488</v>
      </c>
      <c r="B953" s="104" t="s">
        <v>1489</v>
      </c>
      <c r="C953" s="104" t="s">
        <v>305</v>
      </c>
      <c r="D953" s="104" t="s">
        <v>1474</v>
      </c>
      <c r="E953" s="104" t="s">
        <v>408</v>
      </c>
      <c r="F953" s="126">
        <v>0</v>
      </c>
      <c r="G953" s="126">
        <v>0</v>
      </c>
      <c r="H953" s="127" t="str">
        <f t="shared" si="55"/>
        <v/>
      </c>
      <c r="I953" s="146">
        <v>0</v>
      </c>
      <c r="J953" s="146">
        <v>0</v>
      </c>
      <c r="K953" s="127" t="str">
        <f t="shared" si="53"/>
        <v/>
      </c>
      <c r="L953" s="105" t="str">
        <f t="shared" si="54"/>
        <v/>
      </c>
      <c r="N953" s="51"/>
    </row>
    <row r="954" spans="1:14" x14ac:dyDescent="0.2">
      <c r="A954" s="104" t="s">
        <v>1818</v>
      </c>
      <c r="B954" s="104" t="s">
        <v>1819</v>
      </c>
      <c r="C954" s="104" t="s">
        <v>1808</v>
      </c>
      <c r="D954" s="104" t="s">
        <v>406</v>
      </c>
      <c r="E954" s="104" t="s">
        <v>1902</v>
      </c>
      <c r="F954" s="126">
        <v>0</v>
      </c>
      <c r="G954" s="126">
        <v>4.9806280000000001E-2</v>
      </c>
      <c r="H954" s="127">
        <f t="shared" si="55"/>
        <v>-1</v>
      </c>
      <c r="I954" s="146">
        <v>0</v>
      </c>
      <c r="J954" s="146">
        <v>4.9826199999999994E-2</v>
      </c>
      <c r="K954" s="127">
        <f t="shared" si="53"/>
        <v>-1</v>
      </c>
      <c r="L954" s="105" t="str">
        <f t="shared" si="54"/>
        <v/>
      </c>
      <c r="N954" s="51"/>
    </row>
    <row r="955" spans="1:14" x14ac:dyDescent="0.2">
      <c r="A955" s="104" t="s">
        <v>1856</v>
      </c>
      <c r="B955" s="104" t="s">
        <v>1857</v>
      </c>
      <c r="C955" s="104" t="s">
        <v>1801</v>
      </c>
      <c r="D955" s="104" t="s">
        <v>406</v>
      </c>
      <c r="E955" s="104" t="s">
        <v>1902</v>
      </c>
      <c r="F955" s="126">
        <v>0</v>
      </c>
      <c r="G955" s="126">
        <v>0</v>
      </c>
      <c r="H955" s="127" t="str">
        <f t="shared" si="55"/>
        <v/>
      </c>
      <c r="I955" s="146">
        <v>0</v>
      </c>
      <c r="J955" s="146">
        <v>0</v>
      </c>
      <c r="K955" s="127" t="str">
        <f t="shared" si="53"/>
        <v/>
      </c>
      <c r="L955" s="105" t="str">
        <f t="shared" si="54"/>
        <v/>
      </c>
      <c r="N955" s="51"/>
    </row>
    <row r="956" spans="1:14" x14ac:dyDescent="0.2">
      <c r="A956" s="104" t="s">
        <v>1825</v>
      </c>
      <c r="B956" s="104" t="s">
        <v>1826</v>
      </c>
      <c r="C956" s="104" t="s">
        <v>1204</v>
      </c>
      <c r="D956" s="104" t="s">
        <v>406</v>
      </c>
      <c r="E956" s="104" t="s">
        <v>1902</v>
      </c>
      <c r="F956" s="126">
        <v>0</v>
      </c>
      <c r="G956" s="126">
        <v>0</v>
      </c>
      <c r="H956" s="127" t="str">
        <f t="shared" ref="H956:H977" si="56">IF(ISERROR(F956/G956-1),"",IF((F956/G956-1)&gt;10000%,"",F956/G956-1))</f>
        <v/>
      </c>
      <c r="I956" s="146">
        <v>0</v>
      </c>
      <c r="J956" s="146">
        <v>0</v>
      </c>
      <c r="K956" s="127" t="str">
        <f t="shared" si="53"/>
        <v/>
      </c>
      <c r="L956" s="105" t="str">
        <f t="shared" si="54"/>
        <v/>
      </c>
      <c r="N956" s="51"/>
    </row>
    <row r="957" spans="1:14" x14ac:dyDescent="0.2">
      <c r="A957" s="104" t="s">
        <v>1874</v>
      </c>
      <c r="B957" s="104" t="s">
        <v>1895</v>
      </c>
      <c r="C957" s="104" t="s">
        <v>1204</v>
      </c>
      <c r="D957" s="104" t="s">
        <v>406</v>
      </c>
      <c r="E957" s="104" t="s">
        <v>1902</v>
      </c>
      <c r="F957" s="126">
        <v>0</v>
      </c>
      <c r="G957" s="126">
        <v>8.3500000000000005E-2</v>
      </c>
      <c r="H957" s="127">
        <f t="shared" si="56"/>
        <v>-1</v>
      </c>
      <c r="I957" s="146">
        <v>0</v>
      </c>
      <c r="J957" s="146">
        <v>8.3500000000000005E-2</v>
      </c>
      <c r="K957" s="127">
        <f t="shared" si="53"/>
        <v>-1</v>
      </c>
      <c r="L957" s="105" t="str">
        <f t="shared" si="54"/>
        <v/>
      </c>
      <c r="N957" s="51"/>
    </row>
    <row r="958" spans="1:14" x14ac:dyDescent="0.2">
      <c r="A958" s="104" t="s">
        <v>1973</v>
      </c>
      <c r="B958" s="104" t="s">
        <v>1963</v>
      </c>
      <c r="C958" s="104" t="s">
        <v>1801</v>
      </c>
      <c r="D958" s="104" t="s">
        <v>407</v>
      </c>
      <c r="E958" s="104" t="s">
        <v>408</v>
      </c>
      <c r="F958" s="126">
        <v>0</v>
      </c>
      <c r="G958" s="126">
        <v>0</v>
      </c>
      <c r="H958" s="127" t="str">
        <f t="shared" si="56"/>
        <v/>
      </c>
      <c r="I958" s="146">
        <v>0</v>
      </c>
      <c r="J958" s="146">
        <v>0</v>
      </c>
      <c r="K958" s="127" t="str">
        <f t="shared" si="53"/>
        <v/>
      </c>
      <c r="L958" s="105" t="str">
        <f t="shared" si="54"/>
        <v/>
      </c>
      <c r="N958" s="51"/>
    </row>
    <row r="959" spans="1:14" x14ac:dyDescent="0.2">
      <c r="A959" s="104" t="s">
        <v>1975</v>
      </c>
      <c r="B959" s="104" t="s">
        <v>1965</v>
      </c>
      <c r="C959" s="104" t="s">
        <v>1801</v>
      </c>
      <c r="D959" s="104" t="s">
        <v>407</v>
      </c>
      <c r="E959" s="104" t="s">
        <v>408</v>
      </c>
      <c r="F959" s="126">
        <v>0</v>
      </c>
      <c r="G959" s="126">
        <v>0</v>
      </c>
      <c r="H959" s="127" t="str">
        <f t="shared" si="56"/>
        <v/>
      </c>
      <c r="I959" s="146">
        <v>0</v>
      </c>
      <c r="J959" s="146">
        <v>0</v>
      </c>
      <c r="K959" s="127" t="str">
        <f t="shared" si="53"/>
        <v/>
      </c>
      <c r="L959" s="105" t="str">
        <f t="shared" si="54"/>
        <v/>
      </c>
      <c r="N959" s="51"/>
    </row>
    <row r="960" spans="1:14" x14ac:dyDescent="0.2">
      <c r="A960" s="104" t="s">
        <v>1976</v>
      </c>
      <c r="B960" s="104" t="s">
        <v>1966</v>
      </c>
      <c r="C960" s="104" t="s">
        <v>1801</v>
      </c>
      <c r="D960" s="104" t="s">
        <v>407</v>
      </c>
      <c r="E960" s="104" t="s">
        <v>408</v>
      </c>
      <c r="F960" s="126">
        <v>0</v>
      </c>
      <c r="G960" s="126">
        <v>0.80720000000000003</v>
      </c>
      <c r="H960" s="127">
        <f t="shared" si="56"/>
        <v>-1</v>
      </c>
      <c r="I960" s="146">
        <v>0</v>
      </c>
      <c r="J960" s="146">
        <v>0</v>
      </c>
      <c r="K960" s="127" t="str">
        <f t="shared" si="53"/>
        <v/>
      </c>
      <c r="L960" s="105" t="str">
        <f t="shared" si="54"/>
        <v/>
      </c>
      <c r="N960" s="51"/>
    </row>
    <row r="961" spans="1:14" x14ac:dyDescent="0.2">
      <c r="A961" s="104" t="s">
        <v>1977</v>
      </c>
      <c r="B961" s="104" t="s">
        <v>1967</v>
      </c>
      <c r="C961" s="104" t="s">
        <v>1801</v>
      </c>
      <c r="D961" s="104" t="s">
        <v>407</v>
      </c>
      <c r="E961" s="104" t="s">
        <v>408</v>
      </c>
      <c r="F961" s="126">
        <v>0</v>
      </c>
      <c r="G961" s="126">
        <v>0.82297434999999997</v>
      </c>
      <c r="H961" s="127">
        <f t="shared" si="56"/>
        <v>-1</v>
      </c>
      <c r="I961" s="146">
        <v>0</v>
      </c>
      <c r="J961" s="146">
        <v>0</v>
      </c>
      <c r="K961" s="127" t="str">
        <f t="shared" si="53"/>
        <v/>
      </c>
      <c r="L961" s="105" t="str">
        <f t="shared" si="54"/>
        <v/>
      </c>
      <c r="N961" s="51"/>
    </row>
    <row r="962" spans="1:14" x14ac:dyDescent="0.2">
      <c r="A962" s="104" t="s">
        <v>2374</v>
      </c>
      <c r="B962" s="104" t="s">
        <v>2037</v>
      </c>
      <c r="C962" s="104" t="s">
        <v>908</v>
      </c>
      <c r="D962" s="104" t="s">
        <v>406</v>
      </c>
      <c r="E962" s="104" t="s">
        <v>1902</v>
      </c>
      <c r="F962" s="126">
        <v>0</v>
      </c>
      <c r="G962" s="126">
        <v>0</v>
      </c>
      <c r="H962" s="127" t="str">
        <f t="shared" si="56"/>
        <v/>
      </c>
      <c r="I962" s="146">
        <v>0</v>
      </c>
      <c r="J962" s="146">
        <v>0</v>
      </c>
      <c r="K962" s="127" t="str">
        <f t="shared" si="53"/>
        <v/>
      </c>
      <c r="L962" s="105" t="str">
        <f t="shared" si="54"/>
        <v/>
      </c>
      <c r="N962" s="51"/>
    </row>
    <row r="963" spans="1:14" x14ac:dyDescent="0.2">
      <c r="A963" s="104" t="s">
        <v>2046</v>
      </c>
      <c r="B963" s="104" t="s">
        <v>2049</v>
      </c>
      <c r="C963" s="104" t="s">
        <v>908</v>
      </c>
      <c r="D963" s="104" t="s">
        <v>406</v>
      </c>
      <c r="E963" s="104" t="s">
        <v>1902</v>
      </c>
      <c r="F963" s="126">
        <v>0</v>
      </c>
      <c r="G963" s="126">
        <v>0</v>
      </c>
      <c r="H963" s="127" t="str">
        <f t="shared" si="56"/>
        <v/>
      </c>
      <c r="I963" s="146">
        <v>0</v>
      </c>
      <c r="J963" s="146">
        <v>0</v>
      </c>
      <c r="K963" s="127" t="str">
        <f t="shared" si="53"/>
        <v/>
      </c>
      <c r="L963" s="105" t="str">
        <f t="shared" si="54"/>
        <v/>
      </c>
      <c r="N963" s="51"/>
    </row>
    <row r="964" spans="1:14" x14ac:dyDescent="0.2">
      <c r="A964" s="104" t="s">
        <v>2185</v>
      </c>
      <c r="B964" s="104" t="s">
        <v>2184</v>
      </c>
      <c r="C964" s="104" t="s">
        <v>1801</v>
      </c>
      <c r="D964" s="104" t="s">
        <v>407</v>
      </c>
      <c r="E964" s="104" t="s">
        <v>408</v>
      </c>
      <c r="F964" s="126">
        <v>0</v>
      </c>
      <c r="G964" s="126">
        <v>0</v>
      </c>
      <c r="H964" s="127" t="str">
        <f t="shared" si="56"/>
        <v/>
      </c>
      <c r="I964" s="146">
        <v>0</v>
      </c>
      <c r="J964" s="146">
        <v>0</v>
      </c>
      <c r="K964" s="127" t="str">
        <f t="shared" si="53"/>
        <v/>
      </c>
      <c r="L964" s="105" t="str">
        <f t="shared" si="54"/>
        <v/>
      </c>
      <c r="N964" s="51"/>
    </row>
    <row r="965" spans="1:14" x14ac:dyDescent="0.2">
      <c r="A965" s="104" t="s">
        <v>2187</v>
      </c>
      <c r="B965" s="104" t="s">
        <v>2186</v>
      </c>
      <c r="C965" s="104" t="s">
        <v>1801</v>
      </c>
      <c r="D965" s="104" t="s">
        <v>407</v>
      </c>
      <c r="E965" s="104" t="s">
        <v>408</v>
      </c>
      <c r="F965" s="126">
        <v>0</v>
      </c>
      <c r="G965" s="126">
        <v>0</v>
      </c>
      <c r="H965" s="127" t="str">
        <f t="shared" si="56"/>
        <v/>
      </c>
      <c r="I965" s="146">
        <v>0</v>
      </c>
      <c r="J965" s="146">
        <v>0</v>
      </c>
      <c r="K965" s="127" t="str">
        <f t="shared" si="53"/>
        <v/>
      </c>
      <c r="L965" s="105" t="str">
        <f t="shared" si="54"/>
        <v/>
      </c>
      <c r="N965" s="51"/>
    </row>
    <row r="966" spans="1:14" x14ac:dyDescent="0.2">
      <c r="A966" s="104" t="s">
        <v>2189</v>
      </c>
      <c r="B966" s="104" t="s">
        <v>2188</v>
      </c>
      <c r="C966" s="104" t="s">
        <v>1801</v>
      </c>
      <c r="D966" s="104" t="s">
        <v>407</v>
      </c>
      <c r="E966" s="104" t="s">
        <v>408</v>
      </c>
      <c r="F966" s="126">
        <v>0</v>
      </c>
      <c r="G966" s="126">
        <v>1.5576E-2</v>
      </c>
      <c r="H966" s="127">
        <f t="shared" si="56"/>
        <v>-1</v>
      </c>
      <c r="I966" s="146">
        <v>0</v>
      </c>
      <c r="J966" s="146">
        <v>0</v>
      </c>
      <c r="K966" s="127" t="str">
        <f t="shared" si="53"/>
        <v/>
      </c>
      <c r="L966" s="105" t="str">
        <f t="shared" si="54"/>
        <v/>
      </c>
      <c r="N966" s="51"/>
    </row>
    <row r="967" spans="1:14" x14ac:dyDescent="0.2">
      <c r="A967" s="104" t="s">
        <v>2179</v>
      </c>
      <c r="B967" s="104" t="s">
        <v>2178</v>
      </c>
      <c r="C967" s="104" t="s">
        <v>1801</v>
      </c>
      <c r="D967" s="104" t="s">
        <v>406</v>
      </c>
      <c r="E967" s="104" t="s">
        <v>1902</v>
      </c>
      <c r="F967" s="126">
        <v>0</v>
      </c>
      <c r="G967" s="126">
        <v>0</v>
      </c>
      <c r="H967" s="127" t="str">
        <f t="shared" si="56"/>
        <v/>
      </c>
      <c r="I967" s="146">
        <v>0</v>
      </c>
      <c r="J967" s="146">
        <v>0</v>
      </c>
      <c r="K967" s="127" t="str">
        <f t="shared" ref="K967:K999" si="57">IF(ISERROR(I967/J967-1),"",IF((I967/J967-1)&gt;10000%,"",I967/J967-1))</f>
        <v/>
      </c>
      <c r="L967" s="105" t="str">
        <f t="shared" ref="L967:L999" si="58">IF(ISERROR(I967/F967),"",IF(I967/F967&gt;10000%,"",I967/F967))</f>
        <v/>
      </c>
      <c r="N967" s="51"/>
    </row>
    <row r="968" spans="1:14" x14ac:dyDescent="0.2">
      <c r="A968" s="104" t="s">
        <v>2177</v>
      </c>
      <c r="B968" s="104" t="s">
        <v>2176</v>
      </c>
      <c r="C968" s="104" t="s">
        <v>1801</v>
      </c>
      <c r="D968" s="104" t="s">
        <v>406</v>
      </c>
      <c r="E968" s="104" t="s">
        <v>1902</v>
      </c>
      <c r="F968" s="126">
        <v>0</v>
      </c>
      <c r="G968" s="126">
        <v>0</v>
      </c>
      <c r="H968" s="127" t="str">
        <f t="shared" si="56"/>
        <v/>
      </c>
      <c r="I968" s="146">
        <v>0</v>
      </c>
      <c r="J968" s="146">
        <v>0</v>
      </c>
      <c r="K968" s="127" t="str">
        <f t="shared" si="57"/>
        <v/>
      </c>
      <c r="L968" s="105" t="str">
        <f t="shared" si="58"/>
        <v/>
      </c>
      <c r="N968" s="51"/>
    </row>
    <row r="969" spans="1:14" x14ac:dyDescent="0.2">
      <c r="A969" s="104" t="s">
        <v>2458</v>
      </c>
      <c r="B969" s="104" t="s">
        <v>2498</v>
      </c>
      <c r="C969" s="104" t="s">
        <v>1204</v>
      </c>
      <c r="D969" s="104" t="s">
        <v>406</v>
      </c>
      <c r="E969" s="104" t="s">
        <v>1902</v>
      </c>
      <c r="F969" s="126">
        <v>0</v>
      </c>
      <c r="G969" s="126">
        <v>0</v>
      </c>
      <c r="H969" s="127" t="str">
        <f t="shared" si="56"/>
        <v/>
      </c>
      <c r="I969" s="146">
        <v>0</v>
      </c>
      <c r="J969" s="146">
        <v>106.10811382999999</v>
      </c>
      <c r="K969" s="127">
        <f t="shared" si="57"/>
        <v>-1</v>
      </c>
      <c r="L969" s="105" t="str">
        <f t="shared" si="58"/>
        <v/>
      </c>
      <c r="N969" s="51"/>
    </row>
    <row r="970" spans="1:14" x14ac:dyDescent="0.2">
      <c r="A970" s="104" t="s">
        <v>2468</v>
      </c>
      <c r="B970" s="104" t="s">
        <v>2469</v>
      </c>
      <c r="C970" s="104" t="s">
        <v>1204</v>
      </c>
      <c r="D970" s="104" t="s">
        <v>406</v>
      </c>
      <c r="E970" s="104" t="s">
        <v>408</v>
      </c>
      <c r="F970" s="126">
        <v>0</v>
      </c>
      <c r="G970" s="126">
        <v>0</v>
      </c>
      <c r="H970" s="127" t="str">
        <f t="shared" si="56"/>
        <v/>
      </c>
      <c r="I970" s="146">
        <v>0</v>
      </c>
      <c r="J970" s="146">
        <v>0</v>
      </c>
      <c r="K970" s="127" t="str">
        <f t="shared" si="57"/>
        <v/>
      </c>
      <c r="L970" s="105" t="str">
        <f t="shared" si="58"/>
        <v/>
      </c>
      <c r="N970" s="51"/>
    </row>
    <row r="971" spans="1:14" x14ac:dyDescent="0.2">
      <c r="A971" s="104" t="s">
        <v>2480</v>
      </c>
      <c r="B971" s="104" t="s">
        <v>2481</v>
      </c>
      <c r="C971" s="104" t="s">
        <v>1578</v>
      </c>
      <c r="D971" s="104" t="s">
        <v>406</v>
      </c>
      <c r="E971" s="104" t="s">
        <v>1902</v>
      </c>
      <c r="F971" s="126">
        <v>0</v>
      </c>
      <c r="G971" s="126">
        <v>0</v>
      </c>
      <c r="H971" s="127" t="str">
        <f t="shared" si="56"/>
        <v/>
      </c>
      <c r="I971" s="146">
        <v>0</v>
      </c>
      <c r="J971" s="146">
        <v>0</v>
      </c>
      <c r="K971" s="127" t="str">
        <f t="shared" si="57"/>
        <v/>
      </c>
      <c r="L971" s="105" t="str">
        <f t="shared" si="58"/>
        <v/>
      </c>
      <c r="N971" s="51"/>
    </row>
    <row r="972" spans="1:14" x14ac:dyDescent="0.2">
      <c r="A972" s="104" t="s">
        <v>2482</v>
      </c>
      <c r="B972" s="104" t="s">
        <v>2483</v>
      </c>
      <c r="C972" s="104" t="s">
        <v>1578</v>
      </c>
      <c r="D972" s="104" t="s">
        <v>406</v>
      </c>
      <c r="E972" s="104" t="s">
        <v>1902</v>
      </c>
      <c r="F972" s="126">
        <v>0</v>
      </c>
      <c r="G972" s="126">
        <v>0</v>
      </c>
      <c r="H972" s="127" t="str">
        <f t="shared" si="56"/>
        <v/>
      </c>
      <c r="I972" s="146">
        <v>0</v>
      </c>
      <c r="J972" s="146">
        <v>0</v>
      </c>
      <c r="K972" s="127" t="str">
        <f t="shared" si="57"/>
        <v/>
      </c>
      <c r="L972" s="105" t="str">
        <f t="shared" si="58"/>
        <v/>
      </c>
      <c r="N972" s="51"/>
    </row>
    <row r="973" spans="1:14" x14ac:dyDescent="0.2">
      <c r="A973" s="104" t="s">
        <v>2538</v>
      </c>
      <c r="B973" s="104" t="s">
        <v>2539</v>
      </c>
      <c r="C973" s="104" t="s">
        <v>1801</v>
      </c>
      <c r="D973" s="104" t="s">
        <v>407</v>
      </c>
      <c r="E973" s="104" t="s">
        <v>408</v>
      </c>
      <c r="F973" s="126">
        <v>0</v>
      </c>
      <c r="G973" s="126">
        <v>0</v>
      </c>
      <c r="H973" s="127" t="str">
        <f t="shared" si="56"/>
        <v/>
      </c>
      <c r="I973" s="146">
        <v>0</v>
      </c>
      <c r="J973" s="146">
        <v>0</v>
      </c>
      <c r="K973" s="127" t="str">
        <f t="shared" si="57"/>
        <v/>
      </c>
      <c r="L973" s="105" t="str">
        <f t="shared" si="58"/>
        <v/>
      </c>
      <c r="N973" s="51"/>
    </row>
    <row r="974" spans="1:14" x14ac:dyDescent="0.2">
      <c r="A974" s="104" t="s">
        <v>2548</v>
      </c>
      <c r="B974" s="104" t="s">
        <v>2549</v>
      </c>
      <c r="C974" s="104" t="s">
        <v>1801</v>
      </c>
      <c r="D974" s="104" t="s">
        <v>407</v>
      </c>
      <c r="E974" s="104" t="s">
        <v>408</v>
      </c>
      <c r="F974" s="126">
        <v>0</v>
      </c>
      <c r="G974" s="126">
        <v>0</v>
      </c>
      <c r="H974" s="127" t="str">
        <f t="shared" si="56"/>
        <v/>
      </c>
      <c r="I974" s="146">
        <v>0</v>
      </c>
      <c r="J974" s="146">
        <v>0</v>
      </c>
      <c r="K974" s="127" t="str">
        <f t="shared" si="57"/>
        <v/>
      </c>
      <c r="L974" s="105" t="str">
        <f t="shared" si="58"/>
        <v/>
      </c>
      <c r="N974" s="51"/>
    </row>
    <row r="975" spans="1:14" x14ac:dyDescent="0.2">
      <c r="A975" s="104" t="s">
        <v>2550</v>
      </c>
      <c r="B975" s="104" t="s">
        <v>2551</v>
      </c>
      <c r="C975" s="104" t="s">
        <v>1801</v>
      </c>
      <c r="D975" s="104" t="s">
        <v>407</v>
      </c>
      <c r="E975" s="104" t="s">
        <v>408</v>
      </c>
      <c r="F975" s="126">
        <v>0</v>
      </c>
      <c r="G975" s="126">
        <v>4.1487499999999997E-3</v>
      </c>
      <c r="H975" s="127">
        <f t="shared" si="56"/>
        <v>-1</v>
      </c>
      <c r="I975" s="146">
        <v>0</v>
      </c>
      <c r="J975" s="146">
        <v>0</v>
      </c>
      <c r="K975" s="127" t="str">
        <f t="shared" si="57"/>
        <v/>
      </c>
      <c r="L975" s="105" t="str">
        <f t="shared" si="58"/>
        <v/>
      </c>
      <c r="N975" s="51"/>
    </row>
    <row r="976" spans="1:14" x14ac:dyDescent="0.2">
      <c r="A976" s="104" t="s">
        <v>2637</v>
      </c>
      <c r="B976" s="104" t="s">
        <v>2638</v>
      </c>
      <c r="C976" s="104" t="s">
        <v>1204</v>
      </c>
      <c r="D976" s="104" t="s">
        <v>406</v>
      </c>
      <c r="E976" s="104" t="s">
        <v>408</v>
      </c>
      <c r="F976" s="126">
        <v>0</v>
      </c>
      <c r="G976" s="126">
        <v>6.3259430000000005E-2</v>
      </c>
      <c r="H976" s="127">
        <f t="shared" si="56"/>
        <v>-1</v>
      </c>
      <c r="I976" s="146">
        <v>0</v>
      </c>
      <c r="J976" s="146">
        <v>6.3259430000000005E-2</v>
      </c>
      <c r="K976" s="127">
        <f t="shared" si="57"/>
        <v>-1</v>
      </c>
      <c r="L976" s="105" t="str">
        <f t="shared" si="58"/>
        <v/>
      </c>
      <c r="N976" s="51"/>
    </row>
    <row r="977" spans="1:14" x14ac:dyDescent="0.2">
      <c r="A977" s="104" t="s">
        <v>2639</v>
      </c>
      <c r="B977" s="104" t="s">
        <v>2640</v>
      </c>
      <c r="C977" s="104" t="s">
        <v>1204</v>
      </c>
      <c r="D977" s="104" t="s">
        <v>406</v>
      </c>
      <c r="E977" s="104" t="s">
        <v>1902</v>
      </c>
      <c r="F977" s="126">
        <v>0</v>
      </c>
      <c r="G977" s="126">
        <v>0</v>
      </c>
      <c r="H977" s="127" t="str">
        <f t="shared" si="56"/>
        <v/>
      </c>
      <c r="I977" s="146">
        <v>0</v>
      </c>
      <c r="J977" s="146">
        <v>0</v>
      </c>
      <c r="K977" s="127" t="str">
        <f t="shared" si="57"/>
        <v/>
      </c>
      <c r="L977" s="105" t="str">
        <f t="shared" si="58"/>
        <v/>
      </c>
      <c r="N977" s="51"/>
    </row>
    <row r="978" spans="1:14" x14ac:dyDescent="0.2">
      <c r="A978" s="104" t="s">
        <v>2643</v>
      </c>
      <c r="B978" s="104" t="s">
        <v>2644</v>
      </c>
      <c r="C978" s="104" t="s">
        <v>1578</v>
      </c>
      <c r="D978" s="104" t="s">
        <v>406</v>
      </c>
      <c r="E978" s="104" t="s">
        <v>1902</v>
      </c>
      <c r="F978" s="126">
        <v>0</v>
      </c>
      <c r="G978" s="126">
        <v>5.1095000000000002E-2</v>
      </c>
      <c r="H978" s="127"/>
      <c r="I978" s="146">
        <v>0</v>
      </c>
      <c r="J978" s="146">
        <v>0</v>
      </c>
      <c r="K978" s="127" t="str">
        <f t="shared" si="57"/>
        <v/>
      </c>
      <c r="L978" s="105" t="str">
        <f t="shared" si="58"/>
        <v/>
      </c>
      <c r="N978" s="51"/>
    </row>
    <row r="979" spans="1:14" x14ac:dyDescent="0.2">
      <c r="A979" s="104" t="s">
        <v>2645</v>
      </c>
      <c r="B979" s="104" t="s">
        <v>2646</v>
      </c>
      <c r="C979" s="104" t="s">
        <v>1578</v>
      </c>
      <c r="D979" s="104" t="s">
        <v>406</v>
      </c>
      <c r="E979" s="104" t="s">
        <v>1902</v>
      </c>
      <c r="F979" s="126">
        <v>0</v>
      </c>
      <c r="G979" s="126">
        <v>0</v>
      </c>
      <c r="H979" s="127" t="str">
        <f t="shared" ref="H979:H993" si="59">IF(ISERROR(F979/G979-1),"",IF((F979/G979-1)&gt;10000%,"",F979/G979-1))</f>
        <v/>
      </c>
      <c r="I979" s="146">
        <v>0</v>
      </c>
      <c r="J979" s="146">
        <v>0</v>
      </c>
      <c r="K979" s="127" t="str">
        <f t="shared" si="57"/>
        <v/>
      </c>
      <c r="L979" s="105" t="str">
        <f t="shared" si="58"/>
        <v/>
      </c>
      <c r="N979" s="51"/>
    </row>
    <row r="980" spans="1:14" x14ac:dyDescent="0.2">
      <c r="A980" s="104" t="s">
        <v>2651</v>
      </c>
      <c r="B980" s="104" t="s">
        <v>2652</v>
      </c>
      <c r="C980" s="104" t="s">
        <v>1578</v>
      </c>
      <c r="D980" s="104" t="s">
        <v>406</v>
      </c>
      <c r="E980" s="104" t="s">
        <v>1902</v>
      </c>
      <c r="F980" s="126">
        <v>0</v>
      </c>
      <c r="G980" s="126">
        <v>0</v>
      </c>
      <c r="H980" s="127" t="str">
        <f t="shared" si="59"/>
        <v/>
      </c>
      <c r="I980" s="146">
        <v>0</v>
      </c>
      <c r="J980" s="146">
        <v>0</v>
      </c>
      <c r="K980" s="127" t="str">
        <f t="shared" si="57"/>
        <v/>
      </c>
      <c r="L980" s="105" t="str">
        <f t="shared" si="58"/>
        <v/>
      </c>
      <c r="N980" s="51"/>
    </row>
    <row r="981" spans="1:14" x14ac:dyDescent="0.2">
      <c r="A981" s="104" t="s">
        <v>2653</v>
      </c>
      <c r="B981" s="104" t="s">
        <v>2654</v>
      </c>
      <c r="C981" s="104" t="s">
        <v>1578</v>
      </c>
      <c r="D981" s="104" t="s">
        <v>406</v>
      </c>
      <c r="E981" s="104" t="s">
        <v>1902</v>
      </c>
      <c r="F981" s="126">
        <v>0</v>
      </c>
      <c r="G981" s="126">
        <v>9.8569999999999994E-4</v>
      </c>
      <c r="H981" s="127">
        <f t="shared" si="59"/>
        <v>-1</v>
      </c>
      <c r="I981" s="146">
        <v>0</v>
      </c>
      <c r="J981" s="146">
        <v>0</v>
      </c>
      <c r="K981" s="127" t="str">
        <f t="shared" si="57"/>
        <v/>
      </c>
      <c r="L981" s="105" t="str">
        <f t="shared" si="58"/>
        <v/>
      </c>
      <c r="N981" s="51"/>
    </row>
    <row r="982" spans="1:14" x14ac:dyDescent="0.2">
      <c r="A982" s="104" t="s">
        <v>2780</v>
      </c>
      <c r="B982" s="104" t="s">
        <v>2781</v>
      </c>
      <c r="C982" s="104" t="s">
        <v>1578</v>
      </c>
      <c r="D982" s="104" t="s">
        <v>406</v>
      </c>
      <c r="E982" s="104" t="s">
        <v>1902</v>
      </c>
      <c r="F982" s="126">
        <v>0</v>
      </c>
      <c r="G982" s="126">
        <v>0.93516250000000001</v>
      </c>
      <c r="H982" s="127">
        <f t="shared" si="59"/>
        <v>-1</v>
      </c>
      <c r="I982" s="146">
        <v>0</v>
      </c>
      <c r="J982" s="146">
        <v>0</v>
      </c>
      <c r="K982" s="127" t="str">
        <f t="shared" si="57"/>
        <v/>
      </c>
      <c r="L982" s="105" t="str">
        <f t="shared" si="58"/>
        <v/>
      </c>
      <c r="N982" s="51"/>
    </row>
    <row r="983" spans="1:14" x14ac:dyDescent="0.2">
      <c r="A983" s="104" t="s">
        <v>2788</v>
      </c>
      <c r="B983" s="104" t="s">
        <v>2789</v>
      </c>
      <c r="C983" s="104" t="s">
        <v>1578</v>
      </c>
      <c r="D983" s="104" t="s">
        <v>406</v>
      </c>
      <c r="E983" s="104" t="s">
        <v>1902</v>
      </c>
      <c r="F983" s="126">
        <v>0</v>
      </c>
      <c r="G983" s="126">
        <v>0</v>
      </c>
      <c r="H983" s="127" t="str">
        <f t="shared" si="59"/>
        <v/>
      </c>
      <c r="I983" s="146">
        <v>0</v>
      </c>
      <c r="J983" s="146">
        <v>0</v>
      </c>
      <c r="K983" s="127" t="str">
        <f t="shared" si="57"/>
        <v/>
      </c>
      <c r="L983" s="105" t="str">
        <f t="shared" si="58"/>
        <v/>
      </c>
      <c r="N983" s="51"/>
    </row>
    <row r="984" spans="1:14" x14ac:dyDescent="0.2">
      <c r="A984" s="104" t="s">
        <v>2774</v>
      </c>
      <c r="B984" s="104" t="s">
        <v>2775</v>
      </c>
      <c r="C984" s="104" t="s">
        <v>1204</v>
      </c>
      <c r="D984" s="104" t="s">
        <v>406</v>
      </c>
      <c r="E984" s="104" t="s">
        <v>1902</v>
      </c>
      <c r="F984" s="126">
        <v>0</v>
      </c>
      <c r="G984" s="126">
        <v>0</v>
      </c>
      <c r="H984" s="127" t="str">
        <f t="shared" si="59"/>
        <v/>
      </c>
      <c r="I984" s="146">
        <v>0</v>
      </c>
      <c r="J984" s="146">
        <v>0</v>
      </c>
      <c r="K984" s="127" t="str">
        <f t="shared" si="57"/>
        <v/>
      </c>
      <c r="L984" s="105" t="str">
        <f t="shared" si="58"/>
        <v/>
      </c>
      <c r="N984" s="51"/>
    </row>
    <row r="985" spans="1:14" x14ac:dyDescent="0.2">
      <c r="A985" s="104" t="s">
        <v>2778</v>
      </c>
      <c r="B985" s="104" t="s">
        <v>2779</v>
      </c>
      <c r="C985" s="104" t="s">
        <v>1204</v>
      </c>
      <c r="D985" s="104" t="s">
        <v>406</v>
      </c>
      <c r="E985" s="104" t="s">
        <v>408</v>
      </c>
      <c r="F985" s="126">
        <v>0</v>
      </c>
      <c r="G985" s="126">
        <v>4.3239660000000006E-2</v>
      </c>
      <c r="H985" s="127">
        <f t="shared" si="59"/>
        <v>-1</v>
      </c>
      <c r="I985" s="146">
        <v>0</v>
      </c>
      <c r="J985" s="146">
        <v>4.3239660000000006E-2</v>
      </c>
      <c r="K985" s="127">
        <f t="shared" si="57"/>
        <v>-1</v>
      </c>
      <c r="L985" s="105" t="str">
        <f t="shared" si="58"/>
        <v/>
      </c>
      <c r="N985" s="51"/>
    </row>
    <row r="986" spans="1:14" x14ac:dyDescent="0.2">
      <c r="A986" s="104" t="s">
        <v>2829</v>
      </c>
      <c r="B986" s="104" t="s">
        <v>2830</v>
      </c>
      <c r="C986" s="104" t="s">
        <v>305</v>
      </c>
      <c r="D986" s="104" t="s">
        <v>407</v>
      </c>
      <c r="E986" s="104" t="s">
        <v>408</v>
      </c>
      <c r="F986" s="126">
        <v>0</v>
      </c>
      <c r="G986" s="126">
        <v>0.63534999999999997</v>
      </c>
      <c r="H986" s="127">
        <f t="shared" si="59"/>
        <v>-1</v>
      </c>
      <c r="I986" s="146">
        <v>0</v>
      </c>
      <c r="J986" s="146">
        <v>0.31960411757410401</v>
      </c>
      <c r="K986" s="127">
        <f t="shared" si="57"/>
        <v>-1</v>
      </c>
      <c r="L986" s="105" t="str">
        <f t="shared" si="58"/>
        <v/>
      </c>
      <c r="N986" s="51"/>
    </row>
    <row r="987" spans="1:14" x14ac:dyDescent="0.2">
      <c r="A987" s="104" t="s">
        <v>2831</v>
      </c>
      <c r="B987" s="104" t="s">
        <v>2832</v>
      </c>
      <c r="C987" s="104" t="s">
        <v>1801</v>
      </c>
      <c r="D987" s="104" t="s">
        <v>407</v>
      </c>
      <c r="E987" s="104" t="s">
        <v>408</v>
      </c>
      <c r="F987" s="126">
        <v>0</v>
      </c>
      <c r="G987" s="126">
        <v>0.41877399999999998</v>
      </c>
      <c r="H987" s="127">
        <f t="shared" si="59"/>
        <v>-1</v>
      </c>
      <c r="I987" s="146">
        <v>0</v>
      </c>
      <c r="J987" s="146">
        <v>0</v>
      </c>
      <c r="K987" s="127" t="str">
        <f t="shared" si="57"/>
        <v/>
      </c>
      <c r="L987" s="105" t="str">
        <f t="shared" si="58"/>
        <v/>
      </c>
      <c r="N987" s="51"/>
    </row>
    <row r="988" spans="1:14" x14ac:dyDescent="0.2">
      <c r="A988" s="104" t="s">
        <v>2833</v>
      </c>
      <c r="B988" s="104" t="s">
        <v>2834</v>
      </c>
      <c r="C988" s="104" t="s">
        <v>1801</v>
      </c>
      <c r="D988" s="104" t="s">
        <v>407</v>
      </c>
      <c r="E988" s="104" t="s">
        <v>408</v>
      </c>
      <c r="F988" s="126">
        <v>0</v>
      </c>
      <c r="G988" s="126">
        <v>0</v>
      </c>
      <c r="H988" s="127" t="str">
        <f t="shared" si="59"/>
        <v/>
      </c>
      <c r="I988" s="146">
        <v>0</v>
      </c>
      <c r="J988" s="146">
        <v>0</v>
      </c>
      <c r="K988" s="127" t="str">
        <f t="shared" si="57"/>
        <v/>
      </c>
      <c r="L988" s="105" t="str">
        <f t="shared" si="58"/>
        <v/>
      </c>
      <c r="N988" s="51"/>
    </row>
    <row r="989" spans="1:14" x14ac:dyDescent="0.2">
      <c r="A989" s="104" t="s">
        <v>2835</v>
      </c>
      <c r="B989" s="104" t="s">
        <v>2836</v>
      </c>
      <c r="C989" s="104" t="s">
        <v>1801</v>
      </c>
      <c r="D989" s="104" t="s">
        <v>407</v>
      </c>
      <c r="E989" s="104" t="s">
        <v>408</v>
      </c>
      <c r="F989" s="126">
        <v>0</v>
      </c>
      <c r="G989" s="126">
        <v>0</v>
      </c>
      <c r="H989" s="127" t="str">
        <f t="shared" si="59"/>
        <v/>
      </c>
      <c r="I989" s="146">
        <v>0</v>
      </c>
      <c r="J989" s="146">
        <v>0</v>
      </c>
      <c r="K989" s="127" t="str">
        <f t="shared" si="57"/>
        <v/>
      </c>
      <c r="L989" s="105" t="str">
        <f t="shared" si="58"/>
        <v/>
      </c>
      <c r="N989" s="51"/>
    </row>
    <row r="990" spans="1:14" x14ac:dyDescent="0.2">
      <c r="A990" s="104" t="s">
        <v>2839</v>
      </c>
      <c r="B990" s="104" t="s">
        <v>2840</v>
      </c>
      <c r="C990" s="104" t="s">
        <v>1801</v>
      </c>
      <c r="D990" s="104" t="s">
        <v>407</v>
      </c>
      <c r="E990" s="104" t="s">
        <v>408</v>
      </c>
      <c r="F990" s="126">
        <v>0</v>
      </c>
      <c r="G990" s="126">
        <v>0</v>
      </c>
      <c r="H990" s="127" t="str">
        <f t="shared" si="59"/>
        <v/>
      </c>
      <c r="I990" s="146">
        <v>0</v>
      </c>
      <c r="J990" s="146">
        <v>0</v>
      </c>
      <c r="K990" s="127" t="str">
        <f t="shared" si="57"/>
        <v/>
      </c>
      <c r="L990" s="105" t="str">
        <f t="shared" si="58"/>
        <v/>
      </c>
      <c r="N990" s="51"/>
    </row>
    <row r="991" spans="1:14" x14ac:dyDescent="0.2">
      <c r="A991" s="104" t="s">
        <v>2841</v>
      </c>
      <c r="B991" s="104" t="s">
        <v>2842</v>
      </c>
      <c r="C991" s="104" t="s">
        <v>1801</v>
      </c>
      <c r="D991" s="104" t="s">
        <v>407</v>
      </c>
      <c r="E991" s="104" t="s">
        <v>408</v>
      </c>
      <c r="F991" s="126">
        <v>0</v>
      </c>
      <c r="G991" s="126">
        <v>0</v>
      </c>
      <c r="H991" s="127" t="str">
        <f t="shared" si="59"/>
        <v/>
      </c>
      <c r="I991" s="146">
        <v>0</v>
      </c>
      <c r="J991" s="146">
        <v>0</v>
      </c>
      <c r="K991" s="127" t="str">
        <f t="shared" si="57"/>
        <v/>
      </c>
      <c r="L991" s="105" t="str">
        <f t="shared" si="58"/>
        <v/>
      </c>
      <c r="N991" s="51"/>
    </row>
    <row r="992" spans="1:14" x14ac:dyDescent="0.2">
      <c r="A992" s="104" t="s">
        <v>2880</v>
      </c>
      <c r="B992" s="104" t="s">
        <v>2850</v>
      </c>
      <c r="C992" s="104" t="s">
        <v>1801</v>
      </c>
      <c r="D992" s="104" t="s">
        <v>406</v>
      </c>
      <c r="E992" s="104" t="s">
        <v>1902</v>
      </c>
      <c r="F992" s="126">
        <v>0</v>
      </c>
      <c r="G992" s="126">
        <v>0</v>
      </c>
      <c r="H992" s="127" t="str">
        <f t="shared" si="59"/>
        <v/>
      </c>
      <c r="I992" s="146">
        <v>0</v>
      </c>
      <c r="J992" s="146">
        <v>0</v>
      </c>
      <c r="K992" s="127" t="str">
        <f t="shared" si="57"/>
        <v/>
      </c>
      <c r="L992" s="105" t="str">
        <f t="shared" si="58"/>
        <v/>
      </c>
      <c r="N992" s="51"/>
    </row>
    <row r="993" spans="1:14" x14ac:dyDescent="0.2">
      <c r="A993" s="104" t="s">
        <v>2871</v>
      </c>
      <c r="B993" s="104" t="s">
        <v>2856</v>
      </c>
      <c r="C993" s="104" t="s">
        <v>1801</v>
      </c>
      <c r="D993" s="104" t="s">
        <v>406</v>
      </c>
      <c r="E993" s="104" t="s">
        <v>1902</v>
      </c>
      <c r="F993" s="126">
        <v>0</v>
      </c>
      <c r="G993" s="126">
        <v>0</v>
      </c>
      <c r="H993" s="127" t="str">
        <f t="shared" si="59"/>
        <v/>
      </c>
      <c r="I993" s="146">
        <v>0</v>
      </c>
      <c r="J993" s="146">
        <v>0</v>
      </c>
      <c r="K993" s="127" t="str">
        <f t="shared" si="57"/>
        <v/>
      </c>
      <c r="L993" s="105" t="str">
        <f t="shared" si="58"/>
        <v/>
      </c>
      <c r="N993" s="51"/>
    </row>
    <row r="994" spans="1:14" x14ac:dyDescent="0.2">
      <c r="A994" s="104" t="s">
        <v>2872</v>
      </c>
      <c r="B994" s="104" t="s">
        <v>2855</v>
      </c>
      <c r="C994" s="104" t="s">
        <v>1801</v>
      </c>
      <c r="D994" s="104" t="s">
        <v>406</v>
      </c>
      <c r="E994" s="104" t="s">
        <v>1902</v>
      </c>
      <c r="F994" s="126">
        <v>0</v>
      </c>
      <c r="G994" s="126">
        <v>0</v>
      </c>
      <c r="H994" s="127"/>
      <c r="I994" s="146">
        <v>0</v>
      </c>
      <c r="J994" s="146">
        <v>0</v>
      </c>
      <c r="K994" s="127" t="str">
        <f t="shared" si="57"/>
        <v/>
      </c>
      <c r="L994" s="105" t="str">
        <f t="shared" si="58"/>
        <v/>
      </c>
      <c r="N994" s="51"/>
    </row>
    <row r="995" spans="1:14" x14ac:dyDescent="0.2">
      <c r="A995" s="104" t="s">
        <v>2873</v>
      </c>
      <c r="B995" s="104" t="s">
        <v>2854</v>
      </c>
      <c r="C995" s="104" t="s">
        <v>1801</v>
      </c>
      <c r="D995" s="104" t="s">
        <v>406</v>
      </c>
      <c r="E995" s="104" t="s">
        <v>1902</v>
      </c>
      <c r="F995" s="126">
        <v>0</v>
      </c>
      <c r="G995" s="126">
        <v>0</v>
      </c>
      <c r="H995" s="127"/>
      <c r="I995" s="146">
        <v>0</v>
      </c>
      <c r="J995" s="146">
        <v>0</v>
      </c>
      <c r="K995" s="127" t="str">
        <f t="shared" si="57"/>
        <v/>
      </c>
      <c r="L995" s="105" t="str">
        <f t="shared" si="58"/>
        <v/>
      </c>
      <c r="N995" s="51"/>
    </row>
    <row r="996" spans="1:14" x14ac:dyDescent="0.2">
      <c r="A996" s="104" t="s">
        <v>2874</v>
      </c>
      <c r="B996" s="104" t="s">
        <v>2853</v>
      </c>
      <c r="C996" s="104" t="s">
        <v>1801</v>
      </c>
      <c r="D996" s="104" t="s">
        <v>406</v>
      </c>
      <c r="E996" s="104" t="s">
        <v>1902</v>
      </c>
      <c r="F996" s="126">
        <v>0</v>
      </c>
      <c r="G996" s="126">
        <v>0</v>
      </c>
      <c r="H996" s="127"/>
      <c r="I996" s="146">
        <v>0</v>
      </c>
      <c r="J996" s="146">
        <v>0</v>
      </c>
      <c r="K996" s="127" t="str">
        <f t="shared" si="57"/>
        <v/>
      </c>
      <c r="L996" s="105" t="str">
        <f t="shared" si="58"/>
        <v/>
      </c>
      <c r="N996" s="51"/>
    </row>
    <row r="997" spans="1:14" x14ac:dyDescent="0.2">
      <c r="A997" s="104" t="s">
        <v>2883</v>
      </c>
      <c r="B997" s="104" t="s">
        <v>2884</v>
      </c>
      <c r="C997" s="104" t="s">
        <v>1577</v>
      </c>
      <c r="D997" s="104" t="s">
        <v>1474</v>
      </c>
      <c r="E997" s="104" t="s">
        <v>408</v>
      </c>
      <c r="F997" s="126">
        <v>0</v>
      </c>
      <c r="G997" s="126"/>
      <c r="H997" s="127"/>
      <c r="I997" s="146">
        <v>0</v>
      </c>
      <c r="J997" s="146"/>
      <c r="K997" s="127" t="str">
        <f t="shared" si="57"/>
        <v/>
      </c>
      <c r="L997" s="105" t="str">
        <f t="shared" si="58"/>
        <v/>
      </c>
      <c r="N997" s="51"/>
    </row>
    <row r="998" spans="1:14" x14ac:dyDescent="0.2">
      <c r="A998" s="104" t="s">
        <v>2887</v>
      </c>
      <c r="B998" s="104" t="s">
        <v>2888</v>
      </c>
      <c r="C998" s="104" t="s">
        <v>1577</v>
      </c>
      <c r="D998" s="104" t="s">
        <v>1474</v>
      </c>
      <c r="E998" s="104" t="s">
        <v>408</v>
      </c>
      <c r="F998" s="126">
        <v>0</v>
      </c>
      <c r="G998" s="126"/>
      <c r="H998" s="127"/>
      <c r="I998" s="146">
        <v>0</v>
      </c>
      <c r="J998" s="146"/>
      <c r="K998" s="127" t="str">
        <f t="shared" si="57"/>
        <v/>
      </c>
      <c r="L998" s="105" t="str">
        <f t="shared" si="58"/>
        <v/>
      </c>
      <c r="N998" s="51"/>
    </row>
    <row r="999" spans="1:14" x14ac:dyDescent="0.2">
      <c r="A999" s="104" t="s">
        <v>2889</v>
      </c>
      <c r="B999" s="104" t="s">
        <v>2890</v>
      </c>
      <c r="C999" s="104" t="s">
        <v>1577</v>
      </c>
      <c r="D999" s="104" t="s">
        <v>1474</v>
      </c>
      <c r="E999" s="104" t="s">
        <v>408</v>
      </c>
      <c r="F999" s="126">
        <v>0</v>
      </c>
      <c r="G999" s="126"/>
      <c r="H999" s="127"/>
      <c r="I999" s="146">
        <v>0</v>
      </c>
      <c r="J999" s="146"/>
      <c r="K999" s="127" t="str">
        <f t="shared" si="57"/>
        <v/>
      </c>
      <c r="L999" s="105" t="str">
        <f t="shared" si="58"/>
        <v/>
      </c>
      <c r="N999" s="51"/>
    </row>
    <row r="1000" spans="1:14" x14ac:dyDescent="0.2">
      <c r="A1000" s="15" t="s">
        <v>52</v>
      </c>
      <c r="B1000" s="123">
        <f>COUNTA(B7:B999)</f>
        <v>993</v>
      </c>
      <c r="C1000" s="123"/>
      <c r="D1000" s="123"/>
      <c r="E1000" s="147"/>
      <c r="F1000" s="148">
        <f>SUM(F7:F999)</f>
        <v>10621.137160480435</v>
      </c>
      <c r="G1000" s="113">
        <f>SUM(G7:G999)</f>
        <v>11319.737883632297</v>
      </c>
      <c r="H1000" s="124">
        <f>IF(ISERROR(F1000/G1000-1),"",((F1000/G1000-1)))</f>
        <v>-6.1715273828203965E-2</v>
      </c>
      <c r="I1000" s="148">
        <f>SUM(I7:I999)</f>
        <v>24430.256503021032</v>
      </c>
      <c r="J1000" s="113">
        <f>SUM(J7:J999)</f>
        <v>24335.961262331264</v>
      </c>
      <c r="K1000" s="124">
        <f>IF(ISERROR(I1000/J1000-1),"",((I1000/J1000-1)))</f>
        <v>3.8747284182985009E-3</v>
      </c>
      <c r="L1000" s="87">
        <f>IF(ISERROR(I1000/F1000),"",(I1000/F1000))</f>
        <v>2.3001545064234872</v>
      </c>
    </row>
    <row r="1001" spans="1:14" ht="22.5" customHeight="1" x14ac:dyDescent="0.2">
      <c r="A1001" s="16"/>
      <c r="B1001" s="16"/>
      <c r="C1001" s="16"/>
      <c r="D1001" s="16"/>
      <c r="E1001" s="16"/>
      <c r="F1001" s="117"/>
      <c r="G1001" s="117"/>
      <c r="H1001" s="118"/>
    </row>
    <row r="1002" spans="1:14" x14ac:dyDescent="0.2">
      <c r="B1002" s="16"/>
      <c r="C1002" s="16"/>
      <c r="D1002" s="16"/>
      <c r="E1002" s="16"/>
      <c r="F1002" s="117"/>
      <c r="G1002" s="117"/>
      <c r="H1002" s="118"/>
    </row>
    <row r="1003" spans="1:14" ht="22.5" x14ac:dyDescent="0.2">
      <c r="A1003" s="35" t="s">
        <v>739</v>
      </c>
      <c r="B1003" s="36" t="s">
        <v>174</v>
      </c>
      <c r="C1003" s="37" t="s">
        <v>1599</v>
      </c>
      <c r="D1003" s="37" t="s">
        <v>405</v>
      </c>
      <c r="E1003" s="38" t="s">
        <v>201</v>
      </c>
      <c r="F1003" s="184" t="s">
        <v>1192</v>
      </c>
      <c r="G1003" s="185"/>
      <c r="H1003" s="186"/>
      <c r="I1003" s="190" t="s">
        <v>172</v>
      </c>
      <c r="J1003" s="191"/>
      <c r="K1003" s="191"/>
      <c r="L1003" s="192"/>
    </row>
    <row r="1004" spans="1:14" ht="22.5" x14ac:dyDescent="0.2">
      <c r="A1004" s="2"/>
      <c r="B1004" s="2"/>
      <c r="C1004" s="1"/>
      <c r="D1004" s="1"/>
      <c r="E1004" s="1"/>
      <c r="F1004" s="132" t="s">
        <v>2903</v>
      </c>
      <c r="G1004" s="145" t="s">
        <v>2858</v>
      </c>
      <c r="H1004" s="130" t="s">
        <v>169</v>
      </c>
      <c r="I1004" s="132" t="s">
        <v>2903</v>
      </c>
      <c r="J1004" s="145" t="s">
        <v>2858</v>
      </c>
      <c r="K1004" s="130" t="s">
        <v>169</v>
      </c>
      <c r="L1004" s="6" t="s">
        <v>173</v>
      </c>
    </row>
    <row r="1005" spans="1:14" x14ac:dyDescent="0.2">
      <c r="A1005" s="104" t="s">
        <v>2766</v>
      </c>
      <c r="B1005" s="104" t="s">
        <v>2767</v>
      </c>
      <c r="C1005" s="104" t="s">
        <v>2451</v>
      </c>
      <c r="D1005" s="104" t="s">
        <v>407</v>
      </c>
      <c r="E1005" s="104" t="s">
        <v>408</v>
      </c>
      <c r="F1005" s="126">
        <v>3.7331827999999998</v>
      </c>
      <c r="G1005" s="126">
        <v>1.1903423100000001</v>
      </c>
      <c r="H1005" s="175">
        <f>IF(ISERROR(F1005/G1005-1),"",((F1005/G1005-1)))</f>
        <v>2.1362262507496683</v>
      </c>
      <c r="I1005" s="146">
        <v>38.294751920000003</v>
      </c>
      <c r="J1005" s="126">
        <v>17.86480504</v>
      </c>
      <c r="K1005" s="127">
        <f>IF(ISERROR(I1005/J1005-1),"",((I1005/J1005-1)))</f>
        <v>1.143586332694734</v>
      </c>
      <c r="L1005" s="105">
        <f>IF(ISERROR(I1005/F1005),"",(I1005/F1005))</f>
        <v>10.257936450366161</v>
      </c>
    </row>
    <row r="1006" spans="1:14" x14ac:dyDescent="0.2">
      <c r="A1006" s="104" t="s">
        <v>2862</v>
      </c>
      <c r="B1006" s="104" t="s">
        <v>2866</v>
      </c>
      <c r="C1006" s="104" t="s">
        <v>2867</v>
      </c>
      <c r="D1006" s="104" t="s">
        <v>407</v>
      </c>
      <c r="E1006" s="104" t="s">
        <v>1902</v>
      </c>
      <c r="F1006" s="126">
        <v>1.9625E-2</v>
      </c>
      <c r="G1006" s="126">
        <v>2.4663319999999999E-2</v>
      </c>
      <c r="H1006" s="176">
        <f t="shared" ref="H1006:H1009" si="60">IF(ISERROR(F1006/G1006-1),"",((F1006/G1006-1)))</f>
        <v>-0.20428393257679822</v>
      </c>
      <c r="I1006" s="146">
        <v>0.55368448999999997</v>
      </c>
      <c r="J1006" s="126">
        <v>0</v>
      </c>
      <c r="K1006" s="127" t="str">
        <f t="shared" ref="K1006:K1009" si="61">IF(ISERROR(I1006/J1006-1),"",((I1006/J1006-1)))</f>
        <v/>
      </c>
      <c r="L1006" s="105">
        <f t="shared" ref="L1006:L1009" si="62">IF(ISERROR(I1006/F1006),"",(I1006/F1006))</f>
        <v>28.213222420382163</v>
      </c>
    </row>
    <row r="1007" spans="1:14" x14ac:dyDescent="0.2">
      <c r="A1007" s="104" t="s">
        <v>2860</v>
      </c>
      <c r="B1007" s="104" t="s">
        <v>2864</v>
      </c>
      <c r="C1007" s="104" t="s">
        <v>2867</v>
      </c>
      <c r="D1007" s="104" t="s">
        <v>407</v>
      </c>
      <c r="E1007" s="104" t="s">
        <v>1902</v>
      </c>
      <c r="F1007" s="126">
        <v>9.7439999999999992E-3</v>
      </c>
      <c r="G1007" s="126">
        <v>4.7349999999999996E-3</v>
      </c>
      <c r="H1007" s="176">
        <f t="shared" si="60"/>
        <v>1.0578669482576557</v>
      </c>
      <c r="I1007" s="146">
        <v>0.51859436999999997</v>
      </c>
      <c r="J1007" s="126">
        <v>0</v>
      </c>
      <c r="K1007" s="127" t="str">
        <f t="shared" si="61"/>
        <v/>
      </c>
      <c r="L1007" s="105">
        <f t="shared" si="62"/>
        <v>53.221918103448274</v>
      </c>
    </row>
    <row r="1008" spans="1:14" x14ac:dyDescent="0.2">
      <c r="A1008" s="104" t="s">
        <v>2859</v>
      </c>
      <c r="B1008" s="104" t="s">
        <v>2863</v>
      </c>
      <c r="C1008" s="104" t="s">
        <v>2867</v>
      </c>
      <c r="D1008" s="104" t="s">
        <v>407</v>
      </c>
      <c r="E1008" s="104" t="s">
        <v>1902</v>
      </c>
      <c r="F1008" s="126">
        <v>0</v>
      </c>
      <c r="G1008" s="126">
        <v>9.9299999999999996E-3</v>
      </c>
      <c r="H1008" s="176">
        <f t="shared" si="60"/>
        <v>-1</v>
      </c>
      <c r="I1008" s="146">
        <v>0.51865665000000005</v>
      </c>
      <c r="J1008" s="126">
        <v>0</v>
      </c>
      <c r="K1008" s="127" t="str">
        <f t="shared" si="61"/>
        <v/>
      </c>
      <c r="L1008" s="105" t="str">
        <f t="shared" si="62"/>
        <v/>
      </c>
    </row>
    <row r="1009" spans="1:12" x14ac:dyDescent="0.2">
      <c r="A1009" s="104" t="s">
        <v>2861</v>
      </c>
      <c r="B1009" s="104" t="s">
        <v>2865</v>
      </c>
      <c r="C1009" s="104" t="s">
        <v>2867</v>
      </c>
      <c r="D1009" s="104" t="s">
        <v>407</v>
      </c>
      <c r="E1009" s="104" t="s">
        <v>1902</v>
      </c>
      <c r="F1009" s="126">
        <v>0</v>
      </c>
      <c r="G1009" s="126">
        <v>9.5829999999999995E-3</v>
      </c>
      <c r="H1009" s="177">
        <f t="shared" si="60"/>
        <v>-1</v>
      </c>
      <c r="I1009" s="146">
        <v>0.54045257999999996</v>
      </c>
      <c r="J1009" s="126">
        <v>0</v>
      </c>
      <c r="K1009" s="127" t="str">
        <f t="shared" si="61"/>
        <v/>
      </c>
      <c r="L1009" s="105" t="str">
        <f t="shared" si="62"/>
        <v/>
      </c>
    </row>
    <row r="1010" spans="1:12" x14ac:dyDescent="0.2">
      <c r="A1010" s="15" t="s">
        <v>52</v>
      </c>
      <c r="B1010" s="123">
        <f>COUNTA(B1005:B1009)</f>
        <v>5</v>
      </c>
      <c r="C1010" s="123"/>
      <c r="D1010" s="123"/>
      <c r="E1010" s="147"/>
      <c r="F1010" s="148">
        <f>SUM(F1005:F1009)</f>
        <v>3.7625517999999998</v>
      </c>
      <c r="G1010" s="113">
        <f>SUM(G1005:G1009)</f>
        <v>1.2392536299999999</v>
      </c>
      <c r="H1010" s="124">
        <f>IF(ISERROR(F1010/G1010-1),"",((F1010/G1010-1)))</f>
        <v>2.0361434567676029</v>
      </c>
      <c r="I1010" s="148">
        <f>SUM(I1005:I1009)</f>
        <v>40.426140010000005</v>
      </c>
      <c r="J1010" s="113">
        <f>SUM(J1005:J1009)</f>
        <v>17.86480504</v>
      </c>
      <c r="K1010" s="124">
        <f>IF(ISERROR(I1010/J1010-1),"",((I1010/J1010-1)))</f>
        <v>1.2628928734169946</v>
      </c>
      <c r="L1010" s="87">
        <f>IF(ISERROR(I1010/F1010),"",(I1010/F1010))</f>
        <v>10.744341117111</v>
      </c>
    </row>
    <row r="1011" spans="1:12" x14ac:dyDescent="0.2">
      <c r="A1011" s="11"/>
      <c r="F1011" s="117"/>
      <c r="G1011" s="117"/>
      <c r="H1011" s="118"/>
    </row>
    <row r="1012" spans="1:12" x14ac:dyDescent="0.2">
      <c r="A1012" s="19" t="s">
        <v>121</v>
      </c>
      <c r="F1012" s="117"/>
      <c r="G1012" s="117"/>
    </row>
    <row r="1013" spans="1:12" x14ac:dyDescent="0.2">
      <c r="F1013" s="117"/>
      <c r="G1013" s="117"/>
    </row>
    <row r="1014" spans="1:12" x14ac:dyDescent="0.2">
      <c r="F1014" s="117"/>
      <c r="G1014" s="117"/>
    </row>
    <row r="1015" spans="1:12" x14ac:dyDescent="0.2">
      <c r="F1015" s="117"/>
      <c r="G1015" s="117"/>
    </row>
    <row r="1016" spans="1:12" x14ac:dyDescent="0.2">
      <c r="F1016" s="117"/>
      <c r="G1016" s="117"/>
    </row>
    <row r="1017" spans="1:12" x14ac:dyDescent="0.2">
      <c r="F1017" s="117"/>
      <c r="G1017" s="117"/>
    </row>
    <row r="1018" spans="1:12" x14ac:dyDescent="0.2">
      <c r="F1018" s="117"/>
      <c r="G1018" s="117"/>
    </row>
    <row r="1019" spans="1:12" x14ac:dyDescent="0.2">
      <c r="F1019" s="117"/>
      <c r="G1019" s="117"/>
    </row>
  </sheetData>
  <sortState ref="A7:L999">
    <sortCondition descending="1" ref="I7:I999"/>
  </sortState>
  <mergeCells count="4">
    <mergeCell ref="F5:H5"/>
    <mergeCell ref="I5:L5"/>
    <mergeCell ref="F1003:H1003"/>
    <mergeCell ref="I1003:L1003"/>
  </mergeCells>
  <pageMargins left="0.75" right="0.75" top="1" bottom="1" header="0.5" footer="0.5"/>
  <pageSetup paperSize="9" scale="50" orientation="portrait" horizontalDpi="300" verticalDpi="300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Q1076"/>
  <sheetViews>
    <sheetView showGridLines="0" zoomScaleNormal="100" workbookViewId="0"/>
  </sheetViews>
  <sheetFormatPr defaultRowHeight="12.75" x14ac:dyDescent="0.2"/>
  <cols>
    <col min="1" max="1" width="56.42578125" style="13" customWidth="1"/>
    <col min="2" max="2" width="13.5703125" style="13" customWidth="1"/>
    <col min="3" max="5" width="11.42578125" style="90" customWidth="1"/>
    <col min="6" max="7" width="11.42578125" style="13" customWidth="1"/>
    <col min="8" max="8" width="11.42578125" style="11" customWidth="1"/>
    <col min="9" max="9" width="6.140625" style="72" customWidth="1"/>
    <col min="10" max="12" width="11.42578125" style="90" customWidth="1"/>
    <col min="13" max="13" width="12.28515625" style="155" bestFit="1" customWidth="1"/>
    <col min="14" max="16384" width="9.140625" style="155"/>
  </cols>
  <sheetData>
    <row r="1" spans="1:13" s="11" customFormat="1" ht="20.25" x14ac:dyDescent="0.2">
      <c r="A1" s="34" t="s">
        <v>2038</v>
      </c>
      <c r="B1" s="13"/>
      <c r="C1" s="90"/>
      <c r="D1" s="90"/>
      <c r="E1" s="90"/>
      <c r="F1" s="13"/>
      <c r="G1" s="13"/>
      <c r="I1" s="72"/>
      <c r="J1" s="90"/>
      <c r="K1" s="90"/>
      <c r="L1" s="90"/>
    </row>
    <row r="2" spans="1:13" s="11" customFormat="1" ht="15.75" customHeight="1" x14ac:dyDescent="0.2">
      <c r="A2" s="12" t="s">
        <v>2881</v>
      </c>
      <c r="B2" s="13"/>
      <c r="C2" s="154"/>
      <c r="D2" s="90"/>
      <c r="E2" s="154"/>
      <c r="F2" s="13"/>
      <c r="G2" s="13"/>
      <c r="I2" s="72"/>
      <c r="J2" s="154"/>
      <c r="K2" s="90"/>
      <c r="L2" s="154"/>
    </row>
    <row r="3" spans="1:13" s="11" customFormat="1" ht="12" x14ac:dyDescent="0.2">
      <c r="A3" s="13"/>
      <c r="B3" s="13"/>
      <c r="C3" s="90"/>
      <c r="D3" s="90"/>
      <c r="E3" s="90"/>
      <c r="F3" s="13"/>
      <c r="G3" s="13"/>
      <c r="I3" s="72"/>
      <c r="J3" s="90"/>
      <c r="K3" s="90"/>
      <c r="L3" s="90"/>
    </row>
    <row r="4" spans="1:13" s="11" customFormat="1" ht="12" x14ac:dyDescent="0.2">
      <c r="C4" s="91"/>
      <c r="D4" s="91"/>
      <c r="E4" s="91"/>
      <c r="I4" s="72"/>
      <c r="J4" s="91"/>
      <c r="K4" s="91"/>
      <c r="L4" s="91"/>
    </row>
    <row r="5" spans="1:13" s="13" customFormat="1" ht="22.5" customHeight="1" x14ac:dyDescent="0.2">
      <c r="A5" s="36" t="s">
        <v>2039</v>
      </c>
      <c r="B5" s="36" t="s">
        <v>174</v>
      </c>
      <c r="C5" s="184" t="s">
        <v>1192</v>
      </c>
      <c r="D5" s="185"/>
      <c r="E5" s="186"/>
      <c r="F5" s="73"/>
      <c r="G5" s="36" t="s">
        <v>563</v>
      </c>
      <c r="H5" s="37" t="s">
        <v>355</v>
      </c>
      <c r="I5" s="74"/>
      <c r="J5" s="184" t="s">
        <v>172</v>
      </c>
      <c r="K5" s="185"/>
      <c r="L5" s="186"/>
      <c r="M5" s="143"/>
    </row>
    <row r="6" spans="1:13" s="78" customFormat="1" ht="22.5" x14ac:dyDescent="0.2">
      <c r="A6" s="2"/>
      <c r="B6" s="129"/>
      <c r="C6" s="132" t="s">
        <v>2903</v>
      </c>
      <c r="D6" s="145" t="s">
        <v>2858</v>
      </c>
      <c r="E6" s="130" t="s">
        <v>169</v>
      </c>
      <c r="F6" s="85" t="s">
        <v>170</v>
      </c>
      <c r="G6" s="75" t="s">
        <v>564</v>
      </c>
      <c r="H6" s="76" t="s">
        <v>1618</v>
      </c>
      <c r="I6" s="77"/>
      <c r="J6" s="132" t="s">
        <v>2903</v>
      </c>
      <c r="K6" s="145" t="s">
        <v>2858</v>
      </c>
      <c r="L6" s="130" t="s">
        <v>169</v>
      </c>
      <c r="M6" s="6" t="s">
        <v>173</v>
      </c>
    </row>
    <row r="7" spans="1:13" ht="12.75" customHeight="1" x14ac:dyDescent="0.2">
      <c r="A7" s="79" t="s">
        <v>1378</v>
      </c>
      <c r="B7" s="121" t="s">
        <v>1196</v>
      </c>
      <c r="C7" s="126">
        <v>184.36775039</v>
      </c>
      <c r="D7" s="126">
        <v>168.97427081000001</v>
      </c>
      <c r="E7" s="127">
        <f t="shared" ref="E7:E70" si="0">IF(ISERROR(C7/D7-1),"",IF((C7/D7-1)&gt;10000%,"",C7/D7-1))</f>
        <v>9.109954732285197E-2</v>
      </c>
      <c r="F7" s="105">
        <f t="shared" ref="F7:F70" si="1">C7/$C$281</f>
        <v>0.32777856990536713</v>
      </c>
      <c r="G7" s="80">
        <v>2216.5088150400002</v>
      </c>
      <c r="H7" s="24">
        <v>8.0865909090909103</v>
      </c>
      <c r="I7" s="135"/>
      <c r="J7" s="126">
        <v>105.55431547000001</v>
      </c>
      <c r="K7" s="126">
        <v>218.18578771</v>
      </c>
      <c r="L7" s="127">
        <f t="shared" ref="L7:L70" si="2">IF(ISERROR(J7/K7-1),"",IF((J7/K7-1)&gt;10000%,"",J7/K7-1))</f>
        <v>-0.51621818919618756</v>
      </c>
      <c r="M7" s="105">
        <f t="shared" ref="M7:M70" si="3">IF(ISERROR(J7/C7),"",IF(J7/C7&gt;10000%,"",J7/C7))</f>
        <v>0.57252049366940272</v>
      </c>
    </row>
    <row r="8" spans="1:13" ht="12.75" customHeight="1" x14ac:dyDescent="0.2">
      <c r="A8" s="79" t="s">
        <v>1990</v>
      </c>
      <c r="B8" s="79" t="s">
        <v>1159</v>
      </c>
      <c r="C8" s="126">
        <v>92.724747790000009</v>
      </c>
      <c r="D8" s="126">
        <v>162.42938249000002</v>
      </c>
      <c r="E8" s="127">
        <f t="shared" si="0"/>
        <v>-0.42913808838921974</v>
      </c>
      <c r="F8" s="105">
        <f t="shared" si="1"/>
        <v>0.16485087636612267</v>
      </c>
      <c r="G8" s="80">
        <v>819.75546441366009</v>
      </c>
      <c r="H8" s="24">
        <v>19.141681818181802</v>
      </c>
      <c r="I8" s="135"/>
      <c r="J8" s="126">
        <v>110.69880846</v>
      </c>
      <c r="K8" s="126">
        <v>226.41764272</v>
      </c>
      <c r="L8" s="127">
        <f t="shared" si="2"/>
        <v>-0.51108576553419915</v>
      </c>
      <c r="M8" s="105">
        <f t="shared" si="3"/>
        <v>1.1938431874811573</v>
      </c>
    </row>
    <row r="9" spans="1:13" ht="12.75" customHeight="1" x14ac:dyDescent="0.2">
      <c r="A9" s="79" t="s">
        <v>1994</v>
      </c>
      <c r="B9" s="79" t="s">
        <v>666</v>
      </c>
      <c r="C9" s="126">
        <v>65.664808309999998</v>
      </c>
      <c r="D9" s="126">
        <v>88.326492040000005</v>
      </c>
      <c r="E9" s="127">
        <f t="shared" si="0"/>
        <v>-0.25656723375516055</v>
      </c>
      <c r="F9" s="105">
        <f t="shared" si="1"/>
        <v>0.11674230940840991</v>
      </c>
      <c r="G9" s="80">
        <v>469.91742587900825</v>
      </c>
      <c r="H9" s="24">
        <v>10.2816363636364</v>
      </c>
      <c r="I9" s="135"/>
      <c r="J9" s="126">
        <v>89.605720590000004</v>
      </c>
      <c r="K9" s="126">
        <v>192.62566950999999</v>
      </c>
      <c r="L9" s="127">
        <f t="shared" si="2"/>
        <v>-0.53481942039221209</v>
      </c>
      <c r="M9" s="105">
        <f t="shared" si="3"/>
        <v>1.3645927384265901</v>
      </c>
    </row>
    <row r="10" spans="1:13" ht="12.75" customHeight="1" x14ac:dyDescent="0.2">
      <c r="A10" s="79" t="s">
        <v>1381</v>
      </c>
      <c r="B10" s="79" t="s">
        <v>1208</v>
      </c>
      <c r="C10" s="126">
        <v>23.644712760000001</v>
      </c>
      <c r="D10" s="126">
        <v>64.817218109999999</v>
      </c>
      <c r="E10" s="127">
        <f t="shared" si="0"/>
        <v>-0.63520938649552905</v>
      </c>
      <c r="F10" s="105">
        <f t="shared" si="1"/>
        <v>4.2036799374628342E-2</v>
      </c>
      <c r="G10" s="80">
        <v>6281.5023965321689</v>
      </c>
      <c r="H10" s="24">
        <v>8.8539090909090898</v>
      </c>
      <c r="I10" s="135"/>
      <c r="J10" s="126">
        <v>15.19190972</v>
      </c>
      <c r="K10" s="126">
        <v>89.72993108</v>
      </c>
      <c r="L10" s="127">
        <f t="shared" si="2"/>
        <v>-0.83069295231648588</v>
      </c>
      <c r="M10" s="105">
        <f t="shared" si="3"/>
        <v>0.64250768762563726</v>
      </c>
    </row>
    <row r="11" spans="1:13" ht="12.75" customHeight="1" x14ac:dyDescent="0.2">
      <c r="A11" s="79" t="s">
        <v>1379</v>
      </c>
      <c r="B11" s="79" t="s">
        <v>1206</v>
      </c>
      <c r="C11" s="126">
        <v>19.141634070000002</v>
      </c>
      <c r="D11" s="126">
        <v>39.860440629999999</v>
      </c>
      <c r="E11" s="127">
        <f t="shared" si="0"/>
        <v>-0.51978368107668349</v>
      </c>
      <c r="F11" s="105">
        <f t="shared" si="1"/>
        <v>3.4030992013757103E-2</v>
      </c>
      <c r="G11" s="80">
        <v>5284.0280990408846</v>
      </c>
      <c r="H11" s="24">
        <v>7.1047727272727297</v>
      </c>
      <c r="I11" s="135"/>
      <c r="J11" s="126">
        <v>22.96219056</v>
      </c>
      <c r="K11" s="126">
        <v>22.17225513</v>
      </c>
      <c r="L11" s="127">
        <f t="shared" si="2"/>
        <v>3.5627202797751778E-2</v>
      </c>
      <c r="M11" s="105">
        <f t="shared" si="3"/>
        <v>1.1995940616160781</v>
      </c>
    </row>
    <row r="12" spans="1:13" ht="12.75" customHeight="1" x14ac:dyDescent="0.2">
      <c r="A12" s="79" t="s">
        <v>2003</v>
      </c>
      <c r="B12" s="79" t="s">
        <v>212</v>
      </c>
      <c r="C12" s="126">
        <v>11.857198240000001</v>
      </c>
      <c r="D12" s="126">
        <v>17.379378339999999</v>
      </c>
      <c r="E12" s="127">
        <f t="shared" si="0"/>
        <v>-0.31774324673571719</v>
      </c>
      <c r="F12" s="105">
        <f t="shared" si="1"/>
        <v>2.108034335706924E-2</v>
      </c>
      <c r="G12" s="80">
        <v>106.37135358446449</v>
      </c>
      <c r="H12" s="24">
        <v>23.708500000000001</v>
      </c>
      <c r="I12" s="135"/>
      <c r="J12" s="126">
        <v>21.633980300000001</v>
      </c>
      <c r="K12" s="126">
        <v>62.981423060000004</v>
      </c>
      <c r="L12" s="127">
        <f t="shared" si="2"/>
        <v>-0.65650219939631826</v>
      </c>
      <c r="M12" s="105">
        <f t="shared" si="3"/>
        <v>1.8245440332622793</v>
      </c>
    </row>
    <row r="13" spans="1:13" ht="12.75" customHeight="1" x14ac:dyDescent="0.2">
      <c r="A13" s="79" t="s">
        <v>1380</v>
      </c>
      <c r="B13" s="79" t="s">
        <v>1207</v>
      </c>
      <c r="C13" s="126">
        <v>10.23166623</v>
      </c>
      <c r="D13" s="126">
        <v>24.148569390000002</v>
      </c>
      <c r="E13" s="127">
        <f t="shared" si="0"/>
        <v>-0.57630342134317214</v>
      </c>
      <c r="F13" s="105">
        <f t="shared" si="1"/>
        <v>1.8190388056068308E-2</v>
      </c>
      <c r="G13" s="80">
        <v>584.59779529459513</v>
      </c>
      <c r="H13" s="24">
        <v>28.474318181818202</v>
      </c>
      <c r="I13" s="135"/>
      <c r="J13" s="126">
        <v>5.6184147699999993</v>
      </c>
      <c r="K13" s="126">
        <v>11.86907959</v>
      </c>
      <c r="L13" s="127">
        <f t="shared" si="2"/>
        <v>-0.52663433357261702</v>
      </c>
      <c r="M13" s="105">
        <f t="shared" si="3"/>
        <v>0.5491202159748324</v>
      </c>
    </row>
    <row r="14" spans="1:13" ht="12.75" customHeight="1" x14ac:dyDescent="0.2">
      <c r="A14" s="79" t="s">
        <v>1995</v>
      </c>
      <c r="B14" s="79" t="s">
        <v>667</v>
      </c>
      <c r="C14" s="126">
        <v>9.3231023900000007</v>
      </c>
      <c r="D14" s="126">
        <v>15.5930202</v>
      </c>
      <c r="E14" s="127">
        <f t="shared" si="0"/>
        <v>-0.40209771613070822</v>
      </c>
      <c r="F14" s="105">
        <f t="shared" si="1"/>
        <v>1.6575096035023603E-2</v>
      </c>
      <c r="G14" s="80">
        <v>56.954085880435869</v>
      </c>
      <c r="H14" s="24">
        <v>58.568772727272702</v>
      </c>
      <c r="I14" s="135"/>
      <c r="J14" s="126">
        <v>4.1909185600000001</v>
      </c>
      <c r="K14" s="126">
        <v>21.797323479999999</v>
      </c>
      <c r="L14" s="127">
        <f t="shared" si="2"/>
        <v>-0.80773242348560126</v>
      </c>
      <c r="M14" s="105">
        <f t="shared" si="3"/>
        <v>0.44951973974834786</v>
      </c>
    </row>
    <row r="15" spans="1:13" ht="12.75" customHeight="1" x14ac:dyDescent="0.2">
      <c r="A15" s="79" t="s">
        <v>1991</v>
      </c>
      <c r="B15" s="79" t="s">
        <v>1160</v>
      </c>
      <c r="C15" s="126">
        <v>7.2605395899999996</v>
      </c>
      <c r="D15" s="126">
        <v>7.0231308200000004</v>
      </c>
      <c r="E15" s="127">
        <f t="shared" si="0"/>
        <v>3.3803837075613297E-2</v>
      </c>
      <c r="F15" s="105">
        <f t="shared" si="1"/>
        <v>1.2908164679111808E-2</v>
      </c>
      <c r="G15" s="80">
        <v>83.982062089694992</v>
      </c>
      <c r="H15" s="24">
        <v>77.9345454545455</v>
      </c>
      <c r="I15" s="135"/>
      <c r="J15" s="126">
        <v>19.009989190000002</v>
      </c>
      <c r="K15" s="126">
        <v>6.3842407300000001</v>
      </c>
      <c r="L15" s="127">
        <f t="shared" si="2"/>
        <v>1.977642916983176</v>
      </c>
      <c r="M15" s="105">
        <f t="shared" si="3"/>
        <v>2.6182612124562499</v>
      </c>
    </row>
    <row r="16" spans="1:13" ht="12.75" customHeight="1" x14ac:dyDescent="0.2">
      <c r="A16" s="79" t="s">
        <v>1386</v>
      </c>
      <c r="B16" s="79" t="s">
        <v>1225</v>
      </c>
      <c r="C16" s="126">
        <v>6.4715684500000004</v>
      </c>
      <c r="D16" s="126">
        <v>1.942118155</v>
      </c>
      <c r="E16" s="127">
        <f t="shared" si="0"/>
        <v>2.3322217978030282</v>
      </c>
      <c r="F16" s="105">
        <f t="shared" si="1"/>
        <v>1.1505490776443018E-2</v>
      </c>
      <c r="G16" s="80">
        <v>469.05122820029823</v>
      </c>
      <c r="H16" s="24">
        <v>31.012318181818198</v>
      </c>
      <c r="I16" s="135"/>
      <c r="J16" s="126">
        <v>9.1565639000000001</v>
      </c>
      <c r="K16" s="126">
        <v>3.5729212299999999</v>
      </c>
      <c r="L16" s="127">
        <f t="shared" si="2"/>
        <v>1.5627667979682833</v>
      </c>
      <c r="M16" s="105">
        <f t="shared" si="3"/>
        <v>1.4148909913793772</v>
      </c>
    </row>
    <row r="17" spans="1:13" ht="12.75" customHeight="1" x14ac:dyDescent="0.2">
      <c r="A17" s="79" t="s">
        <v>2241</v>
      </c>
      <c r="B17" s="79" t="s">
        <v>1250</v>
      </c>
      <c r="C17" s="126">
        <v>5.45925978</v>
      </c>
      <c r="D17" s="126">
        <v>18.530198149999997</v>
      </c>
      <c r="E17" s="127">
        <f t="shared" si="0"/>
        <v>-0.7053857850948021</v>
      </c>
      <c r="F17" s="105">
        <f t="shared" si="1"/>
        <v>9.7057558040657566E-3</v>
      </c>
      <c r="G17" s="80">
        <v>319.14616453074058</v>
      </c>
      <c r="H17" s="24">
        <v>20.352772727272701</v>
      </c>
      <c r="I17" s="135"/>
      <c r="J17" s="126">
        <v>0.54241792</v>
      </c>
      <c r="K17" s="126">
        <v>5.1520934500000006</v>
      </c>
      <c r="L17" s="127">
        <f t="shared" si="2"/>
        <v>-0.89471892828341459</v>
      </c>
      <c r="M17" s="105">
        <f t="shared" si="3"/>
        <v>9.935741141814651E-2</v>
      </c>
    </row>
    <row r="18" spans="1:13" ht="12.75" customHeight="1" x14ac:dyDescent="0.2">
      <c r="A18" s="79" t="s">
        <v>2220</v>
      </c>
      <c r="B18" s="79" t="s">
        <v>1221</v>
      </c>
      <c r="C18" s="126">
        <v>5.4457480999999994</v>
      </c>
      <c r="D18" s="126">
        <v>7.4521895300000001</v>
      </c>
      <c r="E18" s="127">
        <f t="shared" si="0"/>
        <v>-0.26924186803391736</v>
      </c>
      <c r="F18" s="105">
        <f t="shared" si="1"/>
        <v>9.681734037037355E-3</v>
      </c>
      <c r="G18" s="80">
        <v>234.75252200683872</v>
      </c>
      <c r="H18" s="24">
        <v>31.682590909090901</v>
      </c>
      <c r="I18" s="135"/>
      <c r="J18" s="126">
        <v>2.27891705</v>
      </c>
      <c r="K18" s="126">
        <v>1.75937393</v>
      </c>
      <c r="L18" s="127">
        <f t="shared" si="2"/>
        <v>0.29529999913094085</v>
      </c>
      <c r="M18" s="105">
        <f t="shared" si="3"/>
        <v>0.4184763981279267</v>
      </c>
    </row>
    <row r="19" spans="1:13" ht="12.75" customHeight="1" x14ac:dyDescent="0.2">
      <c r="A19" s="79" t="s">
        <v>2234</v>
      </c>
      <c r="B19" s="79" t="s">
        <v>1228</v>
      </c>
      <c r="C19" s="126">
        <v>5.3963967500000001</v>
      </c>
      <c r="D19" s="126">
        <v>2.4686968199999999</v>
      </c>
      <c r="E19" s="127">
        <f t="shared" si="0"/>
        <v>1.1859293155325572</v>
      </c>
      <c r="F19" s="105">
        <f t="shared" si="1"/>
        <v>9.5939946417706624E-3</v>
      </c>
      <c r="G19" s="80">
        <v>93.411926978688527</v>
      </c>
      <c r="H19" s="24">
        <v>73.097818181818198</v>
      </c>
      <c r="I19" s="135"/>
      <c r="J19" s="126">
        <v>0.17401331</v>
      </c>
      <c r="K19" s="126">
        <v>0.10987382000000001</v>
      </c>
      <c r="L19" s="127">
        <f t="shared" si="2"/>
        <v>0.58375589380618598</v>
      </c>
      <c r="M19" s="105">
        <f t="shared" si="3"/>
        <v>3.224620391375041E-2</v>
      </c>
    </row>
    <row r="20" spans="1:13" ht="12.75" customHeight="1" x14ac:dyDescent="0.2">
      <c r="A20" s="79" t="s">
        <v>2001</v>
      </c>
      <c r="B20" s="79" t="s">
        <v>213</v>
      </c>
      <c r="C20" s="126">
        <v>4.7484063899999995</v>
      </c>
      <c r="D20" s="126">
        <v>3.11493793</v>
      </c>
      <c r="E20" s="127">
        <f t="shared" si="0"/>
        <v>0.52439839788396658</v>
      </c>
      <c r="F20" s="105">
        <f t="shared" si="1"/>
        <v>8.4419636978340356E-3</v>
      </c>
      <c r="G20" s="80">
        <v>5.0738011890240005</v>
      </c>
      <c r="H20" s="24">
        <v>29.641681818181802</v>
      </c>
      <c r="I20" s="135"/>
      <c r="J20" s="126">
        <v>2.9252039999999999</v>
      </c>
      <c r="K20" s="126">
        <v>23.37499562</v>
      </c>
      <c r="L20" s="127">
        <f t="shared" si="2"/>
        <v>-0.87485755943855015</v>
      </c>
      <c r="M20" s="105">
        <f t="shared" si="3"/>
        <v>0.61603910022537056</v>
      </c>
    </row>
    <row r="21" spans="1:13" ht="12.75" customHeight="1" x14ac:dyDescent="0.2">
      <c r="A21" s="79" t="s">
        <v>1399</v>
      </c>
      <c r="B21" s="79" t="s">
        <v>1243</v>
      </c>
      <c r="C21" s="126">
        <v>4.7317454960000003</v>
      </c>
      <c r="D21" s="126">
        <v>2.0814971340000001</v>
      </c>
      <c r="E21" s="127">
        <f t="shared" si="0"/>
        <v>1.2732414177804006</v>
      </c>
      <c r="F21" s="105">
        <f t="shared" si="1"/>
        <v>8.4123430944632576E-3</v>
      </c>
      <c r="G21" s="80">
        <v>76.98696086563362</v>
      </c>
      <c r="H21" s="24">
        <v>33.809818181818201</v>
      </c>
      <c r="I21" s="135"/>
      <c r="J21" s="126">
        <v>1.25987122</v>
      </c>
      <c r="K21" s="126">
        <v>0.23913419</v>
      </c>
      <c r="L21" s="127">
        <f t="shared" si="2"/>
        <v>4.2684696404140281</v>
      </c>
      <c r="M21" s="105">
        <f t="shared" si="3"/>
        <v>0.2662592950244338</v>
      </c>
    </row>
    <row r="22" spans="1:13" ht="12.75" customHeight="1" x14ac:dyDescent="0.2">
      <c r="A22" s="79" t="s">
        <v>2239</v>
      </c>
      <c r="B22" s="79" t="s">
        <v>1257</v>
      </c>
      <c r="C22" s="126">
        <v>4.3491450939999998</v>
      </c>
      <c r="D22" s="126">
        <v>0.99956201599999994</v>
      </c>
      <c r="E22" s="127">
        <f t="shared" si="0"/>
        <v>3.351050784626854</v>
      </c>
      <c r="F22" s="105">
        <f t="shared" si="1"/>
        <v>7.7321362125790999E-3</v>
      </c>
      <c r="G22" s="80">
        <v>24.399912523298504</v>
      </c>
      <c r="H22" s="24">
        <v>93.016454545454593</v>
      </c>
      <c r="I22" s="135"/>
      <c r="J22" s="126">
        <v>0.52004570999999999</v>
      </c>
      <c r="K22" s="126">
        <v>0.16569378000000001</v>
      </c>
      <c r="L22" s="127">
        <f t="shared" si="2"/>
        <v>2.1385952447943426</v>
      </c>
      <c r="M22" s="105">
        <f t="shared" si="3"/>
        <v>0.11957423786974719</v>
      </c>
    </row>
    <row r="23" spans="1:13" ht="12.75" customHeight="1" x14ac:dyDescent="0.2">
      <c r="A23" s="79" t="s">
        <v>2532</v>
      </c>
      <c r="B23" s="79" t="s">
        <v>1219</v>
      </c>
      <c r="C23" s="126">
        <v>4.2122956780000003</v>
      </c>
      <c r="D23" s="126">
        <v>4.7228147980000008</v>
      </c>
      <c r="E23" s="127">
        <f t="shared" si="0"/>
        <v>-0.10809636664477995</v>
      </c>
      <c r="F23" s="105">
        <f t="shared" si="1"/>
        <v>7.4888382075105437E-3</v>
      </c>
      <c r="G23" s="80">
        <v>76.560832513485465</v>
      </c>
      <c r="H23" s="24">
        <v>46.974318181818198</v>
      </c>
      <c r="I23" s="135"/>
      <c r="J23" s="126">
        <v>2.4197563900000003</v>
      </c>
      <c r="K23" s="126">
        <v>0.57252855000000002</v>
      </c>
      <c r="L23" s="127">
        <f t="shared" si="2"/>
        <v>3.2264379479416361</v>
      </c>
      <c r="M23" s="105">
        <f t="shared" si="3"/>
        <v>0.57445074490803594</v>
      </c>
    </row>
    <row r="24" spans="1:13" ht="12.75" customHeight="1" x14ac:dyDescent="0.2">
      <c r="A24" s="79" t="s">
        <v>1997</v>
      </c>
      <c r="B24" s="79" t="s">
        <v>958</v>
      </c>
      <c r="C24" s="126">
        <v>4.0419152599999997</v>
      </c>
      <c r="D24" s="126">
        <v>7.9795350000000001E-2</v>
      </c>
      <c r="E24" s="127">
        <f t="shared" si="0"/>
        <v>49.653518782736079</v>
      </c>
      <c r="F24" s="105">
        <f t="shared" si="1"/>
        <v>7.1859270441764819E-3</v>
      </c>
      <c r="G24" s="80">
        <v>17.225834571612001</v>
      </c>
      <c r="H24" s="24">
        <v>55.3719545454545</v>
      </c>
      <c r="I24" s="135"/>
      <c r="J24" s="126">
        <v>6.2994587800000001</v>
      </c>
      <c r="K24" s="126">
        <v>5.0096299000000002</v>
      </c>
      <c r="L24" s="127">
        <f t="shared" si="2"/>
        <v>0.25746989413329713</v>
      </c>
      <c r="M24" s="105">
        <f t="shared" si="3"/>
        <v>1.558533114818444</v>
      </c>
    </row>
    <row r="25" spans="1:13" ht="12.75" customHeight="1" x14ac:dyDescent="0.2">
      <c r="A25" s="79" t="s">
        <v>2683</v>
      </c>
      <c r="B25" s="79" t="s">
        <v>2684</v>
      </c>
      <c r="C25" s="126">
        <v>3.6291208500000001</v>
      </c>
      <c r="D25" s="126">
        <v>5.1832539800000008</v>
      </c>
      <c r="E25" s="127">
        <f t="shared" si="0"/>
        <v>-0.29983734850670019</v>
      </c>
      <c r="F25" s="105">
        <f t="shared" si="1"/>
        <v>6.4520396854138261E-3</v>
      </c>
      <c r="G25" s="80">
        <v>2148.3372602403742</v>
      </c>
      <c r="H25" s="24">
        <v>21.577090909090899</v>
      </c>
      <c r="I25" s="135"/>
      <c r="J25" s="126">
        <v>1.9785250000000001E-2</v>
      </c>
      <c r="K25" s="126">
        <v>4.3894406200000002</v>
      </c>
      <c r="L25" s="127">
        <f t="shared" si="2"/>
        <v>-0.99549253499185053</v>
      </c>
      <c r="M25" s="105">
        <f t="shared" si="3"/>
        <v>5.4518024661537523E-3</v>
      </c>
    </row>
    <row r="26" spans="1:13" ht="12.75" customHeight="1" x14ac:dyDescent="0.2">
      <c r="A26" s="79" t="s">
        <v>1539</v>
      </c>
      <c r="B26" s="79" t="s">
        <v>1310</v>
      </c>
      <c r="C26" s="126">
        <v>3.4872147999999998</v>
      </c>
      <c r="D26" s="126">
        <v>5.9199999999999999E-3</v>
      </c>
      <c r="E26" s="127" t="str">
        <f t="shared" si="0"/>
        <v/>
      </c>
      <c r="F26" s="105">
        <f t="shared" si="1"/>
        <v>6.1997517335809953E-3</v>
      </c>
      <c r="G26" s="80">
        <v>4.4718300879892556</v>
      </c>
      <c r="H26" s="24">
        <v>36.6608181818182</v>
      </c>
      <c r="I26" s="135"/>
      <c r="J26" s="126">
        <v>0</v>
      </c>
      <c r="K26" s="126">
        <v>0</v>
      </c>
      <c r="L26" s="127" t="str">
        <f t="shared" si="2"/>
        <v/>
      </c>
      <c r="M26" s="105">
        <f t="shared" si="3"/>
        <v>0</v>
      </c>
    </row>
    <row r="27" spans="1:13" ht="12.75" customHeight="1" x14ac:dyDescent="0.2">
      <c r="A27" s="79" t="s">
        <v>2232</v>
      </c>
      <c r="B27" s="79" t="s">
        <v>1218</v>
      </c>
      <c r="C27" s="126">
        <v>3.1272835359999998</v>
      </c>
      <c r="D27" s="126">
        <v>1.6395533980000001</v>
      </c>
      <c r="E27" s="127">
        <f t="shared" si="0"/>
        <v>0.9073996246873075</v>
      </c>
      <c r="F27" s="105">
        <f t="shared" si="1"/>
        <v>5.5598472235536813E-3</v>
      </c>
      <c r="G27" s="80">
        <v>116.49218246158095</v>
      </c>
      <c r="H27" s="24">
        <v>278.35813636363599</v>
      </c>
      <c r="I27" s="135"/>
      <c r="J27" s="126">
        <v>0.69015139000000003</v>
      </c>
      <c r="K27" s="126">
        <v>8.3773570000000006E-2</v>
      </c>
      <c r="L27" s="127">
        <f t="shared" si="2"/>
        <v>7.2382950851921439</v>
      </c>
      <c r="M27" s="105">
        <f t="shared" si="3"/>
        <v>0.22068718172025706</v>
      </c>
    </row>
    <row r="28" spans="1:13" ht="12.75" customHeight="1" x14ac:dyDescent="0.2">
      <c r="A28" s="79" t="s">
        <v>2253</v>
      </c>
      <c r="B28" s="79" t="s">
        <v>1252</v>
      </c>
      <c r="C28" s="126">
        <v>2.99742665</v>
      </c>
      <c r="D28" s="126">
        <v>3.0579302400000001</v>
      </c>
      <c r="E28" s="127">
        <f t="shared" si="0"/>
        <v>-1.9785797991258347E-2</v>
      </c>
      <c r="F28" s="105">
        <f t="shared" si="1"/>
        <v>5.3289809017842485E-3</v>
      </c>
      <c r="G28" s="80">
        <v>6.2689900944233319</v>
      </c>
      <c r="H28" s="24">
        <v>25.0163181818182</v>
      </c>
      <c r="I28" s="135"/>
      <c r="J28" s="126">
        <v>2.804471E-2</v>
      </c>
      <c r="K28" s="126">
        <v>0.12207285000000001</v>
      </c>
      <c r="L28" s="127">
        <f t="shared" si="2"/>
        <v>-0.77026251127912559</v>
      </c>
      <c r="M28" s="105">
        <f t="shared" si="3"/>
        <v>9.3562623125406589E-3</v>
      </c>
    </row>
    <row r="29" spans="1:13" ht="12.75" customHeight="1" x14ac:dyDescent="0.2">
      <c r="A29" s="79" t="s">
        <v>1413</v>
      </c>
      <c r="B29" s="79" t="s">
        <v>1263</v>
      </c>
      <c r="C29" s="126">
        <v>2.9717928199999997</v>
      </c>
      <c r="D29" s="126">
        <v>1.5594736</v>
      </c>
      <c r="E29" s="127">
        <f t="shared" si="0"/>
        <v>0.90563842824912189</v>
      </c>
      <c r="F29" s="105">
        <f t="shared" si="1"/>
        <v>5.2834077463879067E-3</v>
      </c>
      <c r="G29" s="80">
        <v>305.90118216166496</v>
      </c>
      <c r="H29" s="24">
        <v>26.424318181818201</v>
      </c>
      <c r="I29" s="135"/>
      <c r="J29" s="126">
        <v>3.5594795299999999</v>
      </c>
      <c r="K29" s="126">
        <v>3.51022035</v>
      </c>
      <c r="L29" s="127">
        <f t="shared" si="2"/>
        <v>1.4033073450787859E-2</v>
      </c>
      <c r="M29" s="105">
        <f t="shared" si="3"/>
        <v>1.1977549397269223</v>
      </c>
    </row>
    <row r="30" spans="1:13" ht="12.75" customHeight="1" x14ac:dyDescent="0.2">
      <c r="A30" s="79" t="s">
        <v>1383</v>
      </c>
      <c r="B30" s="79" t="s">
        <v>1220</v>
      </c>
      <c r="C30" s="126">
        <v>2.86801913</v>
      </c>
      <c r="D30" s="126">
        <v>2.5267887</v>
      </c>
      <c r="E30" s="127">
        <f t="shared" si="0"/>
        <v>0.1350450989431764</v>
      </c>
      <c r="F30" s="105">
        <f t="shared" si="1"/>
        <v>5.0989134862472361E-3</v>
      </c>
      <c r="G30" s="80">
        <v>425.1349653729452</v>
      </c>
      <c r="H30" s="24">
        <v>26.775772727272699</v>
      </c>
      <c r="I30" s="135"/>
      <c r="J30" s="126">
        <v>2.8492303999999997</v>
      </c>
      <c r="K30" s="126">
        <v>0.32654134000000001</v>
      </c>
      <c r="L30" s="127">
        <f t="shared" si="2"/>
        <v>7.7254814352142969</v>
      </c>
      <c r="M30" s="105">
        <f t="shared" si="3"/>
        <v>0.99344888260909181</v>
      </c>
    </row>
    <row r="31" spans="1:13" ht="12.75" customHeight="1" x14ac:dyDescent="0.2">
      <c r="A31" s="79" t="s">
        <v>1536</v>
      </c>
      <c r="B31" s="79" t="s">
        <v>1306</v>
      </c>
      <c r="C31" s="126">
        <v>2.8268349500000003</v>
      </c>
      <c r="D31" s="126">
        <v>0.95182181999999993</v>
      </c>
      <c r="E31" s="127">
        <f t="shared" si="0"/>
        <v>1.9699203050419674</v>
      </c>
      <c r="F31" s="105">
        <f t="shared" si="1"/>
        <v>5.0256941103283487E-3</v>
      </c>
      <c r="G31" s="80">
        <v>4.0534949913701972</v>
      </c>
      <c r="H31" s="24">
        <v>40.295454545454497</v>
      </c>
      <c r="I31" s="135"/>
      <c r="J31" s="126">
        <v>0</v>
      </c>
      <c r="K31" s="126">
        <v>0</v>
      </c>
      <c r="L31" s="127" t="str">
        <f t="shared" si="2"/>
        <v/>
      </c>
      <c r="M31" s="105">
        <f t="shared" si="3"/>
        <v>0</v>
      </c>
    </row>
    <row r="32" spans="1:13" ht="12.75" customHeight="1" x14ac:dyDescent="0.2">
      <c r="A32" s="79" t="s">
        <v>1394</v>
      </c>
      <c r="B32" s="79" t="s">
        <v>1236</v>
      </c>
      <c r="C32" s="126">
        <v>2.2848885499999998</v>
      </c>
      <c r="D32" s="126">
        <v>0</v>
      </c>
      <c r="E32" s="127" t="str">
        <f t="shared" si="0"/>
        <v/>
      </c>
      <c r="F32" s="105">
        <f t="shared" si="1"/>
        <v>4.0621936305448884E-3</v>
      </c>
      <c r="G32" s="80">
        <v>0.39308085237749996</v>
      </c>
      <c r="H32" s="24">
        <v>61.225545454545497</v>
      </c>
      <c r="I32" s="135"/>
      <c r="J32" s="126">
        <v>0.54289353208808999</v>
      </c>
      <c r="K32" s="126">
        <v>0</v>
      </c>
      <c r="L32" s="127" t="str">
        <f t="shared" si="2"/>
        <v/>
      </c>
      <c r="M32" s="105">
        <f t="shared" si="3"/>
        <v>0.23760175615046522</v>
      </c>
    </row>
    <row r="33" spans="1:13" ht="12.75" customHeight="1" x14ac:dyDescent="0.2">
      <c r="A33" s="79" t="s">
        <v>2227</v>
      </c>
      <c r="B33" s="79" t="s">
        <v>1232</v>
      </c>
      <c r="C33" s="126">
        <v>2.2702876700000001</v>
      </c>
      <c r="D33" s="126">
        <v>1.1871296</v>
      </c>
      <c r="E33" s="127">
        <f t="shared" si="0"/>
        <v>0.91241770906900155</v>
      </c>
      <c r="F33" s="105">
        <f t="shared" si="1"/>
        <v>4.0362354271408982E-3</v>
      </c>
      <c r="G33" s="80">
        <v>97.643377806264013</v>
      </c>
      <c r="H33" s="24">
        <v>77.797272727272698</v>
      </c>
      <c r="I33" s="135"/>
      <c r="J33" s="126">
        <v>0.2460465</v>
      </c>
      <c r="K33" s="126">
        <v>0.60109853000000002</v>
      </c>
      <c r="L33" s="127">
        <f t="shared" si="2"/>
        <v>-0.59067193193768086</v>
      </c>
      <c r="M33" s="105">
        <f t="shared" si="3"/>
        <v>0.10837679438218505</v>
      </c>
    </row>
    <row r="34" spans="1:13" ht="12.75" customHeight="1" x14ac:dyDescent="0.2">
      <c r="A34" s="79" t="s">
        <v>2213</v>
      </c>
      <c r="B34" s="79" t="s">
        <v>2212</v>
      </c>
      <c r="C34" s="126">
        <v>2.2559361499999997</v>
      </c>
      <c r="D34" s="126">
        <v>1.13853264</v>
      </c>
      <c r="E34" s="127">
        <f t="shared" si="0"/>
        <v>0.98144178808962357</v>
      </c>
      <c r="F34" s="105">
        <f t="shared" si="1"/>
        <v>4.0107205489064044E-3</v>
      </c>
      <c r="G34" s="80">
        <v>1.4551418849839999</v>
      </c>
      <c r="H34" s="24">
        <v>40.893772727272697</v>
      </c>
      <c r="I34" s="135"/>
      <c r="J34" s="126">
        <v>2.2559361499999997</v>
      </c>
      <c r="K34" s="126">
        <v>1.13853264</v>
      </c>
      <c r="L34" s="127">
        <f t="shared" si="2"/>
        <v>0.98144178808962357</v>
      </c>
      <c r="M34" s="105">
        <f t="shared" si="3"/>
        <v>1</v>
      </c>
    </row>
    <row r="35" spans="1:13" ht="12.75" customHeight="1" x14ac:dyDescent="0.2">
      <c r="A35" s="79" t="s">
        <v>2236</v>
      </c>
      <c r="B35" s="79" t="s">
        <v>1259</v>
      </c>
      <c r="C35" s="126">
        <v>2.1905698999999998</v>
      </c>
      <c r="D35" s="126">
        <v>0.41175631000000001</v>
      </c>
      <c r="E35" s="127">
        <f t="shared" si="0"/>
        <v>4.3200639475324607</v>
      </c>
      <c r="F35" s="105">
        <f t="shared" si="1"/>
        <v>3.8945090319802921E-3</v>
      </c>
      <c r="G35" s="80">
        <v>2.4756351679499722</v>
      </c>
      <c r="H35" s="24">
        <v>56.584000000000003</v>
      </c>
      <c r="I35" s="135"/>
      <c r="J35" s="126">
        <v>3.7883430000000003E-2</v>
      </c>
      <c r="K35" s="126">
        <v>0</v>
      </c>
      <c r="L35" s="127" t="str">
        <f t="shared" si="2"/>
        <v/>
      </c>
      <c r="M35" s="105">
        <f t="shared" si="3"/>
        <v>1.729386950856944E-2</v>
      </c>
    </row>
    <row r="36" spans="1:13" ht="12.75" customHeight="1" x14ac:dyDescent="0.2">
      <c r="A36" s="79" t="s">
        <v>2248</v>
      </c>
      <c r="B36" s="79" t="s">
        <v>1237</v>
      </c>
      <c r="C36" s="126">
        <v>1.9339422399999999</v>
      </c>
      <c r="D36" s="126">
        <v>0.99749367</v>
      </c>
      <c r="E36" s="127">
        <f t="shared" si="0"/>
        <v>0.9388015164046104</v>
      </c>
      <c r="F36" s="105">
        <f t="shared" si="1"/>
        <v>3.4382630387682208E-3</v>
      </c>
      <c r="G36" s="80">
        <v>31.549661260279667</v>
      </c>
      <c r="H36" s="24">
        <v>61.893954545454598</v>
      </c>
      <c r="I36" s="135"/>
      <c r="J36" s="126">
        <v>0.57612316000000008</v>
      </c>
      <c r="K36" s="126">
        <v>0.84776450999999997</v>
      </c>
      <c r="L36" s="127">
        <f t="shared" si="2"/>
        <v>-0.32042076165703126</v>
      </c>
      <c r="M36" s="105">
        <f t="shared" si="3"/>
        <v>0.29790091352469766</v>
      </c>
    </row>
    <row r="37" spans="1:13" ht="12.75" customHeight="1" x14ac:dyDescent="0.2">
      <c r="A37" s="79" t="s">
        <v>2534</v>
      </c>
      <c r="B37" s="79" t="s">
        <v>1222</v>
      </c>
      <c r="C37" s="126">
        <v>1.85664658</v>
      </c>
      <c r="D37" s="126">
        <v>2.8789106800000002</v>
      </c>
      <c r="E37" s="127">
        <f t="shared" si="0"/>
        <v>-0.35508711927109882</v>
      </c>
      <c r="F37" s="105">
        <f t="shared" si="1"/>
        <v>3.3008427966646128E-3</v>
      </c>
      <c r="G37" s="80">
        <v>233.68223722765885</v>
      </c>
      <c r="H37" s="24">
        <v>29.0802727272727</v>
      </c>
      <c r="I37" s="135"/>
      <c r="J37" s="126">
        <v>0.76937771999999993</v>
      </c>
      <c r="K37" s="126">
        <v>7.3013622099999997</v>
      </c>
      <c r="L37" s="127">
        <f t="shared" si="2"/>
        <v>-0.89462545510394564</v>
      </c>
      <c r="M37" s="105">
        <f t="shared" si="3"/>
        <v>0.41439104689488071</v>
      </c>
    </row>
    <row r="38" spans="1:13" ht="12.75" customHeight="1" x14ac:dyDescent="0.2">
      <c r="A38" s="79" t="s">
        <v>1396</v>
      </c>
      <c r="B38" s="79" t="s">
        <v>1239</v>
      </c>
      <c r="C38" s="126">
        <v>1.8502452</v>
      </c>
      <c r="D38" s="126">
        <v>1.35307522</v>
      </c>
      <c r="E38" s="127">
        <f t="shared" si="0"/>
        <v>0.36743705941196669</v>
      </c>
      <c r="F38" s="105">
        <f t="shared" si="1"/>
        <v>3.2894620905629091E-3</v>
      </c>
      <c r="G38" s="80">
        <v>204.28669042022008</v>
      </c>
      <c r="H38" s="24">
        <v>42.908590909090897</v>
      </c>
      <c r="I38" s="135"/>
      <c r="J38" s="126">
        <v>0.3675407</v>
      </c>
      <c r="K38" s="126">
        <v>0.28397298999999998</v>
      </c>
      <c r="L38" s="127">
        <f t="shared" si="2"/>
        <v>0.29428048773230175</v>
      </c>
      <c r="M38" s="105">
        <f t="shared" si="3"/>
        <v>0.19864432022307096</v>
      </c>
    </row>
    <row r="39" spans="1:13" ht="12.75" customHeight="1" x14ac:dyDescent="0.2">
      <c r="A39" s="79" t="s">
        <v>1414</v>
      </c>
      <c r="B39" s="79" t="s">
        <v>1264</v>
      </c>
      <c r="C39" s="126">
        <v>1.7546450679999999</v>
      </c>
      <c r="D39" s="126">
        <v>0.50361872799999996</v>
      </c>
      <c r="E39" s="127">
        <f t="shared" si="0"/>
        <v>2.48407430154186</v>
      </c>
      <c r="F39" s="105">
        <f t="shared" si="1"/>
        <v>3.1194992066884849E-3</v>
      </c>
      <c r="G39" s="80">
        <v>38.525862978283776</v>
      </c>
      <c r="H39" s="24">
        <v>38.275090909090899</v>
      </c>
      <c r="I39" s="135"/>
      <c r="J39" s="126">
        <v>0.25850817999999998</v>
      </c>
      <c r="K39" s="126">
        <v>2.4047399999999998E-3</v>
      </c>
      <c r="L39" s="127" t="str">
        <f t="shared" si="2"/>
        <v/>
      </c>
      <c r="M39" s="105">
        <f t="shared" si="3"/>
        <v>0.14732790392455597</v>
      </c>
    </row>
    <row r="40" spans="1:13" ht="12.75" customHeight="1" x14ac:dyDescent="0.2">
      <c r="A40" s="79" t="s">
        <v>1477</v>
      </c>
      <c r="B40" s="79" t="s">
        <v>1270</v>
      </c>
      <c r="C40" s="126">
        <v>1.7104962800000001</v>
      </c>
      <c r="D40" s="126">
        <v>1.3733356399999999</v>
      </c>
      <c r="E40" s="127">
        <f t="shared" si="0"/>
        <v>0.24550490803544589</v>
      </c>
      <c r="F40" s="105">
        <f t="shared" si="1"/>
        <v>3.041009196569665E-3</v>
      </c>
      <c r="G40" s="80">
        <v>15.218080825365158</v>
      </c>
      <c r="H40" s="24">
        <v>78.337681818181807</v>
      </c>
      <c r="I40" s="135"/>
      <c r="J40" s="126">
        <v>1.69657244</v>
      </c>
      <c r="K40" s="126">
        <v>0</v>
      </c>
      <c r="L40" s="127" t="str">
        <f t="shared" si="2"/>
        <v/>
      </c>
      <c r="M40" s="105">
        <f t="shared" si="3"/>
        <v>0.9918597659855769</v>
      </c>
    </row>
    <row r="41" spans="1:13" ht="12.75" customHeight="1" x14ac:dyDescent="0.2">
      <c r="A41" s="79" t="s">
        <v>1557</v>
      </c>
      <c r="B41" s="79" t="s">
        <v>1559</v>
      </c>
      <c r="C41" s="126">
        <v>1.5250606200000001</v>
      </c>
      <c r="D41" s="126">
        <v>3.8990519300000002</v>
      </c>
      <c r="E41" s="127">
        <f t="shared" si="0"/>
        <v>-0.60886373216373135</v>
      </c>
      <c r="F41" s="105">
        <f t="shared" si="1"/>
        <v>2.7113320414507043E-3</v>
      </c>
      <c r="G41" s="80">
        <v>14.382819422075</v>
      </c>
      <c r="H41" s="24">
        <v>24.480272727272698</v>
      </c>
      <c r="I41" s="135"/>
      <c r="J41" s="126">
        <v>16.732687309999999</v>
      </c>
      <c r="K41" s="126">
        <v>31.815367139999999</v>
      </c>
      <c r="L41" s="127">
        <f t="shared" si="2"/>
        <v>-0.47406901713974692</v>
      </c>
      <c r="M41" s="105">
        <f t="shared" si="3"/>
        <v>10.971817835018255</v>
      </c>
    </row>
    <row r="42" spans="1:13" ht="12.75" customHeight="1" x14ac:dyDescent="0.2">
      <c r="A42" s="79" t="s">
        <v>1405</v>
      </c>
      <c r="B42" s="79" t="s">
        <v>1253</v>
      </c>
      <c r="C42" s="126">
        <v>1.4577050600000001</v>
      </c>
      <c r="D42" s="126">
        <v>0.120012705</v>
      </c>
      <c r="E42" s="127">
        <f t="shared" si="0"/>
        <v>11.14625618179342</v>
      </c>
      <c r="F42" s="105">
        <f t="shared" si="1"/>
        <v>2.5915838258041318E-3</v>
      </c>
      <c r="G42" s="80">
        <v>66.759165395175117</v>
      </c>
      <c r="H42" s="24">
        <v>35.998227272727298</v>
      </c>
      <c r="I42" s="135"/>
      <c r="J42" s="126">
        <v>2.6723459999999997E-2</v>
      </c>
      <c r="K42" s="126">
        <v>1.1561482299999999</v>
      </c>
      <c r="L42" s="127">
        <f t="shared" si="2"/>
        <v>-0.97688578392755054</v>
      </c>
      <c r="M42" s="105">
        <f t="shared" si="3"/>
        <v>1.8332556244265212E-2</v>
      </c>
    </row>
    <row r="43" spans="1:13" ht="12.75" customHeight="1" x14ac:dyDescent="0.2">
      <c r="A43" s="79" t="s">
        <v>1392</v>
      </c>
      <c r="B43" s="79" t="s">
        <v>1234</v>
      </c>
      <c r="C43" s="126">
        <v>1.454559835</v>
      </c>
      <c r="D43" s="126">
        <v>0.54601849999999996</v>
      </c>
      <c r="E43" s="127">
        <f t="shared" si="0"/>
        <v>1.6639387401708916</v>
      </c>
      <c r="F43" s="105">
        <f t="shared" si="1"/>
        <v>2.5859920813132982E-3</v>
      </c>
      <c r="G43" s="80">
        <v>154.37029242327728</v>
      </c>
      <c r="H43" s="24">
        <v>29.9219090909091</v>
      </c>
      <c r="I43" s="135"/>
      <c r="J43" s="126">
        <v>2.6608342599999997</v>
      </c>
      <c r="K43" s="126">
        <v>0.51454551000000004</v>
      </c>
      <c r="L43" s="127">
        <f t="shared" si="2"/>
        <v>4.1712321034537831</v>
      </c>
      <c r="M43" s="105">
        <f t="shared" si="3"/>
        <v>1.8293054682071568</v>
      </c>
    </row>
    <row r="44" spans="1:13" ht="12.75" customHeight="1" x14ac:dyDescent="0.2">
      <c r="A44" s="79" t="s">
        <v>2005</v>
      </c>
      <c r="B44" s="79" t="s">
        <v>960</v>
      </c>
      <c r="C44" s="126">
        <v>1.42238566</v>
      </c>
      <c r="D44" s="126">
        <v>6.943038E-2</v>
      </c>
      <c r="E44" s="127">
        <f t="shared" si="0"/>
        <v>19.486502594397439</v>
      </c>
      <c r="F44" s="105">
        <f t="shared" si="1"/>
        <v>2.5287911606149838E-3</v>
      </c>
      <c r="G44" s="80">
        <v>34.941024990000003</v>
      </c>
      <c r="H44" s="24">
        <v>48.3288181818182</v>
      </c>
      <c r="I44" s="135"/>
      <c r="J44" s="126">
        <v>3.2578040000000003E-2</v>
      </c>
      <c r="K44" s="126">
        <v>5.7676269999999995E-2</v>
      </c>
      <c r="L44" s="127">
        <f t="shared" si="2"/>
        <v>-0.43515695449792424</v>
      </c>
      <c r="M44" s="105">
        <f t="shared" si="3"/>
        <v>2.2903802334452671E-2</v>
      </c>
    </row>
    <row r="45" spans="1:13" ht="12.75" customHeight="1" x14ac:dyDescent="0.2">
      <c r="A45" s="79" t="s">
        <v>2006</v>
      </c>
      <c r="B45" s="79" t="s">
        <v>1158</v>
      </c>
      <c r="C45" s="126">
        <v>1.2986696799999999</v>
      </c>
      <c r="D45" s="126">
        <v>7.4115E-2</v>
      </c>
      <c r="E45" s="127">
        <f t="shared" si="0"/>
        <v>16.522359576334075</v>
      </c>
      <c r="F45" s="105">
        <f t="shared" si="1"/>
        <v>2.3088424607308608E-3</v>
      </c>
      <c r="G45" s="80">
        <v>13.62264293</v>
      </c>
      <c r="H45" s="24">
        <v>47.694409090909097</v>
      </c>
      <c r="I45" s="135"/>
      <c r="J45" s="126">
        <v>0</v>
      </c>
      <c r="K45" s="126">
        <v>0</v>
      </c>
      <c r="L45" s="127" t="str">
        <f t="shared" si="2"/>
        <v/>
      </c>
      <c r="M45" s="105">
        <f t="shared" si="3"/>
        <v>0</v>
      </c>
    </row>
    <row r="46" spans="1:13" ht="12.75" customHeight="1" x14ac:dyDescent="0.2">
      <c r="A46" s="79" t="s">
        <v>1382</v>
      </c>
      <c r="B46" s="79" t="s">
        <v>1209</v>
      </c>
      <c r="C46" s="126">
        <v>1.27039854</v>
      </c>
      <c r="D46" s="126">
        <v>1.28003102</v>
      </c>
      <c r="E46" s="127">
        <f t="shared" si="0"/>
        <v>-7.5251926316598494E-3</v>
      </c>
      <c r="F46" s="105">
        <f t="shared" si="1"/>
        <v>2.2585805585316298E-3</v>
      </c>
      <c r="G46" s="80">
        <v>173.61984620880986</v>
      </c>
      <c r="H46" s="24">
        <v>127.877681818182</v>
      </c>
      <c r="I46" s="135"/>
      <c r="J46" s="126">
        <v>1.9708302600000001</v>
      </c>
      <c r="K46" s="126">
        <v>0.44957846000000001</v>
      </c>
      <c r="L46" s="127">
        <f t="shared" si="2"/>
        <v>3.3837292827596768</v>
      </c>
      <c r="M46" s="105">
        <f t="shared" si="3"/>
        <v>1.5513480202834617</v>
      </c>
    </row>
    <row r="47" spans="1:13" ht="12.75" customHeight="1" x14ac:dyDescent="0.2">
      <c r="A47" s="79" t="s">
        <v>2260</v>
      </c>
      <c r="B47" s="79" t="s">
        <v>1266</v>
      </c>
      <c r="C47" s="126">
        <v>1.1216304500000001</v>
      </c>
      <c r="D47" s="126">
        <v>0.36436630999999997</v>
      </c>
      <c r="E47" s="127">
        <f t="shared" si="0"/>
        <v>2.0783044952756478</v>
      </c>
      <c r="F47" s="105">
        <f t="shared" si="1"/>
        <v>1.9940929153044237E-3</v>
      </c>
      <c r="G47" s="80">
        <v>8.2605694988732541</v>
      </c>
      <c r="H47" s="24">
        <v>30.094090909090902</v>
      </c>
      <c r="I47" s="135"/>
      <c r="J47" s="126">
        <v>3.7088589999999998E-2</v>
      </c>
      <c r="K47" s="126">
        <v>0.20484082999999997</v>
      </c>
      <c r="L47" s="127">
        <f t="shared" si="2"/>
        <v>-0.81893946631635894</v>
      </c>
      <c r="M47" s="105">
        <f t="shared" si="3"/>
        <v>3.3066675392059833E-2</v>
      </c>
    </row>
    <row r="48" spans="1:13" ht="12.75" customHeight="1" x14ac:dyDescent="0.2">
      <c r="A48" s="79" t="s">
        <v>2576</v>
      </c>
      <c r="B48" s="79" t="s">
        <v>2577</v>
      </c>
      <c r="C48" s="126">
        <v>1.07486127</v>
      </c>
      <c r="D48" s="126">
        <v>0.4198153</v>
      </c>
      <c r="E48" s="127">
        <f t="shared" si="0"/>
        <v>1.5603194309497534</v>
      </c>
      <c r="F48" s="105">
        <f t="shared" si="1"/>
        <v>1.9109442360824951E-3</v>
      </c>
      <c r="G48" s="80">
        <v>5.2553306838653887E-3</v>
      </c>
      <c r="H48" s="24">
        <v>49.993227272727303</v>
      </c>
      <c r="I48" s="135"/>
      <c r="J48" s="126">
        <v>0</v>
      </c>
      <c r="K48" s="126">
        <v>0</v>
      </c>
      <c r="L48" s="127" t="str">
        <f t="shared" si="2"/>
        <v/>
      </c>
      <c r="M48" s="105">
        <f t="shared" si="3"/>
        <v>0</v>
      </c>
    </row>
    <row r="49" spans="1:13" ht="12.75" customHeight="1" x14ac:dyDescent="0.2">
      <c r="A49" s="79" t="s">
        <v>2066</v>
      </c>
      <c r="B49" s="79" t="s">
        <v>2067</v>
      </c>
      <c r="C49" s="126">
        <v>1.072813</v>
      </c>
      <c r="D49" s="126">
        <v>0.78679189999999999</v>
      </c>
      <c r="E49" s="127">
        <f t="shared" si="0"/>
        <v>0.36352827221530881</v>
      </c>
      <c r="F49" s="105">
        <f t="shared" si="1"/>
        <v>1.9073027152093497E-3</v>
      </c>
      <c r="G49" s="80">
        <v>0.1753604191240519</v>
      </c>
      <c r="H49" s="24">
        <v>50.004045454545498</v>
      </c>
      <c r="I49" s="135"/>
      <c r="J49" s="126">
        <v>0</v>
      </c>
      <c r="K49" s="126">
        <v>0</v>
      </c>
      <c r="L49" s="127" t="str">
        <f t="shared" si="2"/>
        <v/>
      </c>
      <c r="M49" s="105">
        <f t="shared" si="3"/>
        <v>0</v>
      </c>
    </row>
    <row r="50" spans="1:13" ht="12.75" customHeight="1" x14ac:dyDescent="0.2">
      <c r="A50" s="79" t="s">
        <v>1389</v>
      </c>
      <c r="B50" s="79" t="s">
        <v>1230</v>
      </c>
      <c r="C50" s="126">
        <v>1.04545219</v>
      </c>
      <c r="D50" s="126">
        <v>0.97537990000000008</v>
      </c>
      <c r="E50" s="127">
        <f t="shared" si="0"/>
        <v>7.1841023174662455E-2</v>
      </c>
      <c r="F50" s="105">
        <f t="shared" si="1"/>
        <v>1.8586592450022146E-3</v>
      </c>
      <c r="G50" s="80">
        <v>0.53149214279349999</v>
      </c>
      <c r="H50" s="24">
        <v>53.970727272727302</v>
      </c>
      <c r="I50" s="135"/>
      <c r="J50" s="126">
        <v>1.44323999983313</v>
      </c>
      <c r="K50" s="126">
        <v>1.16699957</v>
      </c>
      <c r="L50" s="127">
        <f t="shared" si="2"/>
        <v>0.23670996711089631</v>
      </c>
      <c r="M50" s="105">
        <f t="shared" si="3"/>
        <v>1.380493544934972</v>
      </c>
    </row>
    <row r="51" spans="1:13" ht="12.75" customHeight="1" x14ac:dyDescent="0.2">
      <c r="A51" s="79" t="s">
        <v>1547</v>
      </c>
      <c r="B51" s="79" t="s">
        <v>1335</v>
      </c>
      <c r="C51" s="126">
        <v>1.0225363199999999</v>
      </c>
      <c r="D51" s="126">
        <v>5.7558599999999998E-3</v>
      </c>
      <c r="E51" s="127" t="str">
        <f t="shared" si="0"/>
        <v/>
      </c>
      <c r="F51" s="105">
        <f t="shared" si="1"/>
        <v>1.8179182201708743E-3</v>
      </c>
      <c r="G51" s="80">
        <v>0.12601490654570999</v>
      </c>
      <c r="H51" s="24">
        <v>60.960318181818202</v>
      </c>
      <c r="I51" s="135"/>
      <c r="J51" s="126">
        <v>0</v>
      </c>
      <c r="K51" s="126">
        <v>0</v>
      </c>
      <c r="L51" s="127" t="str">
        <f t="shared" si="2"/>
        <v/>
      </c>
      <c r="M51" s="105">
        <f t="shared" si="3"/>
        <v>0</v>
      </c>
    </row>
    <row r="52" spans="1:13" ht="12.75" customHeight="1" x14ac:dyDescent="0.2">
      <c r="A52" s="79" t="s">
        <v>2533</v>
      </c>
      <c r="B52" s="79" t="s">
        <v>1240</v>
      </c>
      <c r="C52" s="126">
        <v>0.98798436000000001</v>
      </c>
      <c r="D52" s="126">
        <v>1.6502557</v>
      </c>
      <c r="E52" s="127">
        <f t="shared" si="0"/>
        <v>-0.40131437812940141</v>
      </c>
      <c r="F52" s="105">
        <f t="shared" si="1"/>
        <v>1.7564899497045352E-3</v>
      </c>
      <c r="G52" s="80">
        <v>19.936070322585731</v>
      </c>
      <c r="H52" s="24">
        <v>26.272863636363599</v>
      </c>
      <c r="I52" s="135"/>
      <c r="J52" s="126">
        <v>1.34893094</v>
      </c>
      <c r="K52" s="126">
        <v>0.32115246000000003</v>
      </c>
      <c r="L52" s="127">
        <f t="shared" si="2"/>
        <v>3.2002821339123475</v>
      </c>
      <c r="M52" s="105">
        <f t="shared" si="3"/>
        <v>1.3653363298180146</v>
      </c>
    </row>
    <row r="53" spans="1:13" ht="12.75" customHeight="1" x14ac:dyDescent="0.2">
      <c r="A53" s="79" t="s">
        <v>2002</v>
      </c>
      <c r="B53" s="79" t="s">
        <v>214</v>
      </c>
      <c r="C53" s="126">
        <v>0.97742784999999999</v>
      </c>
      <c r="D53" s="126">
        <v>1.32518559</v>
      </c>
      <c r="E53" s="127">
        <f t="shared" si="0"/>
        <v>-0.26242191480515575</v>
      </c>
      <c r="F53" s="105">
        <f t="shared" si="1"/>
        <v>1.7377220375090876E-3</v>
      </c>
      <c r="G53" s="80">
        <v>2.1600312618389998</v>
      </c>
      <c r="H53" s="24">
        <v>36.397681818181802</v>
      </c>
      <c r="I53" s="135"/>
      <c r="J53" s="126">
        <v>0.61704115999999998</v>
      </c>
      <c r="K53" s="126">
        <v>0.20952175000000001</v>
      </c>
      <c r="L53" s="127">
        <f t="shared" si="2"/>
        <v>1.9449981207201636</v>
      </c>
      <c r="M53" s="105">
        <f t="shared" si="3"/>
        <v>0.63129074949112607</v>
      </c>
    </row>
    <row r="54" spans="1:13" ht="12.75" customHeight="1" x14ac:dyDescent="0.2">
      <c r="A54" s="79" t="s">
        <v>1538</v>
      </c>
      <c r="B54" s="79" t="s">
        <v>1309</v>
      </c>
      <c r="C54" s="126">
        <v>0.94238256999999992</v>
      </c>
      <c r="D54" s="126">
        <v>0.72774883999999995</v>
      </c>
      <c r="E54" s="127">
        <f t="shared" si="0"/>
        <v>0.29492830246215163</v>
      </c>
      <c r="F54" s="105">
        <f t="shared" si="1"/>
        <v>1.6754167171044393E-3</v>
      </c>
      <c r="G54" s="80">
        <v>27.768583945265775</v>
      </c>
      <c r="H54" s="24">
        <v>27.0194090909091</v>
      </c>
      <c r="I54" s="135"/>
      <c r="J54" s="126">
        <v>0.37392384000000001</v>
      </c>
      <c r="K54" s="126">
        <v>3.7389095399999999</v>
      </c>
      <c r="L54" s="127">
        <f t="shared" si="2"/>
        <v>-0.89999120438736258</v>
      </c>
      <c r="M54" s="105">
        <f t="shared" si="3"/>
        <v>0.39678560693243725</v>
      </c>
    </row>
    <row r="55" spans="1:13" ht="12.75" customHeight="1" x14ac:dyDescent="0.2">
      <c r="A55" s="79" t="s">
        <v>1400</v>
      </c>
      <c r="B55" s="79" t="s">
        <v>1245</v>
      </c>
      <c r="C55" s="126">
        <v>0.92735425000000005</v>
      </c>
      <c r="D55" s="126">
        <v>0.41143334000000004</v>
      </c>
      <c r="E55" s="127">
        <f t="shared" si="0"/>
        <v>1.2539599002842112</v>
      </c>
      <c r="F55" s="105">
        <f t="shared" si="1"/>
        <v>1.6486985886505197E-3</v>
      </c>
      <c r="G55" s="80">
        <v>131.86581620230371</v>
      </c>
      <c r="H55" s="24">
        <v>31.453045454545499</v>
      </c>
      <c r="I55" s="135"/>
      <c r="J55" s="126">
        <v>2.5067275800000002</v>
      </c>
      <c r="K55" s="126">
        <v>0.30837959999999998</v>
      </c>
      <c r="L55" s="127">
        <f t="shared" si="2"/>
        <v>7.1287075409657454</v>
      </c>
      <c r="M55" s="105">
        <f t="shared" si="3"/>
        <v>2.7030960175143428</v>
      </c>
    </row>
    <row r="56" spans="1:13" ht="12.75" customHeight="1" x14ac:dyDescent="0.2">
      <c r="A56" s="79" t="s">
        <v>2255</v>
      </c>
      <c r="B56" s="79" t="s">
        <v>1244</v>
      </c>
      <c r="C56" s="126">
        <v>0.88114713</v>
      </c>
      <c r="D56" s="126">
        <v>0.87173780000000001</v>
      </c>
      <c r="E56" s="127">
        <f t="shared" si="0"/>
        <v>1.079376161042922E-2</v>
      </c>
      <c r="F56" s="105">
        <f t="shared" si="1"/>
        <v>1.5665491689119406E-3</v>
      </c>
      <c r="G56" s="80">
        <v>21.784041695849695</v>
      </c>
      <c r="H56" s="24">
        <v>57.959590909090899</v>
      </c>
      <c r="I56" s="135"/>
      <c r="J56" s="126">
        <v>2.1410270000000002E-2</v>
      </c>
      <c r="K56" s="126">
        <v>3.6366290000000003E-2</v>
      </c>
      <c r="L56" s="127">
        <f t="shared" si="2"/>
        <v>-0.41126053826222031</v>
      </c>
      <c r="M56" s="105">
        <f t="shared" si="3"/>
        <v>2.4298178216843311E-2</v>
      </c>
    </row>
    <row r="57" spans="1:13" ht="12.75" customHeight="1" x14ac:dyDescent="0.2">
      <c r="A57" s="79" t="s">
        <v>2215</v>
      </c>
      <c r="B57" s="79" t="s">
        <v>2214</v>
      </c>
      <c r="C57" s="126">
        <v>0.86180257999999998</v>
      </c>
      <c r="D57" s="126">
        <v>0.71406093000000004</v>
      </c>
      <c r="E57" s="127">
        <f t="shared" si="0"/>
        <v>0.20690342209312584</v>
      </c>
      <c r="F57" s="105">
        <f t="shared" si="1"/>
        <v>1.5321574224104505E-3</v>
      </c>
      <c r="G57" s="80">
        <v>2.423614158356</v>
      </c>
      <c r="H57" s="24">
        <v>42.086136363636399</v>
      </c>
      <c r="I57" s="135"/>
      <c r="J57" s="126">
        <v>2.2421035800000002</v>
      </c>
      <c r="K57" s="126">
        <v>0.71004093000000001</v>
      </c>
      <c r="L57" s="127">
        <f t="shared" si="2"/>
        <v>2.1577103308678276</v>
      </c>
      <c r="M57" s="105">
        <f t="shared" si="3"/>
        <v>2.6016440795524192</v>
      </c>
    </row>
    <row r="58" spans="1:13" ht="12.75" customHeight="1" x14ac:dyDescent="0.2">
      <c r="A58" s="79" t="s">
        <v>1535</v>
      </c>
      <c r="B58" s="79" t="s">
        <v>1302</v>
      </c>
      <c r="C58" s="126">
        <v>0.85898600000000003</v>
      </c>
      <c r="D58" s="126">
        <v>0</v>
      </c>
      <c r="E58" s="127" t="str">
        <f t="shared" si="0"/>
        <v/>
      </c>
      <c r="F58" s="105">
        <f t="shared" si="1"/>
        <v>1.527149960083275E-3</v>
      </c>
      <c r="G58" s="80">
        <v>2.1976966086540175</v>
      </c>
      <c r="H58" s="24">
        <v>50.758681818181799</v>
      </c>
      <c r="I58" s="135"/>
      <c r="J58" s="126">
        <v>0</v>
      </c>
      <c r="K58" s="126">
        <v>0</v>
      </c>
      <c r="L58" s="127" t="str">
        <f t="shared" si="2"/>
        <v/>
      </c>
      <c r="M58" s="105">
        <f t="shared" si="3"/>
        <v>0</v>
      </c>
    </row>
    <row r="59" spans="1:13" ht="12.75" customHeight="1" x14ac:dyDescent="0.2">
      <c r="A59" s="79" t="s">
        <v>1569</v>
      </c>
      <c r="B59" s="79" t="s">
        <v>1358</v>
      </c>
      <c r="C59" s="126">
        <v>0.82234603000000006</v>
      </c>
      <c r="D59" s="126">
        <v>0</v>
      </c>
      <c r="E59" s="127" t="str">
        <f t="shared" si="0"/>
        <v/>
      </c>
      <c r="F59" s="105">
        <f t="shared" si="1"/>
        <v>1.4620095169061425E-3</v>
      </c>
      <c r="G59" s="80">
        <v>0.30479672617976</v>
      </c>
      <c r="H59" s="24">
        <v>65.909636363636395</v>
      </c>
      <c r="I59" s="135"/>
      <c r="J59" s="126">
        <v>0</v>
      </c>
      <c r="K59" s="126">
        <v>0</v>
      </c>
      <c r="L59" s="127" t="str">
        <f t="shared" si="2"/>
        <v/>
      </c>
      <c r="M59" s="105">
        <f t="shared" si="3"/>
        <v>0</v>
      </c>
    </row>
    <row r="60" spans="1:13" ht="12.75" customHeight="1" x14ac:dyDescent="0.2">
      <c r="A60" s="79" t="s">
        <v>1398</v>
      </c>
      <c r="B60" s="79" t="s">
        <v>1242</v>
      </c>
      <c r="C60" s="126">
        <v>0.81608341000000006</v>
      </c>
      <c r="D60" s="126">
        <v>1.7531504</v>
      </c>
      <c r="E60" s="127">
        <f t="shared" si="0"/>
        <v>-0.53450462093839746</v>
      </c>
      <c r="F60" s="105">
        <f t="shared" si="1"/>
        <v>1.450875505545053E-3</v>
      </c>
      <c r="G60" s="80">
        <v>236.75775150436215</v>
      </c>
      <c r="H60" s="24">
        <v>46.4151363636364</v>
      </c>
      <c r="I60" s="135"/>
      <c r="J60" s="126">
        <v>5.9814640000000002E-2</v>
      </c>
      <c r="K60" s="126">
        <v>4.8165410000000006E-2</v>
      </c>
      <c r="L60" s="127">
        <f t="shared" si="2"/>
        <v>0.24185883604022052</v>
      </c>
      <c r="M60" s="105">
        <f t="shared" si="3"/>
        <v>7.3294762847831943E-2</v>
      </c>
    </row>
    <row r="61" spans="1:13" ht="12.75" customHeight="1" x14ac:dyDescent="0.2">
      <c r="A61" s="79" t="s">
        <v>4</v>
      </c>
      <c r="B61" s="79" t="s">
        <v>1376</v>
      </c>
      <c r="C61" s="126">
        <v>0.78679306999999998</v>
      </c>
      <c r="D61" s="126">
        <v>0</v>
      </c>
      <c r="E61" s="127" t="str">
        <f t="shared" si="0"/>
        <v/>
      </c>
      <c r="F61" s="105">
        <f t="shared" si="1"/>
        <v>1.3988016166087659E-3</v>
      </c>
      <c r="G61" s="80">
        <v>0.99037196087900004</v>
      </c>
      <c r="H61" s="24">
        <v>92.080636363636401</v>
      </c>
      <c r="I61" s="135"/>
      <c r="J61" s="126">
        <v>0.78638361000000001</v>
      </c>
      <c r="K61" s="126">
        <v>0</v>
      </c>
      <c r="L61" s="127" t="str">
        <f t="shared" si="2"/>
        <v/>
      </c>
      <c r="M61" s="105">
        <f t="shared" si="3"/>
        <v>0.99947958362165035</v>
      </c>
    </row>
    <row r="62" spans="1:13" ht="12.75" customHeight="1" x14ac:dyDescent="0.2">
      <c r="A62" s="79" t="s">
        <v>2574</v>
      </c>
      <c r="B62" s="79" t="s">
        <v>2575</v>
      </c>
      <c r="C62" s="126">
        <v>0.7827712</v>
      </c>
      <c r="D62" s="126">
        <v>8.1192320000000012E-2</v>
      </c>
      <c r="E62" s="127">
        <f t="shared" si="0"/>
        <v>8.640951262385407</v>
      </c>
      <c r="F62" s="105">
        <f t="shared" si="1"/>
        <v>1.3916513270697511E-3</v>
      </c>
      <c r="G62" s="80">
        <v>9.8709954105000008</v>
      </c>
      <c r="H62" s="24">
        <v>42.807363636363597</v>
      </c>
      <c r="I62" s="135"/>
      <c r="J62" s="126">
        <v>1.4537921</v>
      </c>
      <c r="K62" s="126">
        <v>5.5593100099999999</v>
      </c>
      <c r="L62" s="127">
        <f t="shared" si="2"/>
        <v>-0.73849414812540737</v>
      </c>
      <c r="M62" s="105">
        <f t="shared" si="3"/>
        <v>1.8572375938205188</v>
      </c>
    </row>
    <row r="63" spans="1:13" ht="12.75" customHeight="1" x14ac:dyDescent="0.2">
      <c r="A63" s="79" t="s">
        <v>2340</v>
      </c>
      <c r="B63" s="79" t="s">
        <v>2348</v>
      </c>
      <c r="C63" s="126">
        <v>0.76579726999999997</v>
      </c>
      <c r="D63" s="126">
        <v>4.8258800000000003E-3</v>
      </c>
      <c r="E63" s="127" t="str">
        <f t="shared" si="0"/>
        <v/>
      </c>
      <c r="F63" s="105">
        <f t="shared" si="1"/>
        <v>1.3614741920268559E-3</v>
      </c>
      <c r="G63" s="80">
        <v>0.17285093779293756</v>
      </c>
      <c r="H63" s="24">
        <v>19.992090909090901</v>
      </c>
      <c r="I63" s="135"/>
      <c r="J63" s="126">
        <v>0</v>
      </c>
      <c r="K63" s="126">
        <v>0</v>
      </c>
      <c r="L63" s="127" t="str">
        <f t="shared" si="2"/>
        <v/>
      </c>
      <c r="M63" s="105">
        <f t="shared" si="3"/>
        <v>0</v>
      </c>
    </row>
    <row r="64" spans="1:13" ht="12.75" customHeight="1" x14ac:dyDescent="0.2">
      <c r="A64" s="79" t="s">
        <v>1403</v>
      </c>
      <c r="B64" s="79" t="s">
        <v>1248</v>
      </c>
      <c r="C64" s="126">
        <v>0.75163116000000008</v>
      </c>
      <c r="D64" s="126">
        <v>0.97106506000000004</v>
      </c>
      <c r="E64" s="127">
        <f t="shared" si="0"/>
        <v>-0.22597239777116473</v>
      </c>
      <c r="F64" s="105">
        <f t="shared" si="1"/>
        <v>1.3362889453278001E-3</v>
      </c>
      <c r="G64" s="80">
        <v>153.38353249298061</v>
      </c>
      <c r="H64" s="24">
        <v>51.111181818181798</v>
      </c>
      <c r="I64" s="178"/>
      <c r="J64" s="126">
        <v>1.01249656</v>
      </c>
      <c r="K64" s="126">
        <v>0.11365564</v>
      </c>
      <c r="L64" s="127">
        <f t="shared" si="2"/>
        <v>7.9084585683561315</v>
      </c>
      <c r="M64" s="105">
        <f t="shared" si="3"/>
        <v>1.3470657070683443</v>
      </c>
    </row>
    <row r="65" spans="1:13" ht="12.75" customHeight="1" x14ac:dyDescent="0.2">
      <c r="A65" s="79" t="s">
        <v>2381</v>
      </c>
      <c r="B65" s="79" t="s">
        <v>2380</v>
      </c>
      <c r="C65" s="126">
        <v>0.7434474499999999</v>
      </c>
      <c r="D65" s="126">
        <v>0.111537</v>
      </c>
      <c r="E65" s="127">
        <f t="shared" si="0"/>
        <v>5.6654782717842505</v>
      </c>
      <c r="F65" s="105">
        <f t="shared" si="1"/>
        <v>1.3217395203082615E-3</v>
      </c>
      <c r="G65" s="80">
        <v>3.1313650817966034E-2</v>
      </c>
      <c r="H65" s="24">
        <v>75.000227272727301</v>
      </c>
      <c r="I65" s="135"/>
      <c r="J65" s="126">
        <v>0</v>
      </c>
      <c r="K65" s="126">
        <v>0</v>
      </c>
      <c r="L65" s="127" t="str">
        <f t="shared" si="2"/>
        <v/>
      </c>
      <c r="M65" s="105">
        <f t="shared" si="3"/>
        <v>0</v>
      </c>
    </row>
    <row r="66" spans="1:13" ht="12.75" customHeight="1" x14ac:dyDescent="0.2">
      <c r="A66" s="79" t="s">
        <v>1546</v>
      </c>
      <c r="B66" s="79" t="s">
        <v>1334</v>
      </c>
      <c r="C66" s="126">
        <v>0.71069118999999992</v>
      </c>
      <c r="D66" s="126">
        <v>1.21248E-2</v>
      </c>
      <c r="E66" s="127">
        <f t="shared" si="0"/>
        <v>57.614673231723401</v>
      </c>
      <c r="F66" s="105">
        <f t="shared" si="1"/>
        <v>1.263503738640717E-3</v>
      </c>
      <c r="G66" s="80">
        <v>3.8178038588060002</v>
      </c>
      <c r="H66" s="24">
        <v>96.967818181818203</v>
      </c>
      <c r="I66" s="135"/>
      <c r="J66" s="126">
        <v>0.42269789546230901</v>
      </c>
      <c r="K66" s="126">
        <v>4.2486899999999994E-3</v>
      </c>
      <c r="L66" s="127">
        <f t="shared" si="2"/>
        <v>98.488994363511836</v>
      </c>
      <c r="M66" s="105">
        <f t="shared" si="3"/>
        <v>0.59477013562291248</v>
      </c>
    </row>
    <row r="67" spans="1:13" ht="12.75" customHeight="1" x14ac:dyDescent="0.2">
      <c r="A67" s="79" t="s">
        <v>2346</v>
      </c>
      <c r="B67" s="79" t="s">
        <v>2354</v>
      </c>
      <c r="C67" s="126">
        <v>0.68169999999999997</v>
      </c>
      <c r="D67" s="126">
        <v>0</v>
      </c>
      <c r="E67" s="127" t="str">
        <f t="shared" si="0"/>
        <v/>
      </c>
      <c r="F67" s="105">
        <f t="shared" si="1"/>
        <v>1.2119616941239652E-3</v>
      </c>
      <c r="G67" s="80">
        <v>0.1976069725654164</v>
      </c>
      <c r="H67" s="24">
        <v>180.89786363636401</v>
      </c>
      <c r="I67" s="135"/>
      <c r="J67" s="126">
        <v>0</v>
      </c>
      <c r="K67" s="126">
        <v>0</v>
      </c>
      <c r="L67" s="127" t="str">
        <f t="shared" si="2"/>
        <v/>
      </c>
      <c r="M67" s="105">
        <f t="shared" si="3"/>
        <v>0</v>
      </c>
    </row>
    <row r="68" spans="1:13" ht="12.75" customHeight="1" x14ac:dyDescent="0.2">
      <c r="A68" s="79" t="s">
        <v>1992</v>
      </c>
      <c r="B68" s="79" t="s">
        <v>340</v>
      </c>
      <c r="C68" s="126">
        <v>0.64825069999999996</v>
      </c>
      <c r="D68" s="126">
        <v>1.38492086</v>
      </c>
      <c r="E68" s="127">
        <f t="shared" si="0"/>
        <v>-0.53192220673172619</v>
      </c>
      <c r="F68" s="105">
        <f t="shared" si="1"/>
        <v>1.1524937899208543E-3</v>
      </c>
      <c r="G68" s="80">
        <v>28.298506797080002</v>
      </c>
      <c r="H68" s="24">
        <v>69.065090909090898</v>
      </c>
      <c r="I68" s="135"/>
      <c r="J68" s="126">
        <v>2.4507620099999996</v>
      </c>
      <c r="K68" s="126">
        <v>5.0119957699999995</v>
      </c>
      <c r="L68" s="127">
        <f t="shared" si="2"/>
        <v>-0.51102073456059605</v>
      </c>
      <c r="M68" s="105">
        <f t="shared" si="3"/>
        <v>3.7805774987979186</v>
      </c>
    </row>
    <row r="69" spans="1:13" ht="12.75" customHeight="1" x14ac:dyDescent="0.2">
      <c r="A69" s="79" t="s">
        <v>1406</v>
      </c>
      <c r="B69" s="79" t="s">
        <v>1254</v>
      </c>
      <c r="C69" s="126">
        <v>0.63676776000000002</v>
      </c>
      <c r="D69" s="126">
        <v>0.65011156000000003</v>
      </c>
      <c r="E69" s="127">
        <f t="shared" si="0"/>
        <v>-2.0525400286683149E-2</v>
      </c>
      <c r="F69" s="105">
        <f t="shared" si="1"/>
        <v>1.1320788223164479E-3</v>
      </c>
      <c r="G69" s="80">
        <v>18.729731019279001</v>
      </c>
      <c r="H69" s="24">
        <v>63.057909090909099</v>
      </c>
      <c r="I69" s="135"/>
      <c r="J69" s="126">
        <v>11.804123585364801</v>
      </c>
      <c r="K69" s="126">
        <v>0.49154127000000003</v>
      </c>
      <c r="L69" s="127">
        <f t="shared" si="2"/>
        <v>23.014511712037528</v>
      </c>
      <c r="M69" s="105">
        <f t="shared" si="3"/>
        <v>18.537564755735751</v>
      </c>
    </row>
    <row r="70" spans="1:13" ht="12.75" customHeight="1" x14ac:dyDescent="0.2">
      <c r="A70" s="79" t="s">
        <v>1411</v>
      </c>
      <c r="B70" s="79" t="s">
        <v>1261</v>
      </c>
      <c r="C70" s="126">
        <v>0.61466177</v>
      </c>
      <c r="D70" s="126">
        <v>0.88340266000000001</v>
      </c>
      <c r="E70" s="127">
        <f t="shared" si="0"/>
        <v>-0.3042110944062586</v>
      </c>
      <c r="F70" s="105">
        <f t="shared" si="1"/>
        <v>1.0927776442459076E-3</v>
      </c>
      <c r="G70" s="80">
        <v>0.43314080966799995</v>
      </c>
      <c r="H70" s="24">
        <v>80.324318181818199</v>
      </c>
      <c r="I70" s="135"/>
      <c r="J70" s="126">
        <v>0.74904725783886505</v>
      </c>
      <c r="K70" s="126">
        <v>0</v>
      </c>
      <c r="L70" s="127" t="str">
        <f t="shared" si="2"/>
        <v/>
      </c>
      <c r="M70" s="105">
        <f t="shared" si="3"/>
        <v>1.2186332295220916</v>
      </c>
    </row>
    <row r="71" spans="1:13" ht="12.75" customHeight="1" x14ac:dyDescent="0.2">
      <c r="A71" s="79" t="s">
        <v>1395</v>
      </c>
      <c r="B71" s="79" t="s">
        <v>1238</v>
      </c>
      <c r="C71" s="126">
        <v>0.61186556000000003</v>
      </c>
      <c r="D71" s="126">
        <v>2.7194382300000002</v>
      </c>
      <c r="E71" s="127">
        <f t="shared" ref="E71:E134" si="4">IF(ISERROR(C71/D71-1),"",IF((C71/D71-1)&gt;10000%,"",C71/D71-1))</f>
        <v>-0.77500295713648182</v>
      </c>
      <c r="F71" s="105">
        <f t="shared" ref="F71:F134" si="5">C71/$C$281</f>
        <v>1.0878063967635452E-3</v>
      </c>
      <c r="G71" s="80">
        <v>46.231647470449779</v>
      </c>
      <c r="H71" s="24">
        <v>54.292227272727303</v>
      </c>
      <c r="I71" s="135"/>
      <c r="J71" s="126">
        <v>2.3631330000000002E-2</v>
      </c>
      <c r="K71" s="126">
        <v>0</v>
      </c>
      <c r="L71" s="127" t="str">
        <f t="shared" ref="L71:L134" si="6">IF(ISERROR(J71/K71-1),"",IF((J71/K71-1)&gt;10000%,"",J71/K71-1))</f>
        <v/>
      </c>
      <c r="M71" s="105">
        <f t="shared" ref="M71:M134" si="7">IF(ISERROR(J71/C71),"",IF(J71/C71&gt;10000%,"",J71/C71))</f>
        <v>3.8621768481298412E-2</v>
      </c>
    </row>
    <row r="72" spans="1:13" ht="12.75" customHeight="1" x14ac:dyDescent="0.2">
      <c r="A72" s="79" t="s">
        <v>2262</v>
      </c>
      <c r="B72" s="79" t="s">
        <v>1226</v>
      </c>
      <c r="C72" s="126">
        <v>0.59119685999999994</v>
      </c>
      <c r="D72" s="126">
        <v>1.2432666399999999</v>
      </c>
      <c r="E72" s="127">
        <f t="shared" si="4"/>
        <v>-0.52448103972290294</v>
      </c>
      <c r="F72" s="105">
        <f t="shared" si="5"/>
        <v>1.0510605075639851E-3</v>
      </c>
      <c r="G72" s="80">
        <v>38.814388958392534</v>
      </c>
      <c r="H72" s="24">
        <v>22.145681818181799</v>
      </c>
      <c r="I72" s="135"/>
      <c r="J72" s="126">
        <v>0.20379231</v>
      </c>
      <c r="K72" s="126">
        <v>2.861503E-2</v>
      </c>
      <c r="L72" s="127">
        <f t="shared" si="6"/>
        <v>6.1218625316835249</v>
      </c>
      <c r="M72" s="105">
        <f t="shared" si="7"/>
        <v>0.34471142150518191</v>
      </c>
    </row>
    <row r="73" spans="1:13" ht="12.75" customHeight="1" x14ac:dyDescent="0.2">
      <c r="A73" s="79" t="s">
        <v>2257</v>
      </c>
      <c r="B73" s="79" t="s">
        <v>1340</v>
      </c>
      <c r="C73" s="126">
        <v>0.58359531000000009</v>
      </c>
      <c r="D73" s="126">
        <v>0.1096135</v>
      </c>
      <c r="E73" s="127">
        <f t="shared" si="4"/>
        <v>4.3241189269569906</v>
      </c>
      <c r="F73" s="105">
        <f t="shared" si="5"/>
        <v>1.0375460768525756E-3</v>
      </c>
      <c r="G73" s="80">
        <v>1.9725371837531502</v>
      </c>
      <c r="H73" s="24">
        <v>60.148681818181799</v>
      </c>
      <c r="I73" s="135"/>
      <c r="J73" s="126">
        <v>1.3487450000000002E-2</v>
      </c>
      <c r="K73" s="126">
        <v>0</v>
      </c>
      <c r="L73" s="127" t="str">
        <f t="shared" si="6"/>
        <v/>
      </c>
      <c r="M73" s="105">
        <f t="shared" si="7"/>
        <v>2.3110963657333023E-2</v>
      </c>
    </row>
    <row r="74" spans="1:13" ht="12.75" customHeight="1" x14ac:dyDescent="0.2">
      <c r="A74" s="79" t="s">
        <v>2217</v>
      </c>
      <c r="B74" s="79" t="s">
        <v>2216</v>
      </c>
      <c r="C74" s="126">
        <v>0.56428999999999996</v>
      </c>
      <c r="D74" s="126">
        <v>0.22947000000000001</v>
      </c>
      <c r="E74" s="127">
        <f t="shared" si="4"/>
        <v>1.4591014075914059</v>
      </c>
      <c r="F74" s="105">
        <f t="shared" si="5"/>
        <v>1.0032240932627437E-3</v>
      </c>
      <c r="G74" s="80">
        <v>1.139883591235</v>
      </c>
      <c r="H74" s="24">
        <v>23.348727272727299</v>
      </c>
      <c r="I74" s="135"/>
      <c r="J74" s="126">
        <v>0.56428999999999996</v>
      </c>
      <c r="K74" s="126">
        <v>0.34116000000000002</v>
      </c>
      <c r="L74" s="127">
        <f t="shared" si="6"/>
        <v>0.65403329815922118</v>
      </c>
      <c r="M74" s="105">
        <f t="shared" si="7"/>
        <v>1</v>
      </c>
    </row>
    <row r="75" spans="1:13" ht="12.75" customHeight="1" x14ac:dyDescent="0.2">
      <c r="A75" s="79" t="s">
        <v>2245</v>
      </c>
      <c r="B75" s="79" t="s">
        <v>1336</v>
      </c>
      <c r="C75" s="126">
        <v>0.56397101999999999</v>
      </c>
      <c r="D75" s="126">
        <v>0.15811219000000001</v>
      </c>
      <c r="E75" s="127">
        <f t="shared" si="4"/>
        <v>2.5669041077730941</v>
      </c>
      <c r="F75" s="105">
        <f t="shared" si="5"/>
        <v>1.0026569940384637E-3</v>
      </c>
      <c r="G75" s="80">
        <v>3.8866335724222045</v>
      </c>
      <c r="H75" s="24">
        <v>61.226272727272701</v>
      </c>
      <c r="I75" s="135"/>
      <c r="J75" s="126">
        <v>0.26220857000000003</v>
      </c>
      <c r="K75" s="126">
        <v>0</v>
      </c>
      <c r="L75" s="127" t="str">
        <f t="shared" si="6"/>
        <v/>
      </c>
      <c r="M75" s="105">
        <f t="shared" si="7"/>
        <v>0.46493270168385609</v>
      </c>
    </row>
    <row r="76" spans="1:13" ht="12.75" customHeight="1" x14ac:dyDescent="0.2">
      <c r="A76" s="79" t="s">
        <v>1407</v>
      </c>
      <c r="B76" s="79" t="s">
        <v>1255</v>
      </c>
      <c r="C76" s="126">
        <v>0.55778596999999996</v>
      </c>
      <c r="D76" s="126">
        <v>3.5639964399999999</v>
      </c>
      <c r="E76" s="127">
        <f t="shared" si="4"/>
        <v>-0.84349424041512233</v>
      </c>
      <c r="F76" s="105">
        <f t="shared" si="5"/>
        <v>9.9166089065538983E-4</v>
      </c>
      <c r="G76" s="80">
        <v>10.8256461506025</v>
      </c>
      <c r="H76" s="24">
        <v>84.962272727272705</v>
      </c>
      <c r="I76" s="135"/>
      <c r="J76" s="126">
        <v>0.24911335000000001</v>
      </c>
      <c r="K76" s="126">
        <v>12.913740082899499</v>
      </c>
      <c r="L76" s="127">
        <f t="shared" si="6"/>
        <v>-0.98070943441630221</v>
      </c>
      <c r="M76" s="105">
        <f t="shared" si="7"/>
        <v>0.44661100027309764</v>
      </c>
    </row>
    <row r="77" spans="1:13" ht="12.75" customHeight="1" x14ac:dyDescent="0.2">
      <c r="A77" s="79" t="s">
        <v>1519</v>
      </c>
      <c r="B77" s="79" t="s">
        <v>1282</v>
      </c>
      <c r="C77" s="126">
        <v>0.55434424000000004</v>
      </c>
      <c r="D77" s="126">
        <v>1.3535714099999998</v>
      </c>
      <c r="E77" s="127">
        <f t="shared" si="4"/>
        <v>-0.59045807564744579</v>
      </c>
      <c r="F77" s="105">
        <f t="shared" si="5"/>
        <v>9.8554200416350597E-4</v>
      </c>
      <c r="G77" s="80">
        <v>6.486155824701</v>
      </c>
      <c r="H77" s="24">
        <v>78.674181818181793</v>
      </c>
      <c r="I77" s="135"/>
      <c r="J77" s="126">
        <v>4.4371620559680949</v>
      </c>
      <c r="K77" s="126">
        <v>3.3069936716720649</v>
      </c>
      <c r="L77" s="127">
        <f t="shared" si="6"/>
        <v>0.34175099697865474</v>
      </c>
      <c r="M77" s="105">
        <f t="shared" si="7"/>
        <v>8.0043441165152078</v>
      </c>
    </row>
    <row r="78" spans="1:13" ht="12.75" customHeight="1" x14ac:dyDescent="0.2">
      <c r="A78" s="79" t="s">
        <v>2199</v>
      </c>
      <c r="B78" s="79" t="s">
        <v>2198</v>
      </c>
      <c r="C78" s="126">
        <v>0.51584054999999995</v>
      </c>
      <c r="D78" s="126">
        <v>0.30258580000000002</v>
      </c>
      <c r="E78" s="127">
        <f t="shared" si="4"/>
        <v>0.70477448049445779</v>
      </c>
      <c r="F78" s="105">
        <f t="shared" si="5"/>
        <v>9.1708814269596305E-4</v>
      </c>
      <c r="G78" s="80">
        <v>1.0243601343100002</v>
      </c>
      <c r="H78" s="24">
        <v>77.957863636363598</v>
      </c>
      <c r="I78" s="135"/>
      <c r="J78" s="126">
        <v>0.64775920999999992</v>
      </c>
      <c r="K78" s="126">
        <v>0.26607143999999999</v>
      </c>
      <c r="L78" s="127">
        <f t="shared" si="6"/>
        <v>1.4345311544899366</v>
      </c>
      <c r="M78" s="105">
        <f t="shared" si="7"/>
        <v>1.2557353430241185</v>
      </c>
    </row>
    <row r="79" spans="1:13" ht="12.75" customHeight="1" x14ac:dyDescent="0.2">
      <c r="A79" s="79" t="s">
        <v>1410</v>
      </c>
      <c r="B79" s="79" t="s">
        <v>1260</v>
      </c>
      <c r="C79" s="126">
        <v>0.51368714999999998</v>
      </c>
      <c r="D79" s="126">
        <v>2.5852E-2</v>
      </c>
      <c r="E79" s="127">
        <f t="shared" si="4"/>
        <v>18.87030597245861</v>
      </c>
      <c r="F79" s="105">
        <f t="shared" si="5"/>
        <v>9.1325971624425914E-4</v>
      </c>
      <c r="G79" s="80">
        <v>10.334257975663308</v>
      </c>
      <c r="H79" s="24">
        <v>75.405954545454506</v>
      </c>
      <c r="I79" s="135"/>
      <c r="J79" s="126">
        <v>0</v>
      </c>
      <c r="K79" s="126">
        <v>0</v>
      </c>
      <c r="L79" s="127" t="str">
        <f t="shared" si="6"/>
        <v/>
      </c>
      <c r="M79" s="105">
        <f t="shared" si="7"/>
        <v>0</v>
      </c>
    </row>
    <row r="80" spans="1:13" ht="12.75" customHeight="1" x14ac:dyDescent="0.2">
      <c r="A80" s="79" t="s">
        <v>2000</v>
      </c>
      <c r="B80" s="79" t="s">
        <v>955</v>
      </c>
      <c r="C80" s="126">
        <v>0.50803476999999997</v>
      </c>
      <c r="D80" s="126">
        <v>0.19787917000000002</v>
      </c>
      <c r="E80" s="127">
        <f t="shared" si="4"/>
        <v>1.567398933399609</v>
      </c>
      <c r="F80" s="105">
        <f t="shared" si="5"/>
        <v>9.0321062127487019E-4</v>
      </c>
      <c r="G80" s="80">
        <v>2.8596302903419999</v>
      </c>
      <c r="H80" s="24">
        <v>343.37442857142901</v>
      </c>
      <c r="I80" s="135"/>
      <c r="J80" s="126">
        <v>3.4755433300000003</v>
      </c>
      <c r="K80" s="126">
        <v>0.32432253999999999</v>
      </c>
      <c r="L80" s="127">
        <f t="shared" si="6"/>
        <v>9.7163175584404353</v>
      </c>
      <c r="M80" s="105">
        <f t="shared" si="7"/>
        <v>6.8411524864725308</v>
      </c>
    </row>
    <row r="81" spans="1:13" ht="12.75" customHeight="1" x14ac:dyDescent="0.2">
      <c r="A81" s="79" t="s">
        <v>2201</v>
      </c>
      <c r="B81" s="79" t="s">
        <v>2200</v>
      </c>
      <c r="C81" s="126">
        <v>0.50207634999999995</v>
      </c>
      <c r="D81" s="126">
        <v>0.96854806000000004</v>
      </c>
      <c r="E81" s="127">
        <f t="shared" si="4"/>
        <v>-0.48161958013730377</v>
      </c>
      <c r="F81" s="105">
        <f t="shared" si="5"/>
        <v>8.9261743248581036E-4</v>
      </c>
      <c r="G81" s="80">
        <v>1.0181467706710001</v>
      </c>
      <c r="H81" s="24">
        <v>62.8287727272727</v>
      </c>
      <c r="I81" s="135"/>
      <c r="J81" s="126">
        <v>0.69288634999999998</v>
      </c>
      <c r="K81" s="126">
        <v>0.77773806000000001</v>
      </c>
      <c r="L81" s="127">
        <f t="shared" si="6"/>
        <v>-0.10910062701573331</v>
      </c>
      <c r="M81" s="105">
        <f t="shared" si="7"/>
        <v>1.3800418004154149</v>
      </c>
    </row>
    <row r="82" spans="1:13" ht="12.75" customHeight="1" x14ac:dyDescent="0.2">
      <c r="A82" s="79" t="s">
        <v>2632</v>
      </c>
      <c r="B82" s="79" t="s">
        <v>1279</v>
      </c>
      <c r="C82" s="126">
        <v>0.47239186</v>
      </c>
      <c r="D82" s="126">
        <v>0.45298208000000001</v>
      </c>
      <c r="E82" s="127">
        <f t="shared" si="4"/>
        <v>4.2848891505818498E-2</v>
      </c>
      <c r="F82" s="105">
        <f t="shared" si="5"/>
        <v>8.3984280319197749E-4</v>
      </c>
      <c r="G82" s="80">
        <v>3.6605814306542697</v>
      </c>
      <c r="H82" s="24">
        <v>80.147363636363593</v>
      </c>
      <c r="I82" s="135"/>
      <c r="J82" s="126">
        <v>5.564235E-2</v>
      </c>
      <c r="K82" s="126">
        <v>0</v>
      </c>
      <c r="L82" s="127" t="str">
        <f t="shared" si="6"/>
        <v/>
      </c>
      <c r="M82" s="105">
        <f t="shared" si="7"/>
        <v>0.11778854529796513</v>
      </c>
    </row>
    <row r="83" spans="1:13" ht="12.75" customHeight="1" x14ac:dyDescent="0.2">
      <c r="A83" s="79" t="s">
        <v>2379</v>
      </c>
      <c r="B83" s="79" t="s">
        <v>2378</v>
      </c>
      <c r="C83" s="126">
        <v>0.46356000000000003</v>
      </c>
      <c r="D83" s="126">
        <v>0.16972000000000001</v>
      </c>
      <c r="E83" s="127">
        <f t="shared" si="4"/>
        <v>1.7313221777044543</v>
      </c>
      <c r="F83" s="105">
        <f t="shared" si="5"/>
        <v>8.2414106341221268E-4</v>
      </c>
      <c r="G83" s="80">
        <v>5.0534334971292338E-2</v>
      </c>
      <c r="H83" s="24">
        <v>75.002499999999998</v>
      </c>
      <c r="I83" s="135"/>
      <c r="J83" s="126">
        <v>0</v>
      </c>
      <c r="K83" s="126">
        <v>0</v>
      </c>
      <c r="L83" s="127" t="str">
        <f t="shared" si="6"/>
        <v/>
      </c>
      <c r="M83" s="105">
        <f t="shared" si="7"/>
        <v>0</v>
      </c>
    </row>
    <row r="84" spans="1:13" ht="12.75" customHeight="1" x14ac:dyDescent="0.2">
      <c r="A84" s="79" t="s">
        <v>2058</v>
      </c>
      <c r="B84" s="79" t="s">
        <v>2059</v>
      </c>
      <c r="C84" s="126">
        <v>0.46159</v>
      </c>
      <c r="D84" s="126">
        <v>0.18038999999999999</v>
      </c>
      <c r="E84" s="127">
        <f t="shared" si="4"/>
        <v>1.5588447253173681</v>
      </c>
      <c r="F84" s="105">
        <f t="shared" si="5"/>
        <v>8.2063869501346805E-4</v>
      </c>
      <c r="G84" s="80">
        <v>3.0915997376205033E-3</v>
      </c>
      <c r="H84" s="24">
        <v>50.0000454545455</v>
      </c>
      <c r="I84" s="135"/>
      <c r="J84" s="126">
        <v>0</v>
      </c>
      <c r="K84" s="126">
        <v>0</v>
      </c>
      <c r="L84" s="127" t="str">
        <f t="shared" si="6"/>
        <v/>
      </c>
      <c r="M84" s="105">
        <f t="shared" si="7"/>
        <v>0</v>
      </c>
    </row>
    <row r="85" spans="1:13" ht="12.75" customHeight="1" x14ac:dyDescent="0.2">
      <c r="A85" s="79" t="s">
        <v>2387</v>
      </c>
      <c r="B85" s="79" t="s">
        <v>2386</v>
      </c>
      <c r="C85" s="126">
        <v>0.46057999999999999</v>
      </c>
      <c r="D85" s="126">
        <v>0.16733000000000001</v>
      </c>
      <c r="E85" s="127">
        <f t="shared" si="4"/>
        <v>1.752524950696229</v>
      </c>
      <c r="F85" s="105">
        <f t="shared" si="5"/>
        <v>8.1884306451461921E-4</v>
      </c>
      <c r="G85" s="80">
        <v>2.4089762295136246E-2</v>
      </c>
      <c r="H85" s="24">
        <v>99.995272727272706</v>
      </c>
      <c r="I85" s="135"/>
      <c r="J85" s="126">
        <v>0</v>
      </c>
      <c r="K85" s="126">
        <v>0</v>
      </c>
      <c r="L85" s="127" t="str">
        <f t="shared" si="6"/>
        <v/>
      </c>
      <c r="M85" s="105">
        <f t="shared" si="7"/>
        <v>0</v>
      </c>
    </row>
    <row r="86" spans="1:13" ht="12.75" customHeight="1" x14ac:dyDescent="0.2">
      <c r="A86" s="79" t="s">
        <v>2389</v>
      </c>
      <c r="B86" s="79" t="s">
        <v>2388</v>
      </c>
      <c r="C86" s="126">
        <v>0.44764849000000001</v>
      </c>
      <c r="D86" s="126">
        <v>1.070015E-2</v>
      </c>
      <c r="E86" s="127">
        <f t="shared" si="4"/>
        <v>40.835720994565499</v>
      </c>
      <c r="F86" s="105">
        <f t="shared" si="5"/>
        <v>7.9585275386890859E-4</v>
      </c>
      <c r="G86" s="80">
        <v>0.60299749061618191</v>
      </c>
      <c r="H86" s="24">
        <v>100.00972727272701</v>
      </c>
      <c r="I86" s="135"/>
      <c r="J86" s="126">
        <v>2.2536830000000001E-2</v>
      </c>
      <c r="K86" s="126">
        <v>0</v>
      </c>
      <c r="L86" s="127" t="str">
        <f t="shared" si="6"/>
        <v/>
      </c>
      <c r="M86" s="105">
        <f t="shared" si="7"/>
        <v>5.0344925769770829E-2</v>
      </c>
    </row>
    <row r="87" spans="1:13" ht="12.75" customHeight="1" x14ac:dyDescent="0.2">
      <c r="A87" s="79" t="s">
        <v>1385</v>
      </c>
      <c r="B87" s="79" t="s">
        <v>1224</v>
      </c>
      <c r="C87" s="126">
        <v>0.4317645</v>
      </c>
      <c r="D87" s="126">
        <v>1.43637624</v>
      </c>
      <c r="E87" s="127">
        <f t="shared" si="4"/>
        <v>-0.69940709963289283</v>
      </c>
      <c r="F87" s="105">
        <f t="shared" si="5"/>
        <v>7.6761337081206811E-4</v>
      </c>
      <c r="G87" s="80">
        <v>94.356953984656883</v>
      </c>
      <c r="H87" s="24">
        <v>44.5670454545455</v>
      </c>
      <c r="I87" s="135"/>
      <c r="J87" s="126">
        <v>5.1495249999999999E-2</v>
      </c>
      <c r="K87" s="126">
        <v>0.20160818</v>
      </c>
      <c r="L87" s="127">
        <f t="shared" si="6"/>
        <v>-0.74457757616779241</v>
      </c>
      <c r="M87" s="105">
        <f t="shared" si="7"/>
        <v>0.11926698466409351</v>
      </c>
    </row>
    <row r="88" spans="1:13" ht="12.75" customHeight="1" x14ac:dyDescent="0.2">
      <c r="A88" s="79" t="s">
        <v>1544</v>
      </c>
      <c r="B88" s="79" t="s">
        <v>1331</v>
      </c>
      <c r="C88" s="126">
        <v>0.41987838</v>
      </c>
      <c r="D88" s="126">
        <v>2.8392500000000002E-3</v>
      </c>
      <c r="E88" s="127" t="str">
        <f t="shared" si="4"/>
        <v/>
      </c>
      <c r="F88" s="105">
        <f t="shared" si="5"/>
        <v>7.4648160884674506E-4</v>
      </c>
      <c r="G88" s="80">
        <v>13.807809621745131</v>
      </c>
      <c r="H88" s="24">
        <v>26.677590909090899</v>
      </c>
      <c r="I88" s="135"/>
      <c r="J88" s="126">
        <v>0.22936104000000002</v>
      </c>
      <c r="K88" s="126">
        <v>0.18593899999999999</v>
      </c>
      <c r="L88" s="127">
        <f t="shared" si="6"/>
        <v>0.23352841523295287</v>
      </c>
      <c r="M88" s="105">
        <f t="shared" si="7"/>
        <v>0.54625589438541711</v>
      </c>
    </row>
    <row r="89" spans="1:13" ht="12.75" customHeight="1" x14ac:dyDescent="0.2">
      <c r="A89" s="79" t="s">
        <v>2064</v>
      </c>
      <c r="B89" s="79" t="s">
        <v>2065</v>
      </c>
      <c r="C89" s="126">
        <v>0.40952959999999999</v>
      </c>
      <c r="D89" s="126">
        <v>0.29098499999999999</v>
      </c>
      <c r="E89" s="127">
        <f t="shared" si="4"/>
        <v>0.40739075897383037</v>
      </c>
      <c r="F89" s="105">
        <f t="shared" si="5"/>
        <v>7.2808300984290723E-4</v>
      </c>
      <c r="G89" s="80">
        <v>0</v>
      </c>
      <c r="H89" s="24">
        <v>49.999272727272697</v>
      </c>
      <c r="I89" s="135"/>
      <c r="J89" s="126">
        <v>0</v>
      </c>
      <c r="K89" s="126">
        <v>0</v>
      </c>
      <c r="L89" s="127" t="str">
        <f t="shared" si="6"/>
        <v/>
      </c>
      <c r="M89" s="105">
        <f t="shared" si="7"/>
        <v>0</v>
      </c>
    </row>
    <row r="90" spans="1:13" ht="12.75" customHeight="1" x14ac:dyDescent="0.2">
      <c r="A90" s="79" t="s">
        <v>1404</v>
      </c>
      <c r="B90" s="79" t="s">
        <v>1251</v>
      </c>
      <c r="C90" s="126">
        <v>0.40282400000000002</v>
      </c>
      <c r="D90" s="126">
        <v>0.198688</v>
      </c>
      <c r="E90" s="127">
        <f t="shared" si="4"/>
        <v>1.027419874375906</v>
      </c>
      <c r="F90" s="105">
        <f t="shared" si="5"/>
        <v>7.1616144561213475E-4</v>
      </c>
      <c r="G90" s="80">
        <v>1.2609677982860001</v>
      </c>
      <c r="H90" s="24">
        <v>82.1160454545454</v>
      </c>
      <c r="I90" s="135"/>
      <c r="J90" s="126">
        <v>0.26387473273223599</v>
      </c>
      <c r="K90" s="126">
        <v>0.254691710255191</v>
      </c>
      <c r="L90" s="127">
        <f t="shared" si="6"/>
        <v>3.6055443138859777E-2</v>
      </c>
      <c r="M90" s="105">
        <f t="shared" si="7"/>
        <v>0.65506209345082711</v>
      </c>
    </row>
    <row r="91" spans="1:13" ht="12.75" customHeight="1" x14ac:dyDescent="0.2">
      <c r="A91" s="79" t="s">
        <v>2225</v>
      </c>
      <c r="B91" s="79" t="s">
        <v>1337</v>
      </c>
      <c r="C91" s="126">
        <v>0.39298263</v>
      </c>
      <c r="D91" s="126">
        <v>0.53261884999999998</v>
      </c>
      <c r="E91" s="127">
        <f t="shared" si="4"/>
        <v>-0.26216912901223832</v>
      </c>
      <c r="F91" s="105">
        <f t="shared" si="5"/>
        <v>6.986649464809908E-4</v>
      </c>
      <c r="G91" s="80">
        <v>2.8065808914073984</v>
      </c>
      <c r="H91" s="24">
        <v>213.28668181818199</v>
      </c>
      <c r="I91" s="135"/>
      <c r="J91" s="126">
        <v>6.0711699999999999E-3</v>
      </c>
      <c r="K91" s="126">
        <v>1.4758499999999999E-3</v>
      </c>
      <c r="L91" s="127">
        <f t="shared" si="6"/>
        <v>3.1136768641799639</v>
      </c>
      <c r="M91" s="105">
        <f t="shared" si="7"/>
        <v>1.5448952540217871E-2</v>
      </c>
    </row>
    <row r="92" spans="1:13" ht="12.75" customHeight="1" x14ac:dyDescent="0.2">
      <c r="A92" s="79" t="s">
        <v>2816</v>
      </c>
      <c r="B92" s="79" t="s">
        <v>2805</v>
      </c>
      <c r="C92" s="126">
        <v>0.37779000000000001</v>
      </c>
      <c r="D92" s="126">
        <v>0</v>
      </c>
      <c r="E92" s="127" t="str">
        <f t="shared" si="4"/>
        <v/>
      </c>
      <c r="F92" s="105">
        <f t="shared" si="5"/>
        <v>6.7165469916839206E-4</v>
      </c>
      <c r="G92" s="80">
        <v>3.8625830111724361E-4</v>
      </c>
      <c r="H92" s="24">
        <v>50.012136363636401</v>
      </c>
      <c r="I92" s="135"/>
      <c r="J92" s="126">
        <v>0</v>
      </c>
      <c r="K92" s="126">
        <v>0</v>
      </c>
      <c r="L92" s="127" t="str">
        <f t="shared" si="6"/>
        <v/>
      </c>
      <c r="M92" s="105">
        <f t="shared" si="7"/>
        <v>0</v>
      </c>
    </row>
    <row r="93" spans="1:13" ht="12.75" customHeight="1" x14ac:dyDescent="0.2">
      <c r="A93" s="79" t="s">
        <v>1998</v>
      </c>
      <c r="B93" s="79" t="s">
        <v>956</v>
      </c>
      <c r="C93" s="126">
        <v>0.35640117999999998</v>
      </c>
      <c r="D93" s="126">
        <v>0.44324469</v>
      </c>
      <c r="E93" s="127">
        <f t="shared" si="4"/>
        <v>-0.19592679158773452</v>
      </c>
      <c r="F93" s="105">
        <f t="shared" si="5"/>
        <v>6.3362854320167267E-4</v>
      </c>
      <c r="G93" s="80">
        <v>13.652410326102</v>
      </c>
      <c r="H93" s="24">
        <v>65.272954545454496</v>
      </c>
      <c r="I93" s="135"/>
      <c r="J93" s="126">
        <v>0.63390466000000001</v>
      </c>
      <c r="K93" s="126">
        <v>0.77092689000000003</v>
      </c>
      <c r="L93" s="127">
        <f t="shared" si="6"/>
        <v>-0.17773699656526443</v>
      </c>
      <c r="M93" s="105">
        <f t="shared" si="7"/>
        <v>1.7786267149845016</v>
      </c>
    </row>
    <row r="94" spans="1:13" ht="12.75" customHeight="1" x14ac:dyDescent="0.2">
      <c r="A94" s="79" t="s">
        <v>2344</v>
      </c>
      <c r="B94" s="79" t="s">
        <v>2352</v>
      </c>
      <c r="C94" s="126">
        <v>0.34437307</v>
      </c>
      <c r="D94" s="126">
        <v>4.3072730000000004E-2</v>
      </c>
      <c r="E94" s="127">
        <f t="shared" si="4"/>
        <v>6.9951530817758698</v>
      </c>
      <c r="F94" s="105">
        <f t="shared" si="5"/>
        <v>6.1224434403384315E-4</v>
      </c>
      <c r="G94" s="80">
        <v>2.5544378723262862E-2</v>
      </c>
      <c r="H94" s="24">
        <v>116.70145454545499</v>
      </c>
      <c r="I94" s="135"/>
      <c r="J94" s="126">
        <v>0</v>
      </c>
      <c r="K94" s="126">
        <v>0</v>
      </c>
      <c r="L94" s="127" t="str">
        <f t="shared" si="6"/>
        <v/>
      </c>
      <c r="M94" s="105">
        <f t="shared" si="7"/>
        <v>0</v>
      </c>
    </row>
    <row r="95" spans="1:13" ht="12.75" customHeight="1" x14ac:dyDescent="0.2">
      <c r="A95" s="79" t="s">
        <v>1387</v>
      </c>
      <c r="B95" s="79" t="s">
        <v>1227</v>
      </c>
      <c r="C95" s="126">
        <v>0.32159681000000001</v>
      </c>
      <c r="D95" s="126">
        <v>0.51098531000000003</v>
      </c>
      <c r="E95" s="127">
        <f t="shared" si="4"/>
        <v>-0.37063394249044068</v>
      </c>
      <c r="F95" s="105">
        <f t="shared" si="5"/>
        <v>5.7175152511729937E-4</v>
      </c>
      <c r="G95" s="80">
        <v>1.56342441465</v>
      </c>
      <c r="H95" s="24">
        <v>97.376909090909095</v>
      </c>
      <c r="I95" s="135"/>
      <c r="J95" s="126">
        <v>0.57275764000000007</v>
      </c>
      <c r="K95" s="126">
        <v>0.262040832602281</v>
      </c>
      <c r="L95" s="127">
        <f t="shared" si="6"/>
        <v>1.18575721314898</v>
      </c>
      <c r="M95" s="105">
        <f t="shared" si="7"/>
        <v>1.7809804767653015</v>
      </c>
    </row>
    <row r="96" spans="1:13" ht="12.75" customHeight="1" x14ac:dyDescent="0.2">
      <c r="A96" s="79" t="s">
        <v>2209</v>
      </c>
      <c r="B96" s="79" t="s">
        <v>2208</v>
      </c>
      <c r="C96" s="126">
        <v>0.31316379999999999</v>
      </c>
      <c r="D96" s="126">
        <v>0.62668287</v>
      </c>
      <c r="E96" s="127">
        <f t="shared" si="4"/>
        <v>-0.50028345277731945</v>
      </c>
      <c r="F96" s="105">
        <f t="shared" si="5"/>
        <v>5.567588815993819E-4</v>
      </c>
      <c r="G96" s="80">
        <v>2.1895151488520002</v>
      </c>
      <c r="H96" s="24">
        <v>24.321863636363599</v>
      </c>
      <c r="I96" s="135"/>
      <c r="J96" s="126">
        <v>0.31316379999999999</v>
      </c>
      <c r="K96" s="126">
        <v>1.4291678700000001</v>
      </c>
      <c r="L96" s="127">
        <f t="shared" si="6"/>
        <v>-0.78087682589729646</v>
      </c>
      <c r="M96" s="105">
        <f t="shared" si="7"/>
        <v>1</v>
      </c>
    </row>
    <row r="97" spans="1:13" ht="12.75" customHeight="1" x14ac:dyDescent="0.2">
      <c r="A97" s="79" t="s">
        <v>2222</v>
      </c>
      <c r="B97" s="79" t="s">
        <v>1338</v>
      </c>
      <c r="C97" s="126">
        <v>0.31103919000000002</v>
      </c>
      <c r="D97" s="126">
        <v>0.30707115000000001</v>
      </c>
      <c r="E97" s="127">
        <f t="shared" si="4"/>
        <v>1.2922216886868121E-2</v>
      </c>
      <c r="F97" s="105">
        <f t="shared" si="5"/>
        <v>5.5298163950615519E-4</v>
      </c>
      <c r="G97" s="80">
        <v>4.0721548369101974</v>
      </c>
      <c r="H97" s="24">
        <v>253.18913636363601</v>
      </c>
      <c r="I97" s="135"/>
      <c r="J97" s="126">
        <v>0.10130324</v>
      </c>
      <c r="K97" s="126">
        <v>7.4989119999999992E-2</v>
      </c>
      <c r="L97" s="127">
        <f t="shared" si="6"/>
        <v>0.35090583807357678</v>
      </c>
      <c r="M97" s="105">
        <f t="shared" si="7"/>
        <v>0.32569284918726799</v>
      </c>
    </row>
    <row r="98" spans="1:13" ht="12.75" customHeight="1" x14ac:dyDescent="0.2">
      <c r="A98" s="79" t="s">
        <v>2341</v>
      </c>
      <c r="B98" s="79" t="s">
        <v>2349</v>
      </c>
      <c r="C98" s="126">
        <v>0.31002904999999997</v>
      </c>
      <c r="D98" s="126">
        <v>0.13147121000000001</v>
      </c>
      <c r="E98" s="127">
        <f t="shared" si="4"/>
        <v>1.3581516439987125</v>
      </c>
      <c r="F98" s="105">
        <f t="shared" si="5"/>
        <v>5.5118576010802919E-4</v>
      </c>
      <c r="G98" s="80">
        <v>0.1083288352697868</v>
      </c>
      <c r="H98" s="24">
        <v>29.996818181818199</v>
      </c>
      <c r="I98" s="135"/>
      <c r="J98" s="126">
        <v>0</v>
      </c>
      <c r="K98" s="126">
        <v>0</v>
      </c>
      <c r="L98" s="127" t="str">
        <f t="shared" si="6"/>
        <v/>
      </c>
      <c r="M98" s="105">
        <f t="shared" si="7"/>
        <v>0</v>
      </c>
    </row>
    <row r="99" spans="1:13" ht="12.75" customHeight="1" x14ac:dyDescent="0.2">
      <c r="A99" s="79" t="s">
        <v>1548</v>
      </c>
      <c r="B99" s="79" t="s">
        <v>1341</v>
      </c>
      <c r="C99" s="126">
        <v>0.28883128000000002</v>
      </c>
      <c r="D99" s="126">
        <v>0</v>
      </c>
      <c r="E99" s="127" t="str">
        <f t="shared" si="4"/>
        <v/>
      </c>
      <c r="F99" s="105">
        <f t="shared" si="5"/>
        <v>5.1349926276190907E-4</v>
      </c>
      <c r="G99" s="80">
        <v>1.2007710039592305</v>
      </c>
      <c r="H99" s="24">
        <v>82.942818181818197</v>
      </c>
      <c r="I99" s="135"/>
      <c r="J99" s="126">
        <v>0</v>
      </c>
      <c r="K99" s="126">
        <v>0</v>
      </c>
      <c r="L99" s="127" t="str">
        <f t="shared" si="6"/>
        <v/>
      </c>
      <c r="M99" s="105">
        <f t="shared" si="7"/>
        <v>0</v>
      </c>
    </row>
    <row r="100" spans="1:13" ht="12.75" customHeight="1" x14ac:dyDescent="0.2">
      <c r="A100" s="79" t="s">
        <v>2258</v>
      </c>
      <c r="B100" s="79" t="s">
        <v>1274</v>
      </c>
      <c r="C100" s="126">
        <v>0.28031650000000002</v>
      </c>
      <c r="D100" s="126">
        <v>0.10392878999999999</v>
      </c>
      <c r="E100" s="127">
        <f t="shared" si="4"/>
        <v>1.6971977639689642</v>
      </c>
      <c r="F100" s="105">
        <f t="shared" si="5"/>
        <v>4.98361244287664E-4</v>
      </c>
      <c r="G100" s="80">
        <v>8.0399764651962418</v>
      </c>
      <c r="H100" s="24">
        <v>86.290227272727293</v>
      </c>
      <c r="I100" s="135"/>
      <c r="J100" s="126">
        <v>0</v>
      </c>
      <c r="K100" s="126">
        <v>4.7928739999999997E-2</v>
      </c>
      <c r="L100" s="127">
        <f t="shared" si="6"/>
        <v>-1</v>
      </c>
      <c r="M100" s="105">
        <f t="shared" si="7"/>
        <v>0</v>
      </c>
    </row>
    <row r="101" spans="1:13" ht="12.75" customHeight="1" x14ac:dyDescent="0.2">
      <c r="A101" s="79" t="s">
        <v>2223</v>
      </c>
      <c r="B101" s="79" t="s">
        <v>1271</v>
      </c>
      <c r="C101" s="126">
        <v>0.27816746000000003</v>
      </c>
      <c r="D101" s="126">
        <v>0.27294202000000001</v>
      </c>
      <c r="E101" s="127">
        <f t="shared" si="4"/>
        <v>1.9144871866926261E-2</v>
      </c>
      <c r="F101" s="105">
        <f t="shared" si="5"/>
        <v>4.945405692705888E-4</v>
      </c>
      <c r="G101" s="80">
        <v>2.9107500007373819</v>
      </c>
      <c r="H101" s="24">
        <v>201.059</v>
      </c>
      <c r="I101" s="135"/>
      <c r="J101" s="126">
        <v>6.2347399999999999E-3</v>
      </c>
      <c r="K101" s="126">
        <v>2.0983830000000002E-2</v>
      </c>
      <c r="L101" s="127">
        <f t="shared" si="6"/>
        <v>-0.70287883575114751</v>
      </c>
      <c r="M101" s="105">
        <f t="shared" si="7"/>
        <v>2.2413620917414275E-2</v>
      </c>
    </row>
    <row r="102" spans="1:13" ht="12.75" customHeight="1" x14ac:dyDescent="0.2">
      <c r="A102" s="79" t="s">
        <v>1416</v>
      </c>
      <c r="B102" s="79" t="s">
        <v>1268</v>
      </c>
      <c r="C102" s="126">
        <v>0.27335837000000002</v>
      </c>
      <c r="D102" s="126">
        <v>0.38838519999999999</v>
      </c>
      <c r="E102" s="127">
        <f t="shared" si="4"/>
        <v>-0.29616687247608808</v>
      </c>
      <c r="F102" s="105">
        <f t="shared" si="5"/>
        <v>4.8599071909661987E-4</v>
      </c>
      <c r="G102" s="80">
        <v>8.5259654272857084</v>
      </c>
      <c r="H102" s="24">
        <v>66.399227272727302</v>
      </c>
      <c r="I102" s="135"/>
      <c r="J102" s="126">
        <v>3.8195720000000002E-2</v>
      </c>
      <c r="K102" s="126">
        <v>0.27913500000000002</v>
      </c>
      <c r="L102" s="127">
        <f t="shared" si="6"/>
        <v>-0.86316398875096279</v>
      </c>
      <c r="M102" s="105">
        <f t="shared" si="7"/>
        <v>0.13972764031333668</v>
      </c>
    </row>
    <row r="103" spans="1:13" ht="12.75" customHeight="1" x14ac:dyDescent="0.2">
      <c r="A103" s="79" t="s">
        <v>1393</v>
      </c>
      <c r="B103" s="79" t="s">
        <v>1235</v>
      </c>
      <c r="C103" s="126">
        <v>0.27183404999999999</v>
      </c>
      <c r="D103" s="126">
        <v>1.0701364899999999</v>
      </c>
      <c r="E103" s="127">
        <f t="shared" si="4"/>
        <v>-0.74598188872150317</v>
      </c>
      <c r="F103" s="105">
        <f t="shared" si="5"/>
        <v>4.8328070376790186E-4</v>
      </c>
      <c r="G103" s="80">
        <v>235.88994443882493</v>
      </c>
      <c r="H103" s="24">
        <v>12.609863636363601</v>
      </c>
      <c r="I103" s="135"/>
      <c r="J103" s="126">
        <v>2.16563178</v>
      </c>
      <c r="K103" s="126">
        <v>0.11301483999999999</v>
      </c>
      <c r="L103" s="127">
        <f t="shared" si="6"/>
        <v>18.16236646443954</v>
      </c>
      <c r="M103" s="105">
        <f t="shared" si="7"/>
        <v>7.9667421355050996</v>
      </c>
    </row>
    <row r="104" spans="1:13" ht="12.75" customHeight="1" x14ac:dyDescent="0.2">
      <c r="A104" s="79" t="s">
        <v>2383</v>
      </c>
      <c r="B104" s="79" t="s">
        <v>2382</v>
      </c>
      <c r="C104" s="126">
        <v>0.26376500000000003</v>
      </c>
      <c r="D104" s="126">
        <v>0.41802499999999998</v>
      </c>
      <c r="E104" s="127">
        <f t="shared" si="4"/>
        <v>-0.36902099156748991</v>
      </c>
      <c r="F104" s="105">
        <f t="shared" si="5"/>
        <v>4.6893512725628247E-4</v>
      </c>
      <c r="G104" s="80">
        <v>4.071457048036553E-4</v>
      </c>
      <c r="H104" s="24">
        <v>75.000636363636403</v>
      </c>
      <c r="I104" s="135"/>
      <c r="J104" s="126">
        <v>0</v>
      </c>
      <c r="K104" s="126">
        <v>0</v>
      </c>
      <c r="L104" s="127" t="str">
        <f t="shared" si="6"/>
        <v/>
      </c>
      <c r="M104" s="105">
        <f t="shared" si="7"/>
        <v>0</v>
      </c>
    </row>
    <row r="105" spans="1:13" ht="12.75" customHeight="1" x14ac:dyDescent="0.2">
      <c r="A105" s="79" t="s">
        <v>2056</v>
      </c>
      <c r="B105" s="79" t="s">
        <v>2057</v>
      </c>
      <c r="C105" s="126">
        <v>0.26233649999999997</v>
      </c>
      <c r="D105" s="126">
        <v>8.4959999999999994E-2</v>
      </c>
      <c r="E105" s="127">
        <f t="shared" si="4"/>
        <v>2.0877648305084744</v>
      </c>
      <c r="F105" s="105">
        <f t="shared" si="5"/>
        <v>4.6639546570419774E-4</v>
      </c>
      <c r="G105" s="80">
        <v>0</v>
      </c>
      <c r="H105" s="24">
        <v>40.26</v>
      </c>
      <c r="I105" s="135"/>
      <c r="J105" s="126">
        <v>0</v>
      </c>
      <c r="K105" s="126">
        <v>0</v>
      </c>
      <c r="L105" s="127" t="str">
        <f t="shared" si="6"/>
        <v/>
      </c>
      <c r="M105" s="105">
        <f t="shared" si="7"/>
        <v>0</v>
      </c>
    </row>
    <row r="106" spans="1:13" ht="12.75" customHeight="1" x14ac:dyDescent="0.2">
      <c r="A106" s="79" t="s">
        <v>2500</v>
      </c>
      <c r="B106" s="79" t="s">
        <v>2501</v>
      </c>
      <c r="C106" s="126">
        <v>0.26031452999999999</v>
      </c>
      <c r="D106" s="126">
        <v>1.0307000000000001E-3</v>
      </c>
      <c r="E106" s="127" t="str">
        <f t="shared" si="4"/>
        <v/>
      </c>
      <c r="F106" s="105">
        <f t="shared" si="5"/>
        <v>4.628007023381015E-4</v>
      </c>
      <c r="G106" s="80">
        <v>4.4395974363617809E-3</v>
      </c>
      <c r="H106" s="24">
        <v>75.001863636363595</v>
      </c>
      <c r="I106" s="135"/>
      <c r="J106" s="126">
        <v>0</v>
      </c>
      <c r="K106" s="126">
        <v>0</v>
      </c>
      <c r="L106" s="127" t="str">
        <f t="shared" si="6"/>
        <v/>
      </c>
      <c r="M106" s="105">
        <f t="shared" si="7"/>
        <v>0</v>
      </c>
    </row>
    <row r="107" spans="1:13" ht="12.75" customHeight="1" x14ac:dyDescent="0.2">
      <c r="A107" s="79" t="s">
        <v>2345</v>
      </c>
      <c r="B107" s="79" t="s">
        <v>2353</v>
      </c>
      <c r="C107" s="126">
        <v>0.25864999999999999</v>
      </c>
      <c r="D107" s="126">
        <v>0</v>
      </c>
      <c r="E107" s="127" t="str">
        <f t="shared" si="4"/>
        <v/>
      </c>
      <c r="F107" s="105">
        <f t="shared" si="5"/>
        <v>4.5984141438339978E-4</v>
      </c>
      <c r="G107" s="80">
        <v>0.35258344432476962</v>
      </c>
      <c r="H107" s="24">
        <v>175.53140909090899</v>
      </c>
      <c r="I107" s="135"/>
      <c r="J107" s="126">
        <v>0</v>
      </c>
      <c r="K107" s="126">
        <v>0</v>
      </c>
      <c r="L107" s="127" t="str">
        <f t="shared" si="6"/>
        <v/>
      </c>
      <c r="M107" s="105">
        <f t="shared" si="7"/>
        <v>0</v>
      </c>
    </row>
    <row r="108" spans="1:13" ht="12.75" customHeight="1" x14ac:dyDescent="0.2">
      <c r="A108" s="79" t="s">
        <v>2807</v>
      </c>
      <c r="B108" s="79" t="s">
        <v>2796</v>
      </c>
      <c r="C108" s="126">
        <v>0.23865404999999998</v>
      </c>
      <c r="D108" s="126">
        <v>8.51675E-3</v>
      </c>
      <c r="E108" s="127">
        <f t="shared" si="4"/>
        <v>27.021727771743915</v>
      </c>
      <c r="F108" s="105">
        <f t="shared" si="5"/>
        <v>4.2429157510275121E-4</v>
      </c>
      <c r="G108" s="80">
        <v>6.9290497852118942E-5</v>
      </c>
      <c r="H108" s="24">
        <v>124.970590909091</v>
      </c>
      <c r="I108" s="135"/>
      <c r="J108" s="126">
        <v>0</v>
      </c>
      <c r="K108" s="126">
        <v>0</v>
      </c>
      <c r="L108" s="127" t="str">
        <f t="shared" si="6"/>
        <v/>
      </c>
      <c r="M108" s="105">
        <f t="shared" si="7"/>
        <v>0</v>
      </c>
    </row>
    <row r="109" spans="1:13" ht="12.75" customHeight="1" x14ac:dyDescent="0.2">
      <c r="A109" s="79" t="s">
        <v>2659</v>
      </c>
      <c r="B109" s="79" t="s">
        <v>2660</v>
      </c>
      <c r="C109" s="126">
        <v>0.23305819</v>
      </c>
      <c r="D109" s="126">
        <v>7.6319999999999999E-3</v>
      </c>
      <c r="E109" s="127">
        <f t="shared" si="4"/>
        <v>29.536974580712787</v>
      </c>
      <c r="F109" s="105">
        <f t="shared" si="5"/>
        <v>4.1434296432721872E-4</v>
      </c>
      <c r="G109" s="80">
        <v>0.10072305945</v>
      </c>
      <c r="H109" s="24">
        <v>74.959636363636406</v>
      </c>
      <c r="I109" s="135"/>
      <c r="J109" s="126">
        <v>0</v>
      </c>
      <c r="K109" s="126">
        <v>0</v>
      </c>
      <c r="L109" s="127" t="str">
        <f t="shared" si="6"/>
        <v/>
      </c>
      <c r="M109" s="105">
        <f t="shared" si="7"/>
        <v>0</v>
      </c>
    </row>
    <row r="110" spans="1:13" ht="12.75" customHeight="1" x14ac:dyDescent="0.2">
      <c r="A110" s="79" t="s">
        <v>2811</v>
      </c>
      <c r="B110" s="79" t="s">
        <v>2800</v>
      </c>
      <c r="C110" s="126">
        <v>0.23178375000000001</v>
      </c>
      <c r="D110" s="126">
        <v>0</v>
      </c>
      <c r="E110" s="127" t="str">
        <f t="shared" si="4"/>
        <v/>
      </c>
      <c r="F110" s="105">
        <f t="shared" si="5"/>
        <v>4.1207719865102782E-4</v>
      </c>
      <c r="G110" s="80">
        <v>0</v>
      </c>
      <c r="H110" s="24">
        <v>124.999772727273</v>
      </c>
      <c r="I110" s="135"/>
      <c r="J110" s="126">
        <v>0</v>
      </c>
      <c r="K110" s="126">
        <v>0</v>
      </c>
      <c r="L110" s="127" t="str">
        <f t="shared" si="6"/>
        <v/>
      </c>
      <c r="M110" s="105">
        <f t="shared" si="7"/>
        <v>0</v>
      </c>
    </row>
    <row r="111" spans="1:13" ht="12.75" customHeight="1" x14ac:dyDescent="0.2">
      <c r="A111" s="79" t="s">
        <v>1515</v>
      </c>
      <c r="B111" s="79" t="s">
        <v>1277</v>
      </c>
      <c r="C111" s="126">
        <v>0.23148244000000001</v>
      </c>
      <c r="D111" s="126">
        <v>0.90636738999999999</v>
      </c>
      <c r="E111" s="127">
        <f t="shared" si="4"/>
        <v>-0.74460418307856369</v>
      </c>
      <c r="F111" s="105">
        <f t="shared" si="5"/>
        <v>4.115415140712178E-4</v>
      </c>
      <c r="G111" s="80">
        <v>3.0718650320451855</v>
      </c>
      <c r="H111" s="24">
        <v>76.438409090909104</v>
      </c>
      <c r="I111" s="135"/>
      <c r="J111" s="126">
        <v>0</v>
      </c>
      <c r="K111" s="126">
        <v>0</v>
      </c>
      <c r="L111" s="127" t="str">
        <f t="shared" si="6"/>
        <v/>
      </c>
      <c r="M111" s="105">
        <f t="shared" si="7"/>
        <v>0</v>
      </c>
    </row>
    <row r="112" spans="1:13" ht="12.75" customHeight="1" x14ac:dyDescent="0.2">
      <c r="A112" s="79" t="s">
        <v>2205</v>
      </c>
      <c r="B112" s="79" t="s">
        <v>2204</v>
      </c>
      <c r="C112" s="126">
        <v>0.23086999999999999</v>
      </c>
      <c r="D112" s="126">
        <v>0.27697070000000001</v>
      </c>
      <c r="E112" s="127">
        <f t="shared" si="4"/>
        <v>-0.16644612588985053</v>
      </c>
      <c r="F112" s="105">
        <f t="shared" si="5"/>
        <v>4.1045268640516335E-4</v>
      </c>
      <c r="G112" s="80">
        <v>0.80378617272999997</v>
      </c>
      <c r="H112" s="24">
        <v>156.469727272727</v>
      </c>
      <c r="I112" s="135"/>
      <c r="J112" s="126">
        <v>0.30835003999999999</v>
      </c>
      <c r="K112" s="126">
        <v>0.19566349999999999</v>
      </c>
      <c r="L112" s="127">
        <f t="shared" si="6"/>
        <v>0.57592008729272459</v>
      </c>
      <c r="M112" s="105">
        <f t="shared" si="7"/>
        <v>1.3356002945380516</v>
      </c>
    </row>
    <row r="113" spans="1:13" ht="12.75" customHeight="1" x14ac:dyDescent="0.2">
      <c r="A113" s="79" t="s">
        <v>2211</v>
      </c>
      <c r="B113" s="79" t="s">
        <v>2210</v>
      </c>
      <c r="C113" s="126">
        <v>0.22656000000000001</v>
      </c>
      <c r="D113" s="126">
        <v>0.7973648000000001</v>
      </c>
      <c r="E113" s="127">
        <f t="shared" si="4"/>
        <v>-0.71586405620112648</v>
      </c>
      <c r="F113" s="105">
        <f t="shared" si="5"/>
        <v>4.0279014437542263E-4</v>
      </c>
      <c r="G113" s="80">
        <v>2.254981942568</v>
      </c>
      <c r="H113" s="24">
        <v>27.180318181818201</v>
      </c>
      <c r="I113" s="135"/>
      <c r="J113" s="126">
        <v>0.22656000000000001</v>
      </c>
      <c r="K113" s="126">
        <v>0.91375480000000009</v>
      </c>
      <c r="L113" s="127">
        <f t="shared" si="6"/>
        <v>-0.75205602203129329</v>
      </c>
      <c r="M113" s="105">
        <f t="shared" si="7"/>
        <v>1</v>
      </c>
    </row>
    <row r="114" spans="1:13" ht="12.75" customHeight="1" x14ac:dyDescent="0.2">
      <c r="A114" s="79" t="s">
        <v>1409</v>
      </c>
      <c r="B114" s="79" t="s">
        <v>1258</v>
      </c>
      <c r="C114" s="126">
        <v>0.22622404999999998</v>
      </c>
      <c r="D114" s="126">
        <v>0.58385734999999994</v>
      </c>
      <c r="E114" s="127">
        <f t="shared" si="4"/>
        <v>-0.61253540783549276</v>
      </c>
      <c r="F114" s="105">
        <f t="shared" si="5"/>
        <v>4.0219287500305797E-4</v>
      </c>
      <c r="G114" s="80">
        <v>33.063500830367538</v>
      </c>
      <c r="H114" s="24">
        <v>57.539454545454603</v>
      </c>
      <c r="I114" s="135"/>
      <c r="J114" s="126">
        <v>8.2467999999999994E-4</v>
      </c>
      <c r="K114" s="126">
        <v>0.33229162000000001</v>
      </c>
      <c r="L114" s="127">
        <f t="shared" si="6"/>
        <v>-0.99751820404017411</v>
      </c>
      <c r="M114" s="105">
        <f t="shared" si="7"/>
        <v>3.6454125898638984E-3</v>
      </c>
    </row>
    <row r="115" spans="1:13" ht="12.75" customHeight="1" x14ac:dyDescent="0.2">
      <c r="A115" s="79" t="s">
        <v>2667</v>
      </c>
      <c r="B115" s="79" t="s">
        <v>2668</v>
      </c>
      <c r="C115" s="126">
        <v>0.22573164000000001</v>
      </c>
      <c r="D115" s="126">
        <v>0.21829934500000001</v>
      </c>
      <c r="E115" s="127">
        <f t="shared" si="4"/>
        <v>3.4046345855962112E-2</v>
      </c>
      <c r="F115" s="105">
        <f t="shared" si="5"/>
        <v>4.0131744291004999E-4</v>
      </c>
      <c r="G115" s="80">
        <v>31.782959105577302</v>
      </c>
      <c r="H115" s="24">
        <v>88.980045454545504</v>
      </c>
      <c r="I115" s="135"/>
      <c r="J115" s="126">
        <v>0.12588977000000001</v>
      </c>
      <c r="K115" s="126">
        <v>0.34350528000000002</v>
      </c>
      <c r="L115" s="127">
        <f t="shared" si="6"/>
        <v>-0.63351430871746717</v>
      </c>
      <c r="M115" s="105">
        <f t="shared" si="7"/>
        <v>0.5576966082379945</v>
      </c>
    </row>
    <row r="116" spans="1:13" ht="12.75" customHeight="1" x14ac:dyDescent="0.2">
      <c r="A116" s="79" t="s">
        <v>2243</v>
      </c>
      <c r="B116" s="79" t="s">
        <v>1303</v>
      </c>
      <c r="C116" s="126">
        <v>0.22351479999999999</v>
      </c>
      <c r="D116" s="126">
        <v>9.043735E-2</v>
      </c>
      <c r="E116" s="127">
        <f t="shared" si="4"/>
        <v>1.4714877205048578</v>
      </c>
      <c r="F116" s="105">
        <f t="shared" si="5"/>
        <v>3.9737622952879458E-4</v>
      </c>
      <c r="G116" s="80">
        <v>0.99147883411608284</v>
      </c>
      <c r="H116" s="24">
        <v>105.05277272727299</v>
      </c>
      <c r="I116" s="135"/>
      <c r="J116" s="126">
        <v>0</v>
      </c>
      <c r="K116" s="126">
        <v>0</v>
      </c>
      <c r="L116" s="127" t="str">
        <f t="shared" si="6"/>
        <v/>
      </c>
      <c r="M116" s="105">
        <f t="shared" si="7"/>
        <v>0</v>
      </c>
    </row>
    <row r="117" spans="1:13" ht="12.75" customHeight="1" x14ac:dyDescent="0.2">
      <c r="A117" s="79" t="s">
        <v>2506</v>
      </c>
      <c r="B117" s="79" t="s">
        <v>2507</v>
      </c>
      <c r="C117" s="126">
        <v>0.22024091000000001</v>
      </c>
      <c r="D117" s="126">
        <v>0.73284805000000008</v>
      </c>
      <c r="E117" s="127">
        <f t="shared" si="4"/>
        <v>-0.69947261236486891</v>
      </c>
      <c r="F117" s="105">
        <f t="shared" si="5"/>
        <v>3.9155573771307582E-4</v>
      </c>
      <c r="G117" s="80">
        <v>5.5990057012818249E-3</v>
      </c>
      <c r="H117" s="24">
        <v>100.006363636364</v>
      </c>
      <c r="I117" s="135"/>
      <c r="J117" s="126">
        <v>2.9904080000000003E-2</v>
      </c>
      <c r="K117" s="126">
        <v>8.7303119999999998E-2</v>
      </c>
      <c r="L117" s="127">
        <f t="shared" si="6"/>
        <v>-0.65746836997349001</v>
      </c>
      <c r="M117" s="105">
        <f t="shared" si="7"/>
        <v>0.13577895223916392</v>
      </c>
    </row>
    <row r="118" spans="1:13" ht="12.75" customHeight="1" x14ac:dyDescent="0.2">
      <c r="A118" s="79" t="s">
        <v>2502</v>
      </c>
      <c r="B118" s="79" t="s">
        <v>2503</v>
      </c>
      <c r="C118" s="126">
        <v>0.21241466000000001</v>
      </c>
      <c r="D118" s="126">
        <v>7.4728990000000009E-2</v>
      </c>
      <c r="E118" s="127">
        <f t="shared" si="4"/>
        <v>1.84246662506746</v>
      </c>
      <c r="F118" s="105">
        <f t="shared" si="5"/>
        <v>3.776418236619717E-4</v>
      </c>
      <c r="G118" s="80">
        <v>0.35847927468262042</v>
      </c>
      <c r="H118" s="24">
        <v>99.977285714285699</v>
      </c>
      <c r="I118" s="135"/>
      <c r="J118" s="126">
        <v>0.15992999999999999</v>
      </c>
      <c r="K118" s="126">
        <v>0</v>
      </c>
      <c r="L118" s="127" t="str">
        <f t="shared" si="6"/>
        <v/>
      </c>
      <c r="M118" s="105">
        <f t="shared" si="7"/>
        <v>0.75291413502250737</v>
      </c>
    </row>
    <row r="119" spans="1:13" ht="12.75" customHeight="1" x14ac:dyDescent="0.2">
      <c r="A119" s="79" t="s">
        <v>1986</v>
      </c>
      <c r="B119" s="79" t="s">
        <v>967</v>
      </c>
      <c r="C119" s="126">
        <v>0.20404929999999999</v>
      </c>
      <c r="D119" s="126">
        <v>3.370944E-2</v>
      </c>
      <c r="E119" s="127">
        <f t="shared" si="4"/>
        <v>5.0531797621081802</v>
      </c>
      <c r="F119" s="105">
        <f t="shared" si="5"/>
        <v>3.6276945183043747E-4</v>
      </c>
      <c r="G119" s="80">
        <v>3.7816703999999999</v>
      </c>
      <c r="H119" s="24">
        <v>49.945363636363602</v>
      </c>
      <c r="I119" s="135"/>
      <c r="J119" s="126">
        <v>0.57176816000000008</v>
      </c>
      <c r="K119" s="126">
        <v>0</v>
      </c>
      <c r="L119" s="127" t="str">
        <f t="shared" si="6"/>
        <v/>
      </c>
      <c r="M119" s="105">
        <f t="shared" si="7"/>
        <v>2.8021079219580765</v>
      </c>
    </row>
    <row r="120" spans="1:13" ht="12.75" customHeight="1" x14ac:dyDescent="0.2">
      <c r="A120" s="79" t="s">
        <v>1517</v>
      </c>
      <c r="B120" s="79" t="s">
        <v>1280</v>
      </c>
      <c r="C120" s="126">
        <v>0.20393260000000002</v>
      </c>
      <c r="D120" s="126">
        <v>8.2748950000000002E-2</v>
      </c>
      <c r="E120" s="127">
        <f t="shared" si="4"/>
        <v>1.4644735673383167</v>
      </c>
      <c r="F120" s="105">
        <f t="shared" si="5"/>
        <v>3.6256197650448146E-4</v>
      </c>
      <c r="G120" s="80">
        <v>7.0417755580399701</v>
      </c>
      <c r="H120" s="24">
        <v>59.761499999999998</v>
      </c>
      <c r="I120" s="135"/>
      <c r="J120" s="126">
        <v>3.6602969999999999E-2</v>
      </c>
      <c r="K120" s="126">
        <v>6.4776710000000001E-2</v>
      </c>
      <c r="L120" s="127">
        <f t="shared" si="6"/>
        <v>-0.4349362602700878</v>
      </c>
      <c r="M120" s="105">
        <f t="shared" si="7"/>
        <v>0.17948562417190775</v>
      </c>
    </row>
    <row r="121" spans="1:13" ht="12.75" customHeight="1" x14ac:dyDescent="0.2">
      <c r="A121" s="79" t="s">
        <v>1558</v>
      </c>
      <c r="B121" s="79" t="s">
        <v>1560</v>
      </c>
      <c r="C121" s="126">
        <v>0.18734124999999999</v>
      </c>
      <c r="D121" s="126">
        <v>0.26267606999999998</v>
      </c>
      <c r="E121" s="127">
        <f t="shared" si="4"/>
        <v>-0.28679742315316348</v>
      </c>
      <c r="F121" s="105">
        <f t="shared" si="5"/>
        <v>3.3306501207173436E-4</v>
      </c>
      <c r="G121" s="80">
        <v>11.986597419719001</v>
      </c>
      <c r="H121" s="24">
        <v>792.21583333333297</v>
      </c>
      <c r="I121" s="135"/>
      <c r="J121" s="126">
        <v>0.37880712</v>
      </c>
      <c r="K121" s="126">
        <v>0.60613952999999998</v>
      </c>
      <c r="L121" s="127">
        <f t="shared" si="6"/>
        <v>-0.37504963584869644</v>
      </c>
      <c r="M121" s="105">
        <f t="shared" si="7"/>
        <v>2.0220166140665765</v>
      </c>
    </row>
    <row r="122" spans="1:13" ht="12.75" customHeight="1" x14ac:dyDescent="0.2">
      <c r="A122" s="79" t="s">
        <v>2343</v>
      </c>
      <c r="B122" s="79" t="s">
        <v>2351</v>
      </c>
      <c r="C122" s="126">
        <v>0.18254979999999998</v>
      </c>
      <c r="D122" s="126">
        <v>2.1937419999999999E-2</v>
      </c>
      <c r="E122" s="127">
        <f t="shared" si="4"/>
        <v>7.3213887503635338</v>
      </c>
      <c r="F122" s="105">
        <f t="shared" si="5"/>
        <v>3.24546523206676E-4</v>
      </c>
      <c r="G122" s="80">
        <v>2.7355449473625362E-2</v>
      </c>
      <c r="H122" s="24">
        <v>29.997272727272701</v>
      </c>
      <c r="I122" s="135"/>
      <c r="J122" s="126">
        <v>0</v>
      </c>
      <c r="K122" s="126">
        <v>0</v>
      </c>
      <c r="L122" s="127" t="str">
        <f t="shared" si="6"/>
        <v/>
      </c>
      <c r="M122" s="105">
        <f t="shared" si="7"/>
        <v>0</v>
      </c>
    </row>
    <row r="123" spans="1:13" ht="12.75" customHeight="1" x14ac:dyDescent="0.2">
      <c r="A123" s="79" t="s">
        <v>1858</v>
      </c>
      <c r="B123" s="79" t="s">
        <v>1859</v>
      </c>
      <c r="C123" s="126">
        <v>0.17973722</v>
      </c>
      <c r="D123" s="126">
        <v>5.3848440000000004E-2</v>
      </c>
      <c r="E123" s="127">
        <f t="shared" si="4"/>
        <v>2.3378352279100376</v>
      </c>
      <c r="F123" s="105">
        <f t="shared" si="5"/>
        <v>3.1954617228741657E-4</v>
      </c>
      <c r="G123" s="80">
        <v>10.46843233384128</v>
      </c>
      <c r="H123" s="24">
        <v>92.707045454545494</v>
      </c>
      <c r="I123" s="135"/>
      <c r="J123" s="126">
        <v>0</v>
      </c>
      <c r="K123" s="126">
        <v>6.7507799999999996E-3</v>
      </c>
      <c r="L123" s="127">
        <f t="shared" si="6"/>
        <v>-1</v>
      </c>
      <c r="M123" s="105">
        <f t="shared" si="7"/>
        <v>0</v>
      </c>
    </row>
    <row r="124" spans="1:13" ht="12.75" customHeight="1" x14ac:dyDescent="0.2">
      <c r="A124" s="79" t="s">
        <v>2671</v>
      </c>
      <c r="B124" s="79" t="s">
        <v>2672</v>
      </c>
      <c r="C124" s="126">
        <v>0.17858570999999998</v>
      </c>
      <c r="D124" s="126">
        <v>0</v>
      </c>
      <c r="E124" s="127" t="str">
        <f t="shared" si="4"/>
        <v/>
      </c>
      <c r="F124" s="105">
        <f t="shared" si="5"/>
        <v>3.174989579550112E-4</v>
      </c>
      <c r="G124" s="80">
        <v>6.8235288000000005E-2</v>
      </c>
      <c r="H124" s="24">
        <v>160.41990909090899</v>
      </c>
      <c r="I124" s="135"/>
      <c r="J124" s="126">
        <v>0</v>
      </c>
      <c r="K124" s="126">
        <v>0</v>
      </c>
      <c r="L124" s="127" t="str">
        <f t="shared" si="6"/>
        <v/>
      </c>
      <c r="M124" s="105">
        <f t="shared" si="7"/>
        <v>0</v>
      </c>
    </row>
    <row r="125" spans="1:13" ht="12.75" customHeight="1" x14ac:dyDescent="0.2">
      <c r="A125" s="79" t="s">
        <v>2203</v>
      </c>
      <c r="B125" s="79" t="s">
        <v>2202</v>
      </c>
      <c r="C125" s="126">
        <v>0.17418</v>
      </c>
      <c r="D125" s="126">
        <v>3.9240800000000006E-2</v>
      </c>
      <c r="E125" s="127">
        <f t="shared" si="4"/>
        <v>3.4387474261482938</v>
      </c>
      <c r="F125" s="105">
        <f t="shared" si="5"/>
        <v>3.0966625771235482E-4</v>
      </c>
      <c r="G125" s="80">
        <v>0.82484500166199992</v>
      </c>
      <c r="H125" s="24">
        <v>307.73816666666698</v>
      </c>
      <c r="I125" s="135"/>
      <c r="J125" s="126">
        <v>0.58872580000000008</v>
      </c>
      <c r="K125" s="126">
        <v>3.8565000000000002E-2</v>
      </c>
      <c r="L125" s="127">
        <f t="shared" si="6"/>
        <v>14.265805782445224</v>
      </c>
      <c r="M125" s="105">
        <f t="shared" si="7"/>
        <v>3.3799850729130787</v>
      </c>
    </row>
    <row r="126" spans="1:13" ht="12.75" customHeight="1" x14ac:dyDescent="0.2">
      <c r="A126" s="79" t="s">
        <v>1391</v>
      </c>
      <c r="B126" s="79" t="s">
        <v>1233</v>
      </c>
      <c r="C126" s="126">
        <v>0.16744295000000001</v>
      </c>
      <c r="D126" s="126">
        <v>0.73079201000000005</v>
      </c>
      <c r="E126" s="127">
        <f t="shared" si="4"/>
        <v>-0.77087468430313022</v>
      </c>
      <c r="F126" s="105">
        <f t="shared" si="5"/>
        <v>2.9768878003684089E-4</v>
      </c>
      <c r="G126" s="80">
        <v>11.282263665193501</v>
      </c>
      <c r="H126" s="24">
        <v>58.097681818181798</v>
      </c>
      <c r="I126" s="135"/>
      <c r="J126" s="126">
        <v>8.0217530153741006</v>
      </c>
      <c r="K126" s="126">
        <v>3.13291539270742</v>
      </c>
      <c r="L126" s="127">
        <f t="shared" si="6"/>
        <v>1.5604754708813946</v>
      </c>
      <c r="M126" s="105">
        <f t="shared" si="7"/>
        <v>47.907379888935907</v>
      </c>
    </row>
    <row r="127" spans="1:13" ht="12.75" customHeight="1" x14ac:dyDescent="0.2">
      <c r="A127" s="79" t="s">
        <v>2808</v>
      </c>
      <c r="B127" s="79" t="s">
        <v>2797</v>
      </c>
      <c r="C127" s="126">
        <v>0.16701173999999999</v>
      </c>
      <c r="D127" s="126">
        <v>0.14307500000000001</v>
      </c>
      <c r="E127" s="127">
        <f t="shared" si="4"/>
        <v>0.16730204438231677</v>
      </c>
      <c r="F127" s="105">
        <f t="shared" si="5"/>
        <v>2.9692215248495118E-4</v>
      </c>
      <c r="G127" s="80">
        <v>5.89282437790854E-3</v>
      </c>
      <c r="H127" s="24">
        <v>149.958</v>
      </c>
      <c r="I127" s="135"/>
      <c r="J127" s="126">
        <v>0</v>
      </c>
      <c r="K127" s="126">
        <v>0</v>
      </c>
      <c r="L127" s="127" t="str">
        <f t="shared" si="6"/>
        <v/>
      </c>
      <c r="M127" s="105">
        <f t="shared" si="7"/>
        <v>0</v>
      </c>
    </row>
    <row r="128" spans="1:13" ht="12.75" customHeight="1" x14ac:dyDescent="0.2">
      <c r="A128" s="79" t="s">
        <v>2677</v>
      </c>
      <c r="B128" s="79" t="s">
        <v>2678</v>
      </c>
      <c r="C128" s="126">
        <v>0.16183235999999998</v>
      </c>
      <c r="D128" s="126">
        <v>0.25585253000000002</v>
      </c>
      <c r="E128" s="127">
        <f t="shared" si="4"/>
        <v>-0.36747797647340064</v>
      </c>
      <c r="F128" s="105">
        <f t="shared" si="5"/>
        <v>2.8771398150165679E-4</v>
      </c>
      <c r="G128" s="80">
        <v>0.27281923175</v>
      </c>
      <c r="H128" s="24">
        <v>81.535272727272698</v>
      </c>
      <c r="I128" s="135"/>
      <c r="J128" s="126">
        <v>0</v>
      </c>
      <c r="K128" s="126">
        <v>0</v>
      </c>
      <c r="L128" s="127" t="str">
        <f t="shared" si="6"/>
        <v/>
      </c>
      <c r="M128" s="105">
        <f t="shared" si="7"/>
        <v>0</v>
      </c>
    </row>
    <row r="129" spans="1:13" ht="12.75" customHeight="1" x14ac:dyDescent="0.2">
      <c r="A129" s="79" t="s">
        <v>1563</v>
      </c>
      <c r="B129" s="79" t="s">
        <v>1352</v>
      </c>
      <c r="C129" s="126">
        <v>0.15972349999999999</v>
      </c>
      <c r="D129" s="126">
        <v>8.3940999999999998E-3</v>
      </c>
      <c r="E129" s="127">
        <f t="shared" si="4"/>
        <v>18.028067333007709</v>
      </c>
      <c r="F129" s="105">
        <f t="shared" si="5"/>
        <v>2.8396474057710013E-4</v>
      </c>
      <c r="G129" s="80">
        <v>28.430213881398256</v>
      </c>
      <c r="H129" s="24">
        <v>62.429181818181803</v>
      </c>
      <c r="I129" s="135"/>
      <c r="J129" s="126">
        <v>0</v>
      </c>
      <c r="K129" s="126">
        <v>0</v>
      </c>
      <c r="L129" s="127" t="str">
        <f t="shared" si="6"/>
        <v/>
      </c>
      <c r="M129" s="105">
        <f t="shared" si="7"/>
        <v>0</v>
      </c>
    </row>
    <row r="130" spans="1:13" ht="12.75" customHeight="1" x14ac:dyDescent="0.2">
      <c r="A130" s="79" t="s">
        <v>1516</v>
      </c>
      <c r="B130" s="79" t="s">
        <v>1278</v>
      </c>
      <c r="C130" s="126">
        <v>0.15867103899999999</v>
      </c>
      <c r="D130" s="126">
        <v>1.108953547</v>
      </c>
      <c r="E130" s="127">
        <f t="shared" si="4"/>
        <v>-0.85691822761264858</v>
      </c>
      <c r="F130" s="105">
        <f t="shared" si="5"/>
        <v>2.8209362070536858E-4</v>
      </c>
      <c r="G130" s="80">
        <v>19.516130929790382</v>
      </c>
      <c r="H130" s="24">
        <v>98.300772727272701</v>
      </c>
      <c r="I130" s="135"/>
      <c r="J130" s="126">
        <v>5.0838214700000002</v>
      </c>
      <c r="K130" s="126">
        <v>1.33133575</v>
      </c>
      <c r="L130" s="127">
        <f t="shared" si="6"/>
        <v>2.818587061903806</v>
      </c>
      <c r="M130" s="105">
        <f t="shared" si="7"/>
        <v>32.040008700012358</v>
      </c>
    </row>
    <row r="131" spans="1:13" ht="12.75" customHeight="1" x14ac:dyDescent="0.2">
      <c r="A131" s="79" t="s">
        <v>2226</v>
      </c>
      <c r="B131" s="79" t="s">
        <v>1325</v>
      </c>
      <c r="C131" s="126">
        <v>0.15564808999999999</v>
      </c>
      <c r="D131" s="126">
        <v>1.1566900000000001E-3</v>
      </c>
      <c r="E131" s="127" t="str">
        <f t="shared" si="4"/>
        <v/>
      </c>
      <c r="F131" s="105">
        <f t="shared" si="5"/>
        <v>2.7671926484312663E-4</v>
      </c>
      <c r="G131" s="80">
        <v>0.92079734385188194</v>
      </c>
      <c r="H131" s="24">
        <v>78.789636363636404</v>
      </c>
      <c r="I131" s="135"/>
      <c r="J131" s="126">
        <v>0</v>
      </c>
      <c r="K131" s="126">
        <v>0</v>
      </c>
      <c r="L131" s="127" t="str">
        <f t="shared" si="6"/>
        <v/>
      </c>
      <c r="M131" s="105">
        <f t="shared" si="7"/>
        <v>0</v>
      </c>
    </row>
    <row r="132" spans="1:13" ht="12.75" customHeight="1" x14ac:dyDescent="0.2">
      <c r="A132" s="79" t="s">
        <v>2235</v>
      </c>
      <c r="B132" s="79" t="s">
        <v>1290</v>
      </c>
      <c r="C132" s="126">
        <v>0.14933521999999999</v>
      </c>
      <c r="D132" s="126">
        <v>1.0679999999999999E-3</v>
      </c>
      <c r="E132" s="127" t="str">
        <f t="shared" si="4"/>
        <v/>
      </c>
      <c r="F132" s="105">
        <f t="shared" si="5"/>
        <v>2.6549591642008959E-4</v>
      </c>
      <c r="G132" s="80">
        <v>0.63957954480276147</v>
      </c>
      <c r="H132" s="24">
        <v>101.336409090909</v>
      </c>
      <c r="I132" s="135"/>
      <c r="J132" s="126">
        <v>0</v>
      </c>
      <c r="K132" s="126">
        <v>0</v>
      </c>
      <c r="L132" s="127" t="str">
        <f t="shared" si="6"/>
        <v/>
      </c>
      <c r="M132" s="105">
        <f t="shared" si="7"/>
        <v>0</v>
      </c>
    </row>
    <row r="133" spans="1:13" ht="12.75" customHeight="1" x14ac:dyDescent="0.2">
      <c r="A133" s="79" t="s">
        <v>1566</v>
      </c>
      <c r="B133" s="79" t="s">
        <v>1355</v>
      </c>
      <c r="C133" s="126">
        <v>0.14845039000000002</v>
      </c>
      <c r="D133" s="126">
        <v>0.15511</v>
      </c>
      <c r="E133" s="127">
        <f t="shared" si="4"/>
        <v>-4.2934755979627259E-2</v>
      </c>
      <c r="F133" s="105">
        <f t="shared" si="5"/>
        <v>2.6392281965345956E-4</v>
      </c>
      <c r="G133" s="80">
        <v>14.837522065574841</v>
      </c>
      <c r="H133" s="24">
        <v>67.575500000000005</v>
      </c>
      <c r="I133" s="135"/>
      <c r="J133" s="126">
        <v>1.3285999999999999E-3</v>
      </c>
      <c r="K133" s="126">
        <v>2.0425459999999999E-2</v>
      </c>
      <c r="L133" s="127">
        <f t="shared" si="6"/>
        <v>-0.93495372931625531</v>
      </c>
      <c r="M133" s="105">
        <f t="shared" si="7"/>
        <v>8.9497912400230122E-3</v>
      </c>
    </row>
    <row r="134" spans="1:13" ht="12.75" customHeight="1" x14ac:dyDescent="0.2">
      <c r="A134" s="79" t="s">
        <v>1550</v>
      </c>
      <c r="B134" s="79" t="s">
        <v>1343</v>
      </c>
      <c r="C134" s="126">
        <v>0.14509654</v>
      </c>
      <c r="D134" s="126">
        <v>0</v>
      </c>
      <c r="E134" s="127" t="str">
        <f t="shared" si="4"/>
        <v/>
      </c>
      <c r="F134" s="105">
        <f t="shared" si="5"/>
        <v>2.5796017079349524E-4</v>
      </c>
      <c r="G134" s="80">
        <v>0.60328907999999992</v>
      </c>
      <c r="H134" s="24">
        <v>133.52459090909099</v>
      </c>
      <c r="I134" s="135"/>
      <c r="J134" s="126">
        <v>0</v>
      </c>
      <c r="K134" s="126">
        <v>0</v>
      </c>
      <c r="L134" s="127" t="str">
        <f t="shared" si="6"/>
        <v/>
      </c>
      <c r="M134" s="105">
        <f t="shared" si="7"/>
        <v>0</v>
      </c>
    </row>
    <row r="135" spans="1:13" ht="12.75" customHeight="1" x14ac:dyDescent="0.2">
      <c r="A135" s="79" t="s">
        <v>1531</v>
      </c>
      <c r="B135" s="79" t="s">
        <v>1298</v>
      </c>
      <c r="C135" s="126">
        <v>0.14074968100000002</v>
      </c>
      <c r="D135" s="126">
        <v>0.36337521500000003</v>
      </c>
      <c r="E135" s="127">
        <f t="shared" ref="E135:E198" si="8">IF(ISERROR(C135/D135-1),"",IF((C135/D135-1)&gt;10000%,"",C135/D135-1))</f>
        <v>-0.61266020578756319</v>
      </c>
      <c r="F135" s="105">
        <f t="shared" ref="F135:F198" si="9">C135/$C$281</f>
        <v>2.5023209891765838E-4</v>
      </c>
      <c r="G135" s="80">
        <v>13.6634091369486</v>
      </c>
      <c r="H135" s="24">
        <v>90.651545454545399</v>
      </c>
      <c r="I135" s="135"/>
      <c r="J135" s="126">
        <v>2.548636E-2</v>
      </c>
      <c r="K135" s="126">
        <v>1.8902970000000002E-2</v>
      </c>
      <c r="L135" s="127">
        <f t="shared" ref="L135:L198" si="10">IF(ISERROR(J135/K135-1),"",IF((J135/K135-1)&gt;10000%,"",J135/K135-1))</f>
        <v>0.34827278464706857</v>
      </c>
      <c r="M135" s="105">
        <f t="shared" ref="M135:M198" si="11">IF(ISERROR(J135/C135),"",IF(J135/C135&gt;10000%,"",J135/C135))</f>
        <v>0.1810757922783498</v>
      </c>
    </row>
    <row r="136" spans="1:13" ht="12.75" customHeight="1" x14ac:dyDescent="0.2">
      <c r="A136" s="79" t="s">
        <v>2508</v>
      </c>
      <c r="B136" s="79" t="s">
        <v>2509</v>
      </c>
      <c r="C136" s="126">
        <v>0.13453000000000001</v>
      </c>
      <c r="D136" s="126">
        <v>4.1914999999999999E-3</v>
      </c>
      <c r="E136" s="127">
        <f t="shared" si="8"/>
        <v>31.095908386019325</v>
      </c>
      <c r="F136" s="105">
        <f t="shared" si="9"/>
        <v>2.3917442674269778E-4</v>
      </c>
      <c r="G136" s="80">
        <v>0.17699189937871784</v>
      </c>
      <c r="H136" s="24">
        <v>179.39859090909101</v>
      </c>
      <c r="I136" s="135"/>
      <c r="J136" s="126">
        <v>0</v>
      </c>
      <c r="K136" s="126">
        <v>0</v>
      </c>
      <c r="L136" s="127" t="str">
        <f t="shared" si="10"/>
        <v/>
      </c>
      <c r="M136" s="105">
        <f t="shared" si="11"/>
        <v>0</v>
      </c>
    </row>
    <row r="137" spans="1:13" ht="12.75" customHeight="1" x14ac:dyDescent="0.2">
      <c r="A137" s="79" t="s">
        <v>1397</v>
      </c>
      <c r="B137" s="79" t="s">
        <v>1241</v>
      </c>
      <c r="C137" s="126">
        <v>0.13305989000000001</v>
      </c>
      <c r="D137" s="126">
        <v>2.0634841100000001</v>
      </c>
      <c r="E137" s="127">
        <f t="shared" si="8"/>
        <v>-0.93551688168803004</v>
      </c>
      <c r="F137" s="105">
        <f t="shared" si="9"/>
        <v>2.3656078876976454E-4</v>
      </c>
      <c r="G137" s="80">
        <v>1.2778898404580001</v>
      </c>
      <c r="H137" s="24">
        <v>72.057636363636405</v>
      </c>
      <c r="I137" s="135"/>
      <c r="J137" s="126">
        <v>2.8155431337932453</v>
      </c>
      <c r="K137" s="126">
        <v>3.4187455460639802</v>
      </c>
      <c r="L137" s="127">
        <f t="shared" si="10"/>
        <v>-0.17643969232082946</v>
      </c>
      <c r="M137" s="105">
        <f t="shared" si="11"/>
        <v>21.159968896661834</v>
      </c>
    </row>
    <row r="138" spans="1:13" ht="12.75" customHeight="1" x14ac:dyDescent="0.2">
      <c r="A138" s="79" t="s">
        <v>2675</v>
      </c>
      <c r="B138" s="79" t="s">
        <v>2676</v>
      </c>
      <c r="C138" s="126">
        <v>0.13175926000000002</v>
      </c>
      <c r="D138" s="126">
        <v>0.99907769999999996</v>
      </c>
      <c r="E138" s="127">
        <f t="shared" si="8"/>
        <v>-0.86811910625169597</v>
      </c>
      <c r="F138" s="105">
        <f t="shared" si="9"/>
        <v>2.3424846115024209E-4</v>
      </c>
      <c r="G138" s="80">
        <v>0.35907305790509997</v>
      </c>
      <c r="H138" s="24">
        <v>60.907272727272698</v>
      </c>
      <c r="I138" s="135"/>
      <c r="J138" s="126">
        <v>0</v>
      </c>
      <c r="K138" s="126">
        <v>0</v>
      </c>
      <c r="L138" s="127" t="str">
        <f t="shared" si="10"/>
        <v/>
      </c>
      <c r="M138" s="105">
        <f t="shared" si="11"/>
        <v>0</v>
      </c>
    </row>
    <row r="139" spans="1:13" ht="12.75" customHeight="1" x14ac:dyDescent="0.2">
      <c r="A139" s="79" t="s">
        <v>1390</v>
      </c>
      <c r="B139" s="79" t="s">
        <v>1231</v>
      </c>
      <c r="C139" s="126">
        <v>0.13034035999999999</v>
      </c>
      <c r="D139" s="126">
        <v>0.23074898000000002</v>
      </c>
      <c r="E139" s="127">
        <f t="shared" si="8"/>
        <v>-0.43514220517897861</v>
      </c>
      <c r="F139" s="105">
        <f t="shared" si="9"/>
        <v>2.3172586697715639E-4</v>
      </c>
      <c r="G139" s="80">
        <v>143.25141081111701</v>
      </c>
      <c r="H139" s="24">
        <v>28.391954545454499</v>
      </c>
      <c r="I139" s="135"/>
      <c r="J139" s="126">
        <v>0.29431853999999996</v>
      </c>
      <c r="K139" s="126">
        <v>0.10418213999999999</v>
      </c>
      <c r="L139" s="127">
        <f t="shared" si="10"/>
        <v>1.8250383415045994</v>
      </c>
      <c r="M139" s="105">
        <f t="shared" si="11"/>
        <v>2.2580767768325942</v>
      </c>
    </row>
    <row r="140" spans="1:13" ht="12.75" customHeight="1" x14ac:dyDescent="0.2">
      <c r="A140" s="79" t="s">
        <v>2347</v>
      </c>
      <c r="B140" s="79" t="s">
        <v>2355</v>
      </c>
      <c r="C140" s="126">
        <v>0.12814999999999999</v>
      </c>
      <c r="D140" s="126">
        <v>0.16386999999999999</v>
      </c>
      <c r="E140" s="127">
        <f t="shared" si="8"/>
        <v>-0.21797766522243245</v>
      </c>
      <c r="F140" s="105">
        <f t="shared" si="9"/>
        <v>2.278317311163065E-4</v>
      </c>
      <c r="G140" s="80">
        <v>4.9505063995370572E-4</v>
      </c>
      <c r="H140" s="24">
        <v>174.977</v>
      </c>
      <c r="I140" s="135"/>
      <c r="J140" s="126">
        <v>0</v>
      </c>
      <c r="K140" s="126">
        <v>0</v>
      </c>
      <c r="L140" s="127" t="str">
        <f t="shared" si="10"/>
        <v/>
      </c>
      <c r="M140" s="105">
        <f t="shared" si="11"/>
        <v>0</v>
      </c>
    </row>
    <row r="141" spans="1:13" ht="12.75" customHeight="1" x14ac:dyDescent="0.2">
      <c r="A141" s="79" t="s">
        <v>2510</v>
      </c>
      <c r="B141" s="79" t="s">
        <v>2511</v>
      </c>
      <c r="C141" s="126">
        <v>0.12210850999999999</v>
      </c>
      <c r="D141" s="126">
        <v>0.15687285000000001</v>
      </c>
      <c r="E141" s="127">
        <f t="shared" si="8"/>
        <v>-0.22160839176441316</v>
      </c>
      <c r="F141" s="105">
        <f t="shared" si="9"/>
        <v>2.1709085616334627E-4</v>
      </c>
      <c r="G141" s="80">
        <v>0.20773271093025841</v>
      </c>
      <c r="H141" s="24">
        <v>183.23427272727301</v>
      </c>
      <c r="I141" s="135"/>
      <c r="J141" s="126">
        <v>0.12794338999999999</v>
      </c>
      <c r="K141" s="126">
        <v>0.2992071</v>
      </c>
      <c r="L141" s="127">
        <f t="shared" si="10"/>
        <v>-0.57239186503261452</v>
      </c>
      <c r="M141" s="105">
        <f t="shared" si="11"/>
        <v>1.0477843845609123</v>
      </c>
    </row>
    <row r="142" spans="1:13" ht="12.75" customHeight="1" x14ac:dyDescent="0.2">
      <c r="A142" s="79" t="s">
        <v>2054</v>
      </c>
      <c r="B142" s="79" t="s">
        <v>2055</v>
      </c>
      <c r="C142" s="126">
        <v>0.12001000000000001</v>
      </c>
      <c r="D142" s="126">
        <v>0</v>
      </c>
      <c r="E142" s="127" t="str">
        <f t="shared" si="8"/>
        <v/>
      </c>
      <c r="F142" s="105">
        <f t="shared" si="9"/>
        <v>2.133600160067729E-4</v>
      </c>
      <c r="G142" s="80">
        <v>6.342121556734695E-2</v>
      </c>
      <c r="H142" s="24">
        <v>50.133545454545498</v>
      </c>
      <c r="I142" s="135"/>
      <c r="J142" s="126">
        <v>0</v>
      </c>
      <c r="K142" s="126">
        <v>0</v>
      </c>
      <c r="L142" s="127" t="str">
        <f t="shared" si="10"/>
        <v/>
      </c>
      <c r="M142" s="105">
        <f t="shared" si="11"/>
        <v>0</v>
      </c>
    </row>
    <row r="143" spans="1:13" ht="12.75" customHeight="1" x14ac:dyDescent="0.2">
      <c r="A143" s="79" t="s">
        <v>2237</v>
      </c>
      <c r="B143" s="79" t="s">
        <v>1296</v>
      </c>
      <c r="C143" s="126">
        <v>0.11672182</v>
      </c>
      <c r="D143" s="126">
        <v>0.21399185000000001</v>
      </c>
      <c r="E143" s="127">
        <f t="shared" si="8"/>
        <v>-0.45455016160662198</v>
      </c>
      <c r="F143" s="105">
        <f t="shared" si="9"/>
        <v>2.0751411868627335E-4</v>
      </c>
      <c r="G143" s="80">
        <v>4.2014961297574374</v>
      </c>
      <c r="H143" s="24">
        <v>149.896136363636</v>
      </c>
      <c r="I143" s="135"/>
      <c r="J143" s="126">
        <v>1.1793610000000001E-2</v>
      </c>
      <c r="K143" s="126">
        <v>6.0415000000000002E-4</v>
      </c>
      <c r="L143" s="127">
        <f t="shared" si="10"/>
        <v>18.520996441281142</v>
      </c>
      <c r="M143" s="105">
        <f t="shared" si="11"/>
        <v>0.10104031962489962</v>
      </c>
    </row>
    <row r="144" spans="1:13" ht="12.75" customHeight="1" x14ac:dyDescent="0.2">
      <c r="A144" s="79" t="s">
        <v>2377</v>
      </c>
      <c r="B144" s="79" t="s">
        <v>2376</v>
      </c>
      <c r="C144" s="126">
        <v>0.11064</v>
      </c>
      <c r="D144" s="126">
        <v>2.8594800000000002E-3</v>
      </c>
      <c r="E144" s="127">
        <f t="shared" si="8"/>
        <v>37.692349657979769</v>
      </c>
      <c r="F144" s="105">
        <f t="shared" si="9"/>
        <v>1.967015429629977E-4</v>
      </c>
      <c r="G144" s="80">
        <v>4.3343927116694485E-2</v>
      </c>
      <c r="H144" s="24">
        <v>74.992454545454507</v>
      </c>
      <c r="I144" s="135"/>
      <c r="J144" s="126">
        <v>0</v>
      </c>
      <c r="K144" s="126">
        <v>0</v>
      </c>
      <c r="L144" s="127" t="str">
        <f t="shared" si="10"/>
        <v/>
      </c>
      <c r="M144" s="105">
        <f t="shared" si="11"/>
        <v>0</v>
      </c>
    </row>
    <row r="145" spans="1:13" ht="12.75" customHeight="1" x14ac:dyDescent="0.2">
      <c r="A145" s="79" t="s">
        <v>1401</v>
      </c>
      <c r="B145" s="79" t="s">
        <v>1246</v>
      </c>
      <c r="C145" s="126">
        <v>0.10829274999999999</v>
      </c>
      <c r="D145" s="126">
        <v>0.16837895</v>
      </c>
      <c r="E145" s="127">
        <f t="shared" si="8"/>
        <v>-0.35685101967912258</v>
      </c>
      <c r="F145" s="105">
        <f t="shared" si="9"/>
        <v>1.9252847990515335E-4</v>
      </c>
      <c r="G145" s="80">
        <v>4.8391615822785381</v>
      </c>
      <c r="H145" s="24">
        <v>124.943909090909</v>
      </c>
      <c r="I145" s="135"/>
      <c r="J145" s="126">
        <v>0</v>
      </c>
      <c r="K145" s="126">
        <v>1.9546939999999999E-2</v>
      </c>
      <c r="L145" s="127">
        <f t="shared" si="10"/>
        <v>-1</v>
      </c>
      <c r="M145" s="105">
        <f t="shared" si="11"/>
        <v>0</v>
      </c>
    </row>
    <row r="146" spans="1:13" ht="12.75" customHeight="1" x14ac:dyDescent="0.2">
      <c r="A146" s="79" t="s">
        <v>2815</v>
      </c>
      <c r="B146" s="79" t="s">
        <v>2804</v>
      </c>
      <c r="C146" s="126">
        <v>0.10809000000000001</v>
      </c>
      <c r="D146" s="126">
        <v>0.196545</v>
      </c>
      <c r="E146" s="127">
        <f t="shared" si="8"/>
        <v>-0.4500496069602381</v>
      </c>
      <c r="F146" s="105">
        <f t="shared" si="9"/>
        <v>1.9216802041639933E-4</v>
      </c>
      <c r="G146" s="80">
        <v>3.6433673508165786E-4</v>
      </c>
      <c r="H146" s="24">
        <v>24.990136363636399</v>
      </c>
      <c r="I146" s="135"/>
      <c r="J146" s="126">
        <v>0</v>
      </c>
      <c r="K146" s="126">
        <v>0</v>
      </c>
      <c r="L146" s="127" t="str">
        <f t="shared" si="10"/>
        <v/>
      </c>
      <c r="M146" s="105">
        <f t="shared" si="11"/>
        <v>0</v>
      </c>
    </row>
    <row r="147" spans="1:13" ht="12.75" customHeight="1" x14ac:dyDescent="0.2">
      <c r="A147" s="79" t="s">
        <v>2385</v>
      </c>
      <c r="B147" s="79" t="s">
        <v>2384</v>
      </c>
      <c r="C147" s="126">
        <v>0.10602527</v>
      </c>
      <c r="D147" s="126">
        <v>0.21345175</v>
      </c>
      <c r="E147" s="127">
        <f t="shared" si="8"/>
        <v>-0.50328226402453946</v>
      </c>
      <c r="F147" s="105">
        <f t="shared" si="9"/>
        <v>1.8849723609967853E-4</v>
      </c>
      <c r="G147" s="80">
        <v>0.45439185653505809</v>
      </c>
      <c r="H147" s="24">
        <v>99.9909545454545</v>
      </c>
      <c r="I147" s="135"/>
      <c r="J147" s="126">
        <v>0</v>
      </c>
      <c r="K147" s="126">
        <v>1.518623E-2</v>
      </c>
      <c r="L147" s="127">
        <f t="shared" si="10"/>
        <v>-1</v>
      </c>
      <c r="M147" s="105">
        <f t="shared" si="11"/>
        <v>0</v>
      </c>
    </row>
    <row r="148" spans="1:13" ht="12.75" customHeight="1" x14ac:dyDescent="0.2">
      <c r="A148" s="79" t="s">
        <v>1524</v>
      </c>
      <c r="B148" s="79" t="s">
        <v>1289</v>
      </c>
      <c r="C148" s="126">
        <v>0.10576313000000001</v>
      </c>
      <c r="D148" s="126">
        <v>3.3487969999999999E-2</v>
      </c>
      <c r="E148" s="127">
        <f t="shared" si="8"/>
        <v>2.1582424972310958</v>
      </c>
      <c r="F148" s="105">
        <f t="shared" si="9"/>
        <v>1.880311899818882E-4</v>
      </c>
      <c r="G148" s="80">
        <v>6.8886140623525378</v>
      </c>
      <c r="H148" s="24">
        <v>167.03668181818199</v>
      </c>
      <c r="I148" s="135"/>
      <c r="J148" s="126">
        <v>0</v>
      </c>
      <c r="K148" s="126">
        <v>0</v>
      </c>
      <c r="L148" s="127" t="str">
        <f t="shared" si="10"/>
        <v/>
      </c>
      <c r="M148" s="105">
        <f t="shared" si="11"/>
        <v>0</v>
      </c>
    </row>
    <row r="149" spans="1:13" ht="12.75" customHeight="1" x14ac:dyDescent="0.2">
      <c r="A149" s="79" t="s">
        <v>2233</v>
      </c>
      <c r="B149" s="79" t="s">
        <v>1272</v>
      </c>
      <c r="C149" s="126">
        <v>0.10519932799999999</v>
      </c>
      <c r="D149" s="126">
        <v>0.13924978800000001</v>
      </c>
      <c r="E149" s="127">
        <f t="shared" si="8"/>
        <v>-0.2445279126744524</v>
      </c>
      <c r="F149" s="105">
        <f t="shared" si="9"/>
        <v>1.8702883348039123E-4</v>
      </c>
      <c r="G149" s="80">
        <v>2.3327960233438834</v>
      </c>
      <c r="H149" s="24">
        <v>318.32604545454501</v>
      </c>
      <c r="I149" s="135"/>
      <c r="J149" s="126">
        <v>0</v>
      </c>
      <c r="K149" s="126">
        <v>0</v>
      </c>
      <c r="L149" s="127" t="str">
        <f t="shared" si="10"/>
        <v/>
      </c>
      <c r="M149" s="105">
        <f t="shared" si="11"/>
        <v>0</v>
      </c>
    </row>
    <row r="150" spans="1:13" ht="12.75" customHeight="1" x14ac:dyDescent="0.2">
      <c r="A150" s="79" t="s">
        <v>2246</v>
      </c>
      <c r="B150" s="79" t="s">
        <v>1311</v>
      </c>
      <c r="C150" s="126">
        <v>0.10338358</v>
      </c>
      <c r="D150" s="126">
        <v>1.27341547</v>
      </c>
      <c r="E150" s="127">
        <f t="shared" si="8"/>
        <v>-0.9188139437319699</v>
      </c>
      <c r="F150" s="105">
        <f t="shared" si="9"/>
        <v>1.838007023051203E-4</v>
      </c>
      <c r="G150" s="80">
        <v>4.3981314258128652</v>
      </c>
      <c r="H150" s="24">
        <v>90.655227272727302</v>
      </c>
      <c r="I150" s="135"/>
      <c r="J150" s="126">
        <v>2.2358330000000003E-2</v>
      </c>
      <c r="K150" s="126">
        <v>4.813224E-2</v>
      </c>
      <c r="L150" s="127">
        <f t="shared" si="10"/>
        <v>-0.53548120760637774</v>
      </c>
      <c r="M150" s="105">
        <f t="shared" si="11"/>
        <v>0.21626577450693815</v>
      </c>
    </row>
    <row r="151" spans="1:13" ht="12.75" customHeight="1" x14ac:dyDescent="0.2">
      <c r="A151" s="79" t="s">
        <v>2207</v>
      </c>
      <c r="B151" s="79" t="s">
        <v>2206</v>
      </c>
      <c r="C151" s="126">
        <v>0.1024747</v>
      </c>
      <c r="D151" s="126">
        <v>2.6540299999999999E-2</v>
      </c>
      <c r="E151" s="127">
        <f t="shared" si="8"/>
        <v>2.861098028281519</v>
      </c>
      <c r="F151" s="105">
        <f t="shared" si="9"/>
        <v>1.8218484819839388E-4</v>
      </c>
      <c r="G151" s="80">
        <v>0.937208457622</v>
      </c>
      <c r="H151" s="24">
        <v>84.757681818181794</v>
      </c>
      <c r="I151" s="135"/>
      <c r="J151" s="126">
        <v>0.19141780999999999</v>
      </c>
      <c r="K151" s="126">
        <v>8.8252049999999999E-2</v>
      </c>
      <c r="L151" s="127">
        <f t="shared" si="10"/>
        <v>1.1689899554741219</v>
      </c>
      <c r="M151" s="105">
        <f t="shared" si="11"/>
        <v>1.8679518944676099</v>
      </c>
    </row>
    <row r="152" spans="1:13" ht="12.75" customHeight="1" x14ac:dyDescent="0.2">
      <c r="A152" s="79" t="s">
        <v>2661</v>
      </c>
      <c r="B152" s="79" t="s">
        <v>2662</v>
      </c>
      <c r="C152" s="126">
        <v>9.6850000000000006E-2</v>
      </c>
      <c r="D152" s="126">
        <v>0</v>
      </c>
      <c r="E152" s="127" t="str">
        <f t="shared" si="8"/>
        <v/>
      </c>
      <c r="F152" s="105">
        <f t="shared" si="9"/>
        <v>1.721849641717853E-4</v>
      </c>
      <c r="G152" s="80">
        <v>8.6522171319234005</v>
      </c>
      <c r="H152" s="24">
        <v>140.29949999999999</v>
      </c>
      <c r="I152" s="135"/>
      <c r="J152" s="126">
        <v>0</v>
      </c>
      <c r="K152" s="126">
        <v>0</v>
      </c>
      <c r="L152" s="127" t="str">
        <f t="shared" si="10"/>
        <v/>
      </c>
      <c r="M152" s="105">
        <f t="shared" si="11"/>
        <v>0</v>
      </c>
    </row>
    <row r="153" spans="1:13" ht="12.75" customHeight="1" x14ac:dyDescent="0.2">
      <c r="A153" s="79" t="s">
        <v>1476</v>
      </c>
      <c r="B153" s="79" t="s">
        <v>1269</v>
      </c>
      <c r="C153" s="126">
        <v>9.3564070000000013E-2</v>
      </c>
      <c r="D153" s="126">
        <v>5.2254980000000006E-2</v>
      </c>
      <c r="E153" s="127">
        <f t="shared" si="8"/>
        <v>0.7905292471645764</v>
      </c>
      <c r="F153" s="105">
        <f t="shared" si="9"/>
        <v>1.6634306701823867E-4</v>
      </c>
      <c r="G153" s="80">
        <v>45.424945721701384</v>
      </c>
      <c r="H153" s="24">
        <v>67.728045454545494</v>
      </c>
      <c r="I153" s="135"/>
      <c r="J153" s="126">
        <v>0</v>
      </c>
      <c r="K153" s="126">
        <v>4.4346318</v>
      </c>
      <c r="L153" s="127">
        <f t="shared" si="10"/>
        <v>-1</v>
      </c>
      <c r="M153" s="105">
        <f t="shared" si="11"/>
        <v>0</v>
      </c>
    </row>
    <row r="154" spans="1:13" ht="12.75" customHeight="1" x14ac:dyDescent="0.2">
      <c r="A154" s="79" t="s">
        <v>2663</v>
      </c>
      <c r="B154" s="79" t="s">
        <v>2664</v>
      </c>
      <c r="C154" s="126">
        <v>8.866773E-2</v>
      </c>
      <c r="D154" s="126">
        <v>0</v>
      </c>
      <c r="E154" s="127" t="str">
        <f t="shared" si="8"/>
        <v/>
      </c>
      <c r="F154" s="105">
        <f t="shared" si="9"/>
        <v>1.5763809925909688E-4</v>
      </c>
      <c r="G154" s="80">
        <v>0.24132767222190002</v>
      </c>
      <c r="H154" s="24">
        <v>56.547318181818198</v>
      </c>
      <c r="I154" s="135"/>
      <c r="J154" s="126">
        <v>0</v>
      </c>
      <c r="K154" s="126">
        <v>0</v>
      </c>
      <c r="L154" s="127" t="str">
        <f t="shared" si="10"/>
        <v/>
      </c>
      <c r="M154" s="105">
        <f t="shared" si="11"/>
        <v>0</v>
      </c>
    </row>
    <row r="155" spans="1:13" ht="12.75" customHeight="1" x14ac:dyDescent="0.2">
      <c r="A155" s="79" t="s">
        <v>1522</v>
      </c>
      <c r="B155" s="79" t="s">
        <v>1286</v>
      </c>
      <c r="C155" s="126">
        <v>8.7634372000000002E-2</v>
      </c>
      <c r="D155" s="126">
        <v>0.213913622</v>
      </c>
      <c r="E155" s="127">
        <f t="shared" si="8"/>
        <v>-0.59032823070987028</v>
      </c>
      <c r="F155" s="105">
        <f t="shared" si="9"/>
        <v>1.5580094169372128E-4</v>
      </c>
      <c r="G155" s="80">
        <v>10.552371531025386</v>
      </c>
      <c r="H155" s="24">
        <v>71.758454545454498</v>
      </c>
      <c r="I155" s="135"/>
      <c r="J155" s="126">
        <v>7.8473099999999997E-3</v>
      </c>
      <c r="K155" s="126">
        <v>1.4545889999999999E-2</v>
      </c>
      <c r="L155" s="127">
        <f t="shared" si="10"/>
        <v>-0.460513588374448</v>
      </c>
      <c r="M155" s="105">
        <f t="shared" si="11"/>
        <v>8.9546028811617426E-2</v>
      </c>
    </row>
    <row r="156" spans="1:13" ht="12.75" customHeight="1" x14ac:dyDescent="0.2">
      <c r="A156" s="79" t="s">
        <v>1993</v>
      </c>
      <c r="B156" s="79" t="s">
        <v>341</v>
      </c>
      <c r="C156" s="126">
        <v>8.3007910000000004E-2</v>
      </c>
      <c r="D156" s="126">
        <v>1.02743528</v>
      </c>
      <c r="E156" s="127">
        <f t="shared" si="8"/>
        <v>-0.9192086240215539</v>
      </c>
      <c r="F156" s="105">
        <f t="shared" si="9"/>
        <v>1.4757577707098378E-4</v>
      </c>
      <c r="G156" s="80">
        <v>9.3086151107669988</v>
      </c>
      <c r="H156" s="24">
        <v>177.65090909090901</v>
      </c>
      <c r="I156" s="135"/>
      <c r="J156" s="126">
        <v>2.4176778799999998</v>
      </c>
      <c r="K156" s="126">
        <v>0.93768678999999999</v>
      </c>
      <c r="L156" s="127">
        <f t="shared" si="10"/>
        <v>1.5783426894603045</v>
      </c>
      <c r="M156" s="105">
        <f t="shared" si="11"/>
        <v>29.125873425797611</v>
      </c>
    </row>
    <row r="157" spans="1:13" ht="12.75" customHeight="1" x14ac:dyDescent="0.2">
      <c r="A157" s="79" t="s">
        <v>2062</v>
      </c>
      <c r="B157" s="79" t="s">
        <v>2063</v>
      </c>
      <c r="C157" s="126">
        <v>7.7649999999999997E-2</v>
      </c>
      <c r="D157" s="126">
        <v>9.5787999999999998E-2</v>
      </c>
      <c r="E157" s="127">
        <f t="shared" si="8"/>
        <v>-0.18935566041675367</v>
      </c>
      <c r="F157" s="105">
        <f t="shared" si="9"/>
        <v>1.3805020617386812E-4</v>
      </c>
      <c r="G157" s="80">
        <v>0.13345596656723777</v>
      </c>
      <c r="H157" s="24">
        <v>50.603136363636402</v>
      </c>
      <c r="I157" s="135"/>
      <c r="J157" s="126">
        <v>0</v>
      </c>
      <c r="K157" s="126">
        <v>3.6348400000000003E-3</v>
      </c>
      <c r="L157" s="127">
        <f t="shared" si="10"/>
        <v>-1</v>
      </c>
      <c r="M157" s="105">
        <f t="shared" si="11"/>
        <v>0</v>
      </c>
    </row>
    <row r="158" spans="1:13" ht="12.75" customHeight="1" x14ac:dyDescent="0.2">
      <c r="A158" s="79" t="s">
        <v>2251</v>
      </c>
      <c r="B158" s="79" t="s">
        <v>1339</v>
      </c>
      <c r="C158" s="126">
        <v>7.5588520000000006E-2</v>
      </c>
      <c r="D158" s="126">
        <v>0.17882914000000003</v>
      </c>
      <c r="E158" s="127">
        <f t="shared" si="8"/>
        <v>-0.57731430123748284</v>
      </c>
      <c r="F158" s="105">
        <f t="shared" si="9"/>
        <v>1.3438519987607928E-4</v>
      </c>
      <c r="G158" s="80">
        <v>0.14474502266240749</v>
      </c>
      <c r="H158" s="24">
        <v>70.780227272727302</v>
      </c>
      <c r="I158" s="135"/>
      <c r="J158" s="126">
        <v>0</v>
      </c>
      <c r="K158" s="126">
        <v>0</v>
      </c>
      <c r="L158" s="127" t="str">
        <f t="shared" si="10"/>
        <v/>
      </c>
      <c r="M158" s="105">
        <f t="shared" si="11"/>
        <v>0</v>
      </c>
    </row>
    <row r="159" spans="1:13" ht="12.75" customHeight="1" x14ac:dyDescent="0.2">
      <c r="A159" s="79" t="s">
        <v>1408</v>
      </c>
      <c r="B159" s="79" t="s">
        <v>1256</v>
      </c>
      <c r="C159" s="126">
        <v>7.5260667000000003E-2</v>
      </c>
      <c r="D159" s="126">
        <v>0.22856727100000002</v>
      </c>
      <c r="E159" s="127">
        <f t="shared" si="8"/>
        <v>-0.67072859263389462</v>
      </c>
      <c r="F159" s="105">
        <f t="shared" si="9"/>
        <v>1.3380232577118911E-4</v>
      </c>
      <c r="G159" s="80">
        <v>32.503136138333147</v>
      </c>
      <c r="H159" s="24">
        <v>61.131999999999998</v>
      </c>
      <c r="I159" s="135"/>
      <c r="J159" s="126">
        <v>2.1318130000000001E-2</v>
      </c>
      <c r="K159" s="126">
        <v>4.3635589999999995E-2</v>
      </c>
      <c r="L159" s="127">
        <f t="shared" si="10"/>
        <v>-0.51145085926419231</v>
      </c>
      <c r="M159" s="105">
        <f t="shared" si="11"/>
        <v>0.28325725574555433</v>
      </c>
    </row>
    <row r="160" spans="1:13" ht="12.75" customHeight="1" x14ac:dyDescent="0.2">
      <c r="A160" s="79" t="s">
        <v>2602</v>
      </c>
      <c r="B160" s="79" t="s">
        <v>2603</v>
      </c>
      <c r="C160" s="126">
        <v>7.2396000000000002E-2</v>
      </c>
      <c r="D160" s="126">
        <v>7.1837999999999999E-2</v>
      </c>
      <c r="E160" s="127">
        <f t="shared" si="8"/>
        <v>7.7674768228515045E-3</v>
      </c>
      <c r="F160" s="105">
        <f t="shared" si="9"/>
        <v>1.2870937187589644E-4</v>
      </c>
      <c r="G160" s="80">
        <v>6.9138411063022597E-4</v>
      </c>
      <c r="H160" s="24">
        <v>175.00399999999999</v>
      </c>
      <c r="I160" s="135"/>
      <c r="J160" s="126">
        <v>0</v>
      </c>
      <c r="K160" s="126">
        <v>0</v>
      </c>
      <c r="L160" s="127" t="str">
        <f t="shared" si="10"/>
        <v/>
      </c>
      <c r="M160" s="105">
        <f t="shared" si="11"/>
        <v>0</v>
      </c>
    </row>
    <row r="161" spans="1:13" ht="12.75" customHeight="1" x14ac:dyDescent="0.2">
      <c r="A161" s="79" t="s">
        <v>1514</v>
      </c>
      <c r="B161" s="79" t="s">
        <v>1276</v>
      </c>
      <c r="C161" s="126">
        <v>7.1846190000000004E-2</v>
      </c>
      <c r="D161" s="126">
        <v>0.10983721</v>
      </c>
      <c r="E161" s="127">
        <f t="shared" si="8"/>
        <v>-0.3458847871317926</v>
      </c>
      <c r="F161" s="105">
        <f t="shared" si="9"/>
        <v>1.2773189107929045E-4</v>
      </c>
      <c r="G161" s="80">
        <v>28.816141536229821</v>
      </c>
      <c r="H161" s="24">
        <v>63.757636363636401</v>
      </c>
      <c r="I161" s="135"/>
      <c r="J161" s="126">
        <v>0</v>
      </c>
      <c r="K161" s="126">
        <v>7.8248129999999999E-2</v>
      </c>
      <c r="L161" s="127">
        <f t="shared" si="10"/>
        <v>-1</v>
      </c>
      <c r="M161" s="105">
        <f t="shared" si="11"/>
        <v>0</v>
      </c>
    </row>
    <row r="162" spans="1:13" ht="12.75" customHeight="1" x14ac:dyDescent="0.2">
      <c r="A162" s="79" t="s">
        <v>1528</v>
      </c>
      <c r="B162" s="79" t="s">
        <v>1294</v>
      </c>
      <c r="C162" s="126">
        <v>7.0393449999999996E-2</v>
      </c>
      <c r="D162" s="126">
        <v>0</v>
      </c>
      <c r="E162" s="127" t="str">
        <f t="shared" si="8"/>
        <v/>
      </c>
      <c r="F162" s="105">
        <f t="shared" si="9"/>
        <v>1.2514913439523346E-4</v>
      </c>
      <c r="G162" s="80">
        <v>4.7342087341534995</v>
      </c>
      <c r="H162" s="24">
        <v>112.81427272727301</v>
      </c>
      <c r="I162" s="135"/>
      <c r="J162" s="126">
        <v>0</v>
      </c>
      <c r="K162" s="126">
        <v>0</v>
      </c>
      <c r="L162" s="127" t="str">
        <f t="shared" si="10"/>
        <v/>
      </c>
      <c r="M162" s="105">
        <f t="shared" si="11"/>
        <v>0</v>
      </c>
    </row>
    <row r="163" spans="1:13" ht="12.75" customHeight="1" x14ac:dyDescent="0.2">
      <c r="A163" s="79" t="s">
        <v>2244</v>
      </c>
      <c r="B163" s="79" t="s">
        <v>1324</v>
      </c>
      <c r="C163" s="126">
        <v>6.5692789999999987E-2</v>
      </c>
      <c r="D163" s="126">
        <v>0.12198778</v>
      </c>
      <c r="E163" s="127">
        <f t="shared" si="8"/>
        <v>-0.4614805679716445</v>
      </c>
      <c r="F163" s="105">
        <f t="shared" si="9"/>
        <v>1.1679205671135378E-4</v>
      </c>
      <c r="G163" s="80">
        <v>1.458070887767865</v>
      </c>
      <c r="H163" s="24">
        <v>112.32540909090901</v>
      </c>
      <c r="I163" s="135"/>
      <c r="J163" s="126">
        <v>0</v>
      </c>
      <c r="K163" s="126">
        <v>2.0021100000000001E-3</v>
      </c>
      <c r="L163" s="127">
        <f t="shared" si="10"/>
        <v>-1</v>
      </c>
      <c r="M163" s="105">
        <f t="shared" si="11"/>
        <v>0</v>
      </c>
    </row>
    <row r="164" spans="1:13" ht="12.75" customHeight="1" x14ac:dyDescent="0.2">
      <c r="A164" s="79" t="s">
        <v>1518</v>
      </c>
      <c r="B164" s="79" t="s">
        <v>1281</v>
      </c>
      <c r="C164" s="126">
        <v>6.5443212000000001E-2</v>
      </c>
      <c r="D164" s="126">
        <v>2.8650000000000001E-6</v>
      </c>
      <c r="E164" s="127" t="str">
        <f t="shared" si="8"/>
        <v/>
      </c>
      <c r="F164" s="105">
        <f t="shared" si="9"/>
        <v>1.1634834397012443E-4</v>
      </c>
      <c r="G164" s="80">
        <v>26.165511902398368</v>
      </c>
      <c r="H164" s="24">
        <v>60.388045454545498</v>
      </c>
      <c r="I164" s="135"/>
      <c r="J164" s="126">
        <v>0</v>
      </c>
      <c r="K164" s="126">
        <v>8.924022999999999E-2</v>
      </c>
      <c r="L164" s="127">
        <f t="shared" si="10"/>
        <v>-1</v>
      </c>
      <c r="M164" s="105">
        <f t="shared" si="11"/>
        <v>0</v>
      </c>
    </row>
    <row r="165" spans="1:13" ht="12.75" customHeight="1" x14ac:dyDescent="0.2">
      <c r="A165" s="79" t="s">
        <v>1532</v>
      </c>
      <c r="B165" s="79" t="s">
        <v>1299</v>
      </c>
      <c r="C165" s="126">
        <v>6.0940139999999997E-2</v>
      </c>
      <c r="D165" s="126">
        <v>6.0560969999999999E-2</v>
      </c>
      <c r="E165" s="127">
        <f t="shared" si="8"/>
        <v>6.2609631252603659E-3</v>
      </c>
      <c r="F165" s="105">
        <f t="shared" si="9"/>
        <v>1.0834254850308291E-4</v>
      </c>
      <c r="G165" s="80">
        <v>10.688811971271202</v>
      </c>
      <c r="H165" s="24">
        <v>15.430954545454499</v>
      </c>
      <c r="I165" s="135"/>
      <c r="J165" s="126">
        <v>3.1014840000000002E-2</v>
      </c>
      <c r="K165" s="126">
        <v>0</v>
      </c>
      <c r="L165" s="127" t="str">
        <f t="shared" si="10"/>
        <v/>
      </c>
      <c r="M165" s="105">
        <f t="shared" si="11"/>
        <v>0.50893942810108417</v>
      </c>
    </row>
    <row r="166" spans="1:13" ht="12.75" customHeight="1" x14ac:dyDescent="0.2">
      <c r="A166" s="79" t="s">
        <v>1384</v>
      </c>
      <c r="B166" s="79" t="s">
        <v>1223</v>
      </c>
      <c r="C166" s="126">
        <v>6.0746599999999998E-2</v>
      </c>
      <c r="D166" s="126">
        <v>0.67724506000000007</v>
      </c>
      <c r="E166" s="127">
        <f t="shared" si="8"/>
        <v>-0.91030336935938672</v>
      </c>
      <c r="F166" s="105">
        <f t="shared" si="9"/>
        <v>1.0799846303105599E-4</v>
      </c>
      <c r="G166" s="80">
        <v>0.751186602817</v>
      </c>
      <c r="H166" s="24">
        <v>94.402636363636304</v>
      </c>
      <c r="I166" s="135"/>
      <c r="J166" s="126">
        <v>0.45583154640852502</v>
      </c>
      <c r="K166" s="126">
        <v>0.26765092910120397</v>
      </c>
      <c r="L166" s="127">
        <f t="shared" si="10"/>
        <v>0.70308224947788744</v>
      </c>
      <c r="M166" s="105">
        <f t="shared" si="11"/>
        <v>7.5038199077565668</v>
      </c>
    </row>
    <row r="167" spans="1:13" ht="12.75" customHeight="1" x14ac:dyDescent="0.2">
      <c r="A167" s="79" t="s">
        <v>1540</v>
      </c>
      <c r="B167" s="79" t="s">
        <v>1322</v>
      </c>
      <c r="C167" s="126">
        <v>5.9796550000000004E-2</v>
      </c>
      <c r="D167" s="126">
        <v>3.047689E-2</v>
      </c>
      <c r="E167" s="127">
        <f t="shared" si="8"/>
        <v>0.96202926217209184</v>
      </c>
      <c r="F167" s="105">
        <f t="shared" si="9"/>
        <v>1.0630941475835177E-4</v>
      </c>
      <c r="G167" s="80">
        <v>0.244442539362</v>
      </c>
      <c r="H167" s="24">
        <v>111.45940909090901</v>
      </c>
      <c r="I167" s="135"/>
      <c r="J167" s="126">
        <v>0.35709658191657101</v>
      </c>
      <c r="K167" s="126">
        <v>2.807308E-2</v>
      </c>
      <c r="L167" s="127">
        <f t="shared" si="10"/>
        <v>11.720249502960524</v>
      </c>
      <c r="M167" s="105">
        <f t="shared" si="11"/>
        <v>5.9718592781117135</v>
      </c>
    </row>
    <row r="168" spans="1:13" ht="12.75" customHeight="1" x14ac:dyDescent="0.2">
      <c r="A168" s="79" t="s">
        <v>1996</v>
      </c>
      <c r="B168" s="79" t="s">
        <v>959</v>
      </c>
      <c r="C168" s="126">
        <v>5.2376440000000003E-2</v>
      </c>
      <c r="D168" s="126">
        <v>3.9460620000000002E-2</v>
      </c>
      <c r="E168" s="127">
        <f t="shared" si="8"/>
        <v>0.32730909955292131</v>
      </c>
      <c r="F168" s="105">
        <f t="shared" si="9"/>
        <v>9.3117557510022343E-5</v>
      </c>
      <c r="G168" s="80">
        <v>1.9496704274359999</v>
      </c>
      <c r="H168" s="24">
        <v>36.717772727272703</v>
      </c>
      <c r="I168" s="135"/>
      <c r="J168" s="126">
        <v>5.843044E-2</v>
      </c>
      <c r="K168" s="126">
        <v>4.1794129999999999E-2</v>
      </c>
      <c r="L168" s="127">
        <f t="shared" si="10"/>
        <v>0.39805374582507169</v>
      </c>
      <c r="M168" s="105">
        <f t="shared" si="11"/>
        <v>1.1155863208725143</v>
      </c>
    </row>
    <row r="169" spans="1:13" ht="12.75" customHeight="1" x14ac:dyDescent="0.2">
      <c r="A169" s="79" t="s">
        <v>2224</v>
      </c>
      <c r="B169" s="79" t="s">
        <v>1249</v>
      </c>
      <c r="C169" s="126">
        <v>4.9460839999999999E-2</v>
      </c>
      <c r="D169" s="126">
        <v>0.37905729999999999</v>
      </c>
      <c r="E169" s="127">
        <f t="shared" si="8"/>
        <v>-0.86951619187916973</v>
      </c>
      <c r="F169" s="105">
        <f t="shared" si="9"/>
        <v>8.7934052279880283E-5</v>
      </c>
      <c r="G169" s="80">
        <v>11.545035872091956</v>
      </c>
      <c r="H169" s="24">
        <v>38.351681818181802</v>
      </c>
      <c r="I169" s="135"/>
      <c r="J169" s="126">
        <v>3.2704000000000001E-3</v>
      </c>
      <c r="K169" s="126">
        <v>0.34046557</v>
      </c>
      <c r="L169" s="127">
        <f t="shared" si="10"/>
        <v>-0.99039432974088981</v>
      </c>
      <c r="M169" s="105">
        <f t="shared" si="11"/>
        <v>6.6120995923239487E-2</v>
      </c>
    </row>
    <row r="170" spans="1:13" ht="12.75" customHeight="1" x14ac:dyDescent="0.2">
      <c r="A170" s="79" t="s">
        <v>1523</v>
      </c>
      <c r="B170" s="79" t="s">
        <v>1287</v>
      </c>
      <c r="C170" s="126">
        <v>4.2173809999999999E-2</v>
      </c>
      <c r="D170" s="126">
        <v>0</v>
      </c>
      <c r="E170" s="127" t="str">
        <f t="shared" si="8"/>
        <v/>
      </c>
      <c r="F170" s="105">
        <f t="shared" si="9"/>
        <v>7.4978791572923907E-5</v>
      </c>
      <c r="G170" s="80">
        <v>2.8136845974005671</v>
      </c>
      <c r="H170" s="24">
        <v>79.725590909090897</v>
      </c>
      <c r="I170" s="135"/>
      <c r="J170" s="126">
        <v>2.2745000000000001E-2</v>
      </c>
      <c r="K170" s="126">
        <v>0</v>
      </c>
      <c r="L170" s="127" t="str">
        <f t="shared" si="10"/>
        <v/>
      </c>
      <c r="M170" s="105">
        <f t="shared" si="11"/>
        <v>0.53931575069930848</v>
      </c>
    </row>
    <row r="171" spans="1:13" ht="12.75" customHeight="1" x14ac:dyDescent="0.2">
      <c r="A171" s="79" t="s">
        <v>1530</v>
      </c>
      <c r="B171" s="79" t="s">
        <v>1297</v>
      </c>
      <c r="C171" s="126">
        <v>4.1453499999999997E-2</v>
      </c>
      <c r="D171" s="126">
        <v>7.0664005000000002E-2</v>
      </c>
      <c r="E171" s="127">
        <f t="shared" si="8"/>
        <v>-0.41337177251699797</v>
      </c>
      <c r="F171" s="105">
        <f t="shared" si="9"/>
        <v>7.3698187013888504E-5</v>
      </c>
      <c r="G171" s="80">
        <v>1.021853727120025</v>
      </c>
      <c r="H171" s="24">
        <v>96.379409090909107</v>
      </c>
      <c r="I171" s="135"/>
      <c r="J171" s="126">
        <v>0</v>
      </c>
      <c r="K171" s="126">
        <v>0</v>
      </c>
      <c r="L171" s="127" t="str">
        <f t="shared" si="10"/>
        <v/>
      </c>
      <c r="M171" s="105">
        <f t="shared" si="11"/>
        <v>0</v>
      </c>
    </row>
    <row r="172" spans="1:13" ht="12.75" customHeight="1" x14ac:dyDescent="0.2">
      <c r="A172" s="79" t="s">
        <v>2231</v>
      </c>
      <c r="B172" s="79" t="s">
        <v>1323</v>
      </c>
      <c r="C172" s="126">
        <v>4.033192E-2</v>
      </c>
      <c r="D172" s="126">
        <v>0</v>
      </c>
      <c r="E172" s="127" t="str">
        <f t="shared" si="8"/>
        <v/>
      </c>
      <c r="F172" s="105">
        <f t="shared" si="9"/>
        <v>7.1704183791216434E-5</v>
      </c>
      <c r="G172" s="80">
        <v>0.71657804367768296</v>
      </c>
      <c r="H172" s="24">
        <v>119.01318181818201</v>
      </c>
      <c r="I172" s="135"/>
      <c r="J172" s="126">
        <v>2.0179999999999998E-3</v>
      </c>
      <c r="K172" s="126">
        <v>0</v>
      </c>
      <c r="L172" s="127" t="str">
        <f t="shared" si="10"/>
        <v/>
      </c>
      <c r="M172" s="105">
        <f t="shared" si="11"/>
        <v>5.0034811137183645E-2</v>
      </c>
    </row>
    <row r="173" spans="1:13" ht="12.75" customHeight="1" x14ac:dyDescent="0.2">
      <c r="A173" s="79" t="s">
        <v>2060</v>
      </c>
      <c r="B173" s="79" t="s">
        <v>2061</v>
      </c>
      <c r="C173" s="126">
        <v>3.9743109999999998E-2</v>
      </c>
      <c r="D173" s="126">
        <v>5.63E-5</v>
      </c>
      <c r="E173" s="127" t="str">
        <f t="shared" si="8"/>
        <v/>
      </c>
      <c r="F173" s="105">
        <f t="shared" si="9"/>
        <v>7.0657366767427177E-5</v>
      </c>
      <c r="G173" s="80">
        <v>5.5874279298319006E-3</v>
      </c>
      <c r="H173" s="24">
        <v>50.212181818181797</v>
      </c>
      <c r="I173" s="135"/>
      <c r="J173" s="126">
        <v>0</v>
      </c>
      <c r="K173" s="126">
        <v>0</v>
      </c>
      <c r="L173" s="127" t="str">
        <f t="shared" si="10"/>
        <v/>
      </c>
      <c r="M173" s="105">
        <f t="shared" si="11"/>
        <v>0</v>
      </c>
    </row>
    <row r="174" spans="1:13" ht="12.75" customHeight="1" x14ac:dyDescent="0.2">
      <c r="A174" s="79" t="s">
        <v>2242</v>
      </c>
      <c r="B174" s="79" t="s">
        <v>1360</v>
      </c>
      <c r="C174" s="126">
        <v>3.870374E-2</v>
      </c>
      <c r="D174" s="126">
        <v>5.5608070000000002E-2</v>
      </c>
      <c r="E174" s="127">
        <f t="shared" si="8"/>
        <v>-0.30399058985503369</v>
      </c>
      <c r="F174" s="105">
        <f t="shared" si="9"/>
        <v>6.8809520755953467E-5</v>
      </c>
      <c r="G174" s="80">
        <v>3.2615926129228452</v>
      </c>
      <c r="H174" s="24">
        <v>69.927136363636393</v>
      </c>
      <c r="I174" s="135"/>
      <c r="J174" s="126">
        <v>0</v>
      </c>
      <c r="K174" s="126">
        <v>0</v>
      </c>
      <c r="L174" s="127" t="str">
        <f t="shared" si="10"/>
        <v/>
      </c>
      <c r="M174" s="105">
        <f t="shared" si="11"/>
        <v>0</v>
      </c>
    </row>
    <row r="175" spans="1:13" ht="12.75" customHeight="1" x14ac:dyDescent="0.2">
      <c r="A175" s="79" t="s">
        <v>2221</v>
      </c>
      <c r="B175" s="79" t="s">
        <v>1283</v>
      </c>
      <c r="C175" s="126">
        <v>3.7381589999999999E-2</v>
      </c>
      <c r="D175" s="126">
        <v>0.19778166</v>
      </c>
      <c r="E175" s="127">
        <f t="shared" si="8"/>
        <v>-0.81099567068048672</v>
      </c>
      <c r="F175" s="105">
        <f t="shared" si="9"/>
        <v>6.6458933761841686E-5</v>
      </c>
      <c r="G175" s="80">
        <v>2.642947562087385</v>
      </c>
      <c r="H175" s="24">
        <v>156.44649999999999</v>
      </c>
      <c r="I175" s="135"/>
      <c r="J175" s="126">
        <v>0</v>
      </c>
      <c r="K175" s="126">
        <v>7.8711110000000001E-2</v>
      </c>
      <c r="L175" s="127">
        <f t="shared" si="10"/>
        <v>-1</v>
      </c>
      <c r="M175" s="105">
        <f t="shared" si="11"/>
        <v>0</v>
      </c>
    </row>
    <row r="176" spans="1:13" ht="12.75" customHeight="1" x14ac:dyDescent="0.2">
      <c r="A176" s="79" t="s">
        <v>2238</v>
      </c>
      <c r="B176" s="79" t="s">
        <v>1305</v>
      </c>
      <c r="C176" s="126">
        <v>3.634913E-2</v>
      </c>
      <c r="D176" s="126">
        <v>1.8581250000000001E-2</v>
      </c>
      <c r="E176" s="127">
        <f t="shared" si="8"/>
        <v>0.95622630339724179</v>
      </c>
      <c r="F176" s="105">
        <f t="shared" si="9"/>
        <v>6.4623372707543276E-5</v>
      </c>
      <c r="G176" s="80">
        <v>0.89410316890253838</v>
      </c>
      <c r="H176" s="24">
        <v>522.77768181818203</v>
      </c>
      <c r="I176" s="135"/>
      <c r="J176" s="126">
        <v>1.0752690000000001E-2</v>
      </c>
      <c r="K176" s="126">
        <v>0</v>
      </c>
      <c r="L176" s="127" t="str">
        <f t="shared" si="10"/>
        <v/>
      </c>
      <c r="M176" s="105">
        <f t="shared" si="11"/>
        <v>0.29581698379025856</v>
      </c>
    </row>
    <row r="177" spans="1:13" ht="12.75" customHeight="1" x14ac:dyDescent="0.2">
      <c r="A177" s="79" t="s">
        <v>2598</v>
      </c>
      <c r="B177" s="79" t="s">
        <v>2599</v>
      </c>
      <c r="C177" s="126">
        <v>2.5894E-2</v>
      </c>
      <c r="D177" s="126">
        <v>8.2974899999999994E-3</v>
      </c>
      <c r="E177" s="127">
        <f t="shared" si="8"/>
        <v>2.1207027667403038</v>
      </c>
      <c r="F177" s="105">
        <f t="shared" si="9"/>
        <v>4.6035699145732663E-5</v>
      </c>
      <c r="G177" s="80">
        <v>7.5096101093806059E-2</v>
      </c>
      <c r="H177" s="24">
        <v>209.08199999999999</v>
      </c>
      <c r="I177" s="135"/>
      <c r="J177" s="126">
        <v>0</v>
      </c>
      <c r="K177" s="126">
        <v>4.8883250000000003E-2</v>
      </c>
      <c r="L177" s="127">
        <f t="shared" si="10"/>
        <v>-1</v>
      </c>
      <c r="M177" s="105">
        <f t="shared" si="11"/>
        <v>0</v>
      </c>
    </row>
    <row r="178" spans="1:13" ht="12.75" customHeight="1" x14ac:dyDescent="0.2">
      <c r="A178" s="79" t="s">
        <v>2582</v>
      </c>
      <c r="B178" s="79" t="s">
        <v>2583</v>
      </c>
      <c r="C178" s="126">
        <v>2.58508E-2</v>
      </c>
      <c r="D178" s="126">
        <v>5.3826569999999997E-2</v>
      </c>
      <c r="E178" s="127">
        <f t="shared" si="8"/>
        <v>-0.51973904337579002</v>
      </c>
      <c r="F178" s="105">
        <f t="shared" si="9"/>
        <v>4.5958895940237354E-5</v>
      </c>
      <c r="G178" s="80">
        <v>0.17926300337670867</v>
      </c>
      <c r="H178" s="24">
        <v>124.991772727273</v>
      </c>
      <c r="I178" s="135"/>
      <c r="J178" s="126">
        <v>0.16518843</v>
      </c>
      <c r="K178" s="126">
        <v>0.19398514</v>
      </c>
      <c r="L178" s="127">
        <f t="shared" si="10"/>
        <v>-0.14844802029681248</v>
      </c>
      <c r="M178" s="105">
        <f t="shared" si="11"/>
        <v>6.3900703266436629</v>
      </c>
    </row>
    <row r="179" spans="1:13" ht="12.75" customHeight="1" x14ac:dyDescent="0.2">
      <c r="A179" s="79" t="s">
        <v>2228</v>
      </c>
      <c r="B179" s="79" t="s">
        <v>1328</v>
      </c>
      <c r="C179" s="126">
        <v>2.5194060000000001E-2</v>
      </c>
      <c r="D179" s="126">
        <v>1.6469250000000001E-2</v>
      </c>
      <c r="E179" s="127">
        <f t="shared" si="8"/>
        <v>0.52976365043945517</v>
      </c>
      <c r="F179" s="105">
        <f t="shared" si="9"/>
        <v>4.479130943151068E-5</v>
      </c>
      <c r="G179" s="80">
        <v>0.65473869699178644</v>
      </c>
      <c r="H179" s="24">
        <v>68.331590909090906</v>
      </c>
      <c r="I179" s="135"/>
      <c r="J179" s="126">
        <v>0</v>
      </c>
      <c r="K179" s="126">
        <v>0</v>
      </c>
      <c r="L179" s="127" t="str">
        <f t="shared" si="10"/>
        <v/>
      </c>
      <c r="M179" s="105">
        <f t="shared" si="11"/>
        <v>0</v>
      </c>
    </row>
    <row r="180" spans="1:13" ht="12.75" customHeight="1" x14ac:dyDescent="0.2">
      <c r="A180" s="79" t="s">
        <v>2004</v>
      </c>
      <c r="B180" s="79" t="s">
        <v>215</v>
      </c>
      <c r="C180" s="126">
        <v>2.3489669999999997E-2</v>
      </c>
      <c r="D180" s="126">
        <v>0.24997369</v>
      </c>
      <c r="E180" s="127">
        <f t="shared" si="8"/>
        <v>-0.90603143074777193</v>
      </c>
      <c r="F180" s="105">
        <f t="shared" si="9"/>
        <v>4.1761156296923695E-5</v>
      </c>
      <c r="G180" s="80">
        <v>7.4051540239140001</v>
      </c>
      <c r="H180" s="24">
        <v>60.216090909090902</v>
      </c>
      <c r="I180" s="135"/>
      <c r="J180" s="126">
        <v>0.13486617000000001</v>
      </c>
      <c r="K180" s="126">
        <v>19.015113579999998</v>
      </c>
      <c r="L180" s="127">
        <f t="shared" si="10"/>
        <v>-0.99290742232842344</v>
      </c>
      <c r="M180" s="105">
        <f t="shared" si="11"/>
        <v>5.7415097785537226</v>
      </c>
    </row>
    <row r="181" spans="1:13" ht="12.75" customHeight="1" x14ac:dyDescent="0.2">
      <c r="A181" s="79" t="s">
        <v>1985</v>
      </c>
      <c r="B181" s="79" t="s">
        <v>966</v>
      </c>
      <c r="C181" s="126">
        <v>2.2620000000000001E-2</v>
      </c>
      <c r="D181" s="126">
        <v>2.1141170200000001</v>
      </c>
      <c r="E181" s="127">
        <f t="shared" si="8"/>
        <v>-0.98930049766119377</v>
      </c>
      <c r="F181" s="105">
        <f t="shared" si="9"/>
        <v>4.0215011766296169E-5</v>
      </c>
      <c r="G181" s="80">
        <v>10.334981340000001</v>
      </c>
      <c r="H181" s="24">
        <v>49.946590909090901</v>
      </c>
      <c r="I181" s="135"/>
      <c r="J181" s="126">
        <v>0</v>
      </c>
      <c r="K181" s="126">
        <v>5.5688902200000001</v>
      </c>
      <c r="L181" s="127">
        <f t="shared" si="10"/>
        <v>-1</v>
      </c>
      <c r="M181" s="105">
        <f t="shared" si="11"/>
        <v>0</v>
      </c>
    </row>
    <row r="182" spans="1:13" ht="12.75" customHeight="1" x14ac:dyDescent="0.2">
      <c r="A182" s="79" t="s">
        <v>1542</v>
      </c>
      <c r="B182" s="79" t="s">
        <v>1327</v>
      </c>
      <c r="C182" s="126">
        <v>2.2019E-2</v>
      </c>
      <c r="D182" s="126">
        <v>1.4678711799999999</v>
      </c>
      <c r="E182" s="127">
        <f t="shared" si="8"/>
        <v>-0.98499936486252149</v>
      </c>
      <c r="F182" s="105">
        <f t="shared" si="9"/>
        <v>3.9146522726882193E-5</v>
      </c>
      <c r="G182" s="80">
        <v>15.440580014141927</v>
      </c>
      <c r="H182" s="24">
        <v>60.396772727272698</v>
      </c>
      <c r="I182" s="135"/>
      <c r="J182" s="126">
        <v>0</v>
      </c>
      <c r="K182" s="126">
        <v>0</v>
      </c>
      <c r="L182" s="127" t="str">
        <f t="shared" si="10"/>
        <v/>
      </c>
      <c r="M182" s="105">
        <f t="shared" si="11"/>
        <v>0</v>
      </c>
    </row>
    <row r="183" spans="1:13" ht="12.75" customHeight="1" x14ac:dyDescent="0.2">
      <c r="A183" s="79" t="s">
        <v>1981</v>
      </c>
      <c r="B183" s="79" t="s">
        <v>962</v>
      </c>
      <c r="C183" s="126">
        <v>2.12205E-2</v>
      </c>
      <c r="D183" s="126">
        <v>3.08098166</v>
      </c>
      <c r="E183" s="127">
        <f t="shared" si="8"/>
        <v>-0.99311242248679921</v>
      </c>
      <c r="F183" s="105">
        <f t="shared" si="9"/>
        <v>3.7726907921604236E-5</v>
      </c>
      <c r="G183" s="80">
        <v>10.904077200000001</v>
      </c>
      <c r="H183" s="24">
        <v>65.212727272727307</v>
      </c>
      <c r="I183" s="135"/>
      <c r="J183" s="126">
        <v>27.64601442</v>
      </c>
      <c r="K183" s="126">
        <v>19.251213010000001</v>
      </c>
      <c r="L183" s="127">
        <f t="shared" si="10"/>
        <v>0.43606610168612958</v>
      </c>
      <c r="M183" s="105" t="str">
        <f t="shared" si="11"/>
        <v/>
      </c>
    </row>
    <row r="184" spans="1:13" ht="12.75" customHeight="1" x14ac:dyDescent="0.2">
      <c r="A184" s="79" t="s">
        <v>2254</v>
      </c>
      <c r="B184" s="79" t="s">
        <v>1288</v>
      </c>
      <c r="C184" s="126">
        <v>1.7302359999999999E-2</v>
      </c>
      <c r="D184" s="126">
        <v>1.6258970000000001E-2</v>
      </c>
      <c r="E184" s="127">
        <f t="shared" si="8"/>
        <v>6.4173191782751271E-2</v>
      </c>
      <c r="F184" s="105">
        <f t="shared" si="9"/>
        <v>3.0761034968377192E-5</v>
      </c>
      <c r="G184" s="80">
        <v>0.50175764298308745</v>
      </c>
      <c r="H184" s="24">
        <v>112.297136363636</v>
      </c>
      <c r="I184" s="135"/>
      <c r="J184" s="126">
        <v>0</v>
      </c>
      <c r="K184" s="126">
        <v>0</v>
      </c>
      <c r="L184" s="127" t="str">
        <f t="shared" si="10"/>
        <v/>
      </c>
      <c r="M184" s="105">
        <f t="shared" si="11"/>
        <v>0</v>
      </c>
    </row>
    <row r="185" spans="1:13" ht="12.75" customHeight="1" x14ac:dyDescent="0.2">
      <c r="A185" s="79" t="s">
        <v>2240</v>
      </c>
      <c r="B185" s="79" t="s">
        <v>1267</v>
      </c>
      <c r="C185" s="126">
        <v>1.697075E-2</v>
      </c>
      <c r="D185" s="126">
        <v>6.6193999999999992E-3</v>
      </c>
      <c r="E185" s="127">
        <f t="shared" si="8"/>
        <v>1.5637897694655107</v>
      </c>
      <c r="F185" s="105">
        <f t="shared" si="9"/>
        <v>3.0171481473601707E-5</v>
      </c>
      <c r="G185" s="80">
        <v>1.3366495803126111</v>
      </c>
      <c r="H185" s="24">
        <v>266.95595454545497</v>
      </c>
      <c r="I185" s="135"/>
      <c r="J185" s="126">
        <v>0</v>
      </c>
      <c r="K185" s="126">
        <v>0</v>
      </c>
      <c r="L185" s="127" t="str">
        <f t="shared" si="10"/>
        <v/>
      </c>
      <c r="M185" s="105">
        <f t="shared" si="11"/>
        <v>0</v>
      </c>
    </row>
    <row r="186" spans="1:13" ht="12.75" customHeight="1" x14ac:dyDescent="0.2">
      <c r="A186" s="79" t="s">
        <v>1526</v>
      </c>
      <c r="B186" s="79" t="s">
        <v>1292</v>
      </c>
      <c r="C186" s="126">
        <v>1.5857E-2</v>
      </c>
      <c r="D186" s="126">
        <v>8.0744800000000002E-3</v>
      </c>
      <c r="E186" s="127">
        <f t="shared" si="8"/>
        <v>0.96384163438388581</v>
      </c>
      <c r="F186" s="105">
        <f t="shared" si="9"/>
        <v>2.8191398831925654E-5</v>
      </c>
      <c r="G186" s="80">
        <v>0.59963959058768901</v>
      </c>
      <c r="H186" s="24">
        <v>83.2559090909091</v>
      </c>
      <c r="I186" s="135"/>
      <c r="J186" s="126">
        <v>0</v>
      </c>
      <c r="K186" s="126">
        <v>0</v>
      </c>
      <c r="L186" s="127" t="str">
        <f t="shared" si="10"/>
        <v/>
      </c>
      <c r="M186" s="105">
        <f t="shared" si="11"/>
        <v>0</v>
      </c>
    </row>
    <row r="187" spans="1:13" ht="12.75" customHeight="1" x14ac:dyDescent="0.2">
      <c r="A187" s="79" t="s">
        <v>1549</v>
      </c>
      <c r="B187" s="79" t="s">
        <v>1342</v>
      </c>
      <c r="C187" s="126">
        <v>1.5198430000000001E-2</v>
      </c>
      <c r="D187" s="126">
        <v>0</v>
      </c>
      <c r="E187" s="127" t="str">
        <f t="shared" si="8"/>
        <v/>
      </c>
      <c r="F187" s="105">
        <f t="shared" si="9"/>
        <v>2.7020558854077305E-5</v>
      </c>
      <c r="G187" s="80">
        <v>0.59206048098002395</v>
      </c>
      <c r="H187" s="24">
        <v>199.528909090909</v>
      </c>
      <c r="I187" s="135"/>
      <c r="J187" s="126">
        <v>0</v>
      </c>
      <c r="K187" s="126">
        <v>0</v>
      </c>
      <c r="L187" s="127" t="str">
        <f t="shared" si="10"/>
        <v/>
      </c>
      <c r="M187" s="105">
        <f t="shared" si="11"/>
        <v>0</v>
      </c>
    </row>
    <row r="188" spans="1:13" ht="12.75" customHeight="1" x14ac:dyDescent="0.2">
      <c r="A188" s="79" t="s">
        <v>1541</v>
      </c>
      <c r="B188" s="79" t="s">
        <v>1326</v>
      </c>
      <c r="C188" s="126">
        <v>1.382184E-2</v>
      </c>
      <c r="D188" s="126">
        <v>0</v>
      </c>
      <c r="E188" s="127" t="str">
        <f t="shared" si="8"/>
        <v/>
      </c>
      <c r="F188" s="105">
        <f t="shared" si="9"/>
        <v>2.4573185598225597E-5</v>
      </c>
      <c r="G188" s="80">
        <v>27.65107694353533</v>
      </c>
      <c r="H188" s="24">
        <v>78.454499999999996</v>
      </c>
      <c r="I188" s="135"/>
      <c r="J188" s="126">
        <v>0</v>
      </c>
      <c r="K188" s="126">
        <v>0</v>
      </c>
      <c r="L188" s="127" t="str">
        <f t="shared" si="10"/>
        <v/>
      </c>
      <c r="M188" s="105">
        <f t="shared" si="11"/>
        <v>0</v>
      </c>
    </row>
    <row r="189" spans="1:13" ht="12.75" customHeight="1" x14ac:dyDescent="0.2">
      <c r="A189" s="79" t="s">
        <v>1555</v>
      </c>
      <c r="B189" s="79" t="s">
        <v>1348</v>
      </c>
      <c r="C189" s="126">
        <v>1.1603200000000001E-2</v>
      </c>
      <c r="D189" s="126">
        <v>8.8500000000000004E-4</v>
      </c>
      <c r="E189" s="127">
        <f t="shared" si="8"/>
        <v>12.110960451977402</v>
      </c>
      <c r="F189" s="105">
        <f t="shared" si="9"/>
        <v>2.0628772083407946E-5</v>
      </c>
      <c r="G189" s="80">
        <v>6.5500620899999999</v>
      </c>
      <c r="H189" s="24">
        <v>43.6278636363636</v>
      </c>
      <c r="I189" s="135"/>
      <c r="J189" s="126">
        <v>0</v>
      </c>
      <c r="K189" s="126">
        <v>0</v>
      </c>
      <c r="L189" s="127" t="str">
        <f t="shared" si="10"/>
        <v/>
      </c>
      <c r="M189" s="105">
        <f t="shared" si="11"/>
        <v>0</v>
      </c>
    </row>
    <row r="190" spans="1:13" ht="12.75" customHeight="1" x14ac:dyDescent="0.2">
      <c r="A190" s="79" t="s">
        <v>1999</v>
      </c>
      <c r="B190" s="79" t="s">
        <v>957</v>
      </c>
      <c r="C190" s="126">
        <v>1.0645440000000001E-2</v>
      </c>
      <c r="D190" s="126">
        <v>0.20211382999999999</v>
      </c>
      <c r="E190" s="127">
        <f t="shared" si="8"/>
        <v>-0.94732948259898886</v>
      </c>
      <c r="F190" s="105">
        <f t="shared" si="9"/>
        <v>1.8926016571945176E-5</v>
      </c>
      <c r="G190" s="80">
        <v>6.3943673671150005</v>
      </c>
      <c r="H190" s="24">
        <v>33.616545454545502</v>
      </c>
      <c r="I190" s="135"/>
      <c r="J190" s="126">
        <v>0.47404814000000001</v>
      </c>
      <c r="K190" s="126">
        <v>0.25385312999999998</v>
      </c>
      <c r="L190" s="127">
        <f t="shared" si="10"/>
        <v>0.86741104984602724</v>
      </c>
      <c r="M190" s="105">
        <f t="shared" si="11"/>
        <v>44.530629076862958</v>
      </c>
    </row>
    <row r="191" spans="1:13" ht="12.75" customHeight="1" x14ac:dyDescent="0.2">
      <c r="A191" s="79" t="s">
        <v>1983</v>
      </c>
      <c r="B191" s="79" t="s">
        <v>964</v>
      </c>
      <c r="C191" s="126">
        <v>1.045916E-2</v>
      </c>
      <c r="D191" s="126">
        <v>0</v>
      </c>
      <c r="E191" s="127" t="str">
        <f t="shared" si="8"/>
        <v/>
      </c>
      <c r="F191" s="105">
        <f t="shared" si="9"/>
        <v>1.8594838305286216E-5</v>
      </c>
      <c r="G191" s="80">
        <v>8.2318288800000001</v>
      </c>
      <c r="H191" s="24">
        <v>89.180818181818196</v>
      </c>
      <c r="I191" s="135"/>
      <c r="J191" s="126">
        <v>0</v>
      </c>
      <c r="K191" s="126">
        <v>0</v>
      </c>
      <c r="L191" s="127" t="str">
        <f t="shared" si="10"/>
        <v/>
      </c>
      <c r="M191" s="105">
        <f t="shared" si="11"/>
        <v>0</v>
      </c>
    </row>
    <row r="192" spans="1:13" ht="12.75" customHeight="1" x14ac:dyDescent="0.2">
      <c r="A192" s="79" t="s">
        <v>1</v>
      </c>
      <c r="B192" s="79" t="s">
        <v>1366</v>
      </c>
      <c r="C192" s="126">
        <v>9.8150000000000008E-3</v>
      </c>
      <c r="D192" s="126">
        <v>4.2960000000000003E-3</v>
      </c>
      <c r="E192" s="127">
        <f t="shared" si="8"/>
        <v>1.2846834264432028</v>
      </c>
      <c r="F192" s="105">
        <f t="shared" si="9"/>
        <v>1.7449617174456095E-5</v>
      </c>
      <c r="G192" s="80">
        <v>0.71337463513243993</v>
      </c>
      <c r="H192" s="24">
        <v>134.96859090909101</v>
      </c>
      <c r="I192" s="135"/>
      <c r="J192" s="126">
        <v>0</v>
      </c>
      <c r="K192" s="126">
        <v>0</v>
      </c>
      <c r="L192" s="127" t="str">
        <f t="shared" si="10"/>
        <v/>
      </c>
      <c r="M192" s="105">
        <f t="shared" si="11"/>
        <v>0</v>
      </c>
    </row>
    <row r="193" spans="1:13" ht="12.75" customHeight="1" x14ac:dyDescent="0.2">
      <c r="A193" s="79" t="s">
        <v>0</v>
      </c>
      <c r="B193" s="79" t="s">
        <v>1365</v>
      </c>
      <c r="C193" s="126">
        <v>9.7856000000000002E-3</v>
      </c>
      <c r="D193" s="126">
        <v>0</v>
      </c>
      <c r="E193" s="127" t="str">
        <f t="shared" si="8"/>
        <v/>
      </c>
      <c r="F193" s="105">
        <f t="shared" si="9"/>
        <v>1.7397348326271784E-5</v>
      </c>
      <c r="G193" s="80">
        <v>0.44398473835440144</v>
      </c>
      <c r="H193" s="24">
        <v>60.838863636363598</v>
      </c>
      <c r="I193" s="135"/>
      <c r="J193" s="126">
        <v>0</v>
      </c>
      <c r="K193" s="126">
        <v>0</v>
      </c>
      <c r="L193" s="127" t="str">
        <f t="shared" si="10"/>
        <v/>
      </c>
      <c r="M193" s="105">
        <f t="shared" si="11"/>
        <v>0</v>
      </c>
    </row>
    <row r="194" spans="1:13" ht="12.75" customHeight="1" x14ac:dyDescent="0.2">
      <c r="A194" s="79" t="s">
        <v>2514</v>
      </c>
      <c r="B194" s="79" t="s">
        <v>2515</v>
      </c>
      <c r="C194" s="126">
        <v>9.3615E-3</v>
      </c>
      <c r="D194" s="126">
        <v>1.45285E-2</v>
      </c>
      <c r="E194" s="127">
        <f t="shared" si="8"/>
        <v>-0.35564579963519982</v>
      </c>
      <c r="F194" s="105">
        <f t="shared" si="9"/>
        <v>1.6643361301953206E-5</v>
      </c>
      <c r="G194" s="80">
        <v>0.10083028509338177</v>
      </c>
      <c r="H194" s="24">
        <v>179.89075</v>
      </c>
      <c r="I194" s="135"/>
      <c r="J194" s="126">
        <v>0.10162694999999999</v>
      </c>
      <c r="K194" s="126">
        <v>0.13945130999999999</v>
      </c>
      <c r="L194" s="127">
        <f t="shared" si="10"/>
        <v>-0.27123703606656691</v>
      </c>
      <c r="M194" s="105">
        <f t="shared" si="11"/>
        <v>10.855840410190673</v>
      </c>
    </row>
    <row r="195" spans="1:13" ht="12.75" customHeight="1" x14ac:dyDescent="0.2">
      <c r="A195" s="79" t="s">
        <v>1388</v>
      </c>
      <c r="B195" s="79" t="s">
        <v>1229</v>
      </c>
      <c r="C195" s="126">
        <v>8.8942000000000014E-3</v>
      </c>
      <c r="D195" s="126">
        <v>1.6729081200000002</v>
      </c>
      <c r="E195" s="127">
        <f t="shared" si="8"/>
        <v>-0.99468339002383466</v>
      </c>
      <c r="F195" s="105">
        <f t="shared" si="9"/>
        <v>1.5812571072139318E-5</v>
      </c>
      <c r="G195" s="80">
        <v>34.560940544745996</v>
      </c>
      <c r="H195" s="24">
        <v>60.622727272727303</v>
      </c>
      <c r="I195" s="135"/>
      <c r="J195" s="126">
        <v>12.474779439999999</v>
      </c>
      <c r="K195" s="126">
        <v>7.5391929999999996E-2</v>
      </c>
      <c r="L195" s="127" t="str">
        <f t="shared" si="10"/>
        <v/>
      </c>
      <c r="M195" s="105" t="str">
        <f t="shared" si="11"/>
        <v/>
      </c>
    </row>
    <row r="196" spans="1:13" ht="12.75" customHeight="1" x14ac:dyDescent="0.2">
      <c r="A196" s="79" t="s">
        <v>2252</v>
      </c>
      <c r="B196" s="79" t="s">
        <v>1363</v>
      </c>
      <c r="C196" s="126">
        <v>8.2387999999999992E-3</v>
      </c>
      <c r="D196" s="126">
        <v>0</v>
      </c>
      <c r="E196" s="127" t="str">
        <f t="shared" si="8"/>
        <v/>
      </c>
      <c r="F196" s="105">
        <f t="shared" si="9"/>
        <v>1.4647366885064581E-5</v>
      </c>
      <c r="G196" s="80">
        <v>0.43896331670308297</v>
      </c>
      <c r="H196" s="24">
        <v>67.5357727272727</v>
      </c>
      <c r="I196" s="135"/>
      <c r="J196" s="126">
        <v>8.2470400000000006E-3</v>
      </c>
      <c r="K196" s="126">
        <v>0</v>
      </c>
      <c r="L196" s="127" t="str">
        <f t="shared" si="10"/>
        <v/>
      </c>
      <c r="M196" s="105">
        <f t="shared" si="11"/>
        <v>1.0010001456522797</v>
      </c>
    </row>
    <row r="197" spans="1:13" ht="12.75" customHeight="1" x14ac:dyDescent="0.2">
      <c r="A197" s="79" t="s">
        <v>1513</v>
      </c>
      <c r="B197" s="79" t="s">
        <v>1273</v>
      </c>
      <c r="C197" s="126">
        <v>8.183300000000001E-3</v>
      </c>
      <c r="D197" s="126">
        <v>6.3498199999999999E-3</v>
      </c>
      <c r="E197" s="127">
        <f t="shared" si="8"/>
        <v>0.2887451927771183</v>
      </c>
      <c r="F197" s="105">
        <f t="shared" si="9"/>
        <v>1.4548696100226855E-5</v>
      </c>
      <c r="G197" s="80">
        <v>19.870807962421281</v>
      </c>
      <c r="H197" s="24">
        <v>57.384818181818197</v>
      </c>
      <c r="I197" s="135"/>
      <c r="J197" s="126">
        <v>8.1300000000000001E-3</v>
      </c>
      <c r="K197" s="126">
        <v>0</v>
      </c>
      <c r="L197" s="127" t="str">
        <f t="shared" si="10"/>
        <v/>
      </c>
      <c r="M197" s="105">
        <f t="shared" si="11"/>
        <v>0.99348673518018393</v>
      </c>
    </row>
    <row r="198" spans="1:13" ht="12.75" customHeight="1" x14ac:dyDescent="0.2">
      <c r="A198" s="79" t="s">
        <v>2249</v>
      </c>
      <c r="B198" s="79" t="s">
        <v>1362</v>
      </c>
      <c r="C198" s="126">
        <v>8.1499999999999993E-3</v>
      </c>
      <c r="D198" s="126">
        <v>1.868071E-2</v>
      </c>
      <c r="E198" s="127">
        <f t="shared" si="8"/>
        <v>-0.56372107912386626</v>
      </c>
      <c r="F198" s="105">
        <f t="shared" si="9"/>
        <v>1.4489493629324214E-5</v>
      </c>
      <c r="G198" s="80">
        <v>0.37603024794689199</v>
      </c>
      <c r="H198" s="24">
        <v>45.054454545454497</v>
      </c>
      <c r="I198" s="135"/>
      <c r="J198" s="126">
        <v>2.6103000000000003E-3</v>
      </c>
      <c r="K198" s="126">
        <v>8.4827099999999992E-3</v>
      </c>
      <c r="L198" s="127">
        <f t="shared" si="10"/>
        <v>-0.69227994355577405</v>
      </c>
      <c r="M198" s="105">
        <f t="shared" si="11"/>
        <v>0.32028220858895712</v>
      </c>
    </row>
    <row r="199" spans="1:13" ht="12.75" customHeight="1" x14ac:dyDescent="0.2">
      <c r="A199" s="79" t="s">
        <v>2230</v>
      </c>
      <c r="B199" s="79" t="s">
        <v>1329</v>
      </c>
      <c r="C199" s="126">
        <v>7.0904999999999996E-3</v>
      </c>
      <c r="D199" s="126">
        <v>0.2945623</v>
      </c>
      <c r="E199" s="127">
        <f t="shared" ref="E199:E262" si="12">IF(ISERROR(C199/D199-1),"",IF((C199/D199-1)&gt;10000%,"",C199/D199-1))</f>
        <v>-0.97592869148563821</v>
      </c>
      <c r="F199" s="105">
        <f t="shared" ref="F199:F262" si="13">C199/$C$281</f>
        <v>1.2605859457512067E-5</v>
      </c>
      <c r="G199" s="80">
        <v>1.0820933975267324</v>
      </c>
      <c r="H199" s="24">
        <v>179.16259090909099</v>
      </c>
      <c r="I199" s="135"/>
      <c r="J199" s="126">
        <v>0</v>
      </c>
      <c r="K199" s="126">
        <v>0</v>
      </c>
      <c r="L199" s="127" t="str">
        <f t="shared" ref="L199:L262" si="14">IF(ISERROR(J199/K199-1),"",IF((J199/K199-1)&gt;10000%,"",J199/K199-1))</f>
        <v/>
      </c>
      <c r="M199" s="105">
        <f t="shared" ref="M199:M262" si="15">IF(ISERROR(J199/C199),"",IF(J199/C199&gt;10000%,"",J199/C199))</f>
        <v>0</v>
      </c>
    </row>
    <row r="200" spans="1:13" ht="12.75" customHeight="1" x14ac:dyDescent="0.2">
      <c r="A200" s="79" t="s">
        <v>2812</v>
      </c>
      <c r="B200" s="79" t="s">
        <v>2801</v>
      </c>
      <c r="C200" s="126">
        <v>6.3E-3</v>
      </c>
      <c r="D200" s="126">
        <v>0.23249600000000001</v>
      </c>
      <c r="E200" s="127">
        <f t="shared" si="12"/>
        <v>-0.97290275961736972</v>
      </c>
      <c r="F200" s="105">
        <f t="shared" si="13"/>
        <v>1.1200467468066572E-5</v>
      </c>
      <c r="G200" s="80">
        <v>6.7178427530617387E-3</v>
      </c>
      <c r="H200" s="24">
        <v>149.98838095238099</v>
      </c>
      <c r="I200" s="135"/>
      <c r="J200" s="126">
        <v>0</v>
      </c>
      <c r="K200" s="126">
        <v>0</v>
      </c>
      <c r="L200" s="127" t="str">
        <f t="shared" si="14"/>
        <v/>
      </c>
      <c r="M200" s="105">
        <f t="shared" si="15"/>
        <v>0</v>
      </c>
    </row>
    <row r="201" spans="1:13" ht="12.75" customHeight="1" x14ac:dyDescent="0.2">
      <c r="A201" s="79" t="s">
        <v>2259</v>
      </c>
      <c r="B201" s="79" t="s">
        <v>1332</v>
      </c>
      <c r="C201" s="126">
        <v>6.2151000000000003E-3</v>
      </c>
      <c r="D201" s="126">
        <v>1.979361E-2</v>
      </c>
      <c r="E201" s="127">
        <f t="shared" si="12"/>
        <v>-0.68600472576755833</v>
      </c>
      <c r="F201" s="105">
        <f t="shared" si="13"/>
        <v>1.1049527835044531E-5</v>
      </c>
      <c r="G201" s="80">
        <v>0.22856523434450002</v>
      </c>
      <c r="H201" s="24">
        <v>104.797909090909</v>
      </c>
      <c r="I201" s="135"/>
      <c r="J201" s="126">
        <v>4.9925000000000004E-3</v>
      </c>
      <c r="K201" s="126">
        <v>0</v>
      </c>
      <c r="L201" s="127" t="str">
        <f t="shared" si="14"/>
        <v/>
      </c>
      <c r="M201" s="105">
        <f t="shared" si="15"/>
        <v>0.80328554649160921</v>
      </c>
    </row>
    <row r="202" spans="1:13" ht="12.75" customHeight="1" x14ac:dyDescent="0.2">
      <c r="A202" s="79" t="s">
        <v>1520</v>
      </c>
      <c r="B202" s="79" t="s">
        <v>1284</v>
      </c>
      <c r="C202" s="126">
        <v>5.3606000000000001E-3</v>
      </c>
      <c r="D202" s="126">
        <v>0.52082015999999998</v>
      </c>
      <c r="E202" s="127">
        <f t="shared" si="12"/>
        <v>-0.98970738767101485</v>
      </c>
      <c r="F202" s="105">
        <f t="shared" si="13"/>
        <v>9.5303533189393118E-6</v>
      </c>
      <c r="G202" s="80">
        <v>0.53078039404037147</v>
      </c>
      <c r="H202" s="24">
        <v>34.173590909090898</v>
      </c>
      <c r="I202" s="135"/>
      <c r="J202" s="126">
        <v>0</v>
      </c>
      <c r="K202" s="126">
        <v>0</v>
      </c>
      <c r="L202" s="127" t="str">
        <f t="shared" si="14"/>
        <v/>
      </c>
      <c r="M202" s="105">
        <f t="shared" si="15"/>
        <v>0</v>
      </c>
    </row>
    <row r="203" spans="1:13" ht="12.75" customHeight="1" x14ac:dyDescent="0.2">
      <c r="A203" s="79" t="s">
        <v>1521</v>
      </c>
      <c r="B203" s="79" t="s">
        <v>1285</v>
      </c>
      <c r="C203" s="126">
        <v>4.4166499999999994E-3</v>
      </c>
      <c r="D203" s="126">
        <v>9.5005000000000003E-3</v>
      </c>
      <c r="E203" s="127">
        <f t="shared" si="12"/>
        <v>-0.53511394137150692</v>
      </c>
      <c r="F203" s="105">
        <f t="shared" si="13"/>
        <v>7.8521499433073351E-6</v>
      </c>
      <c r="G203" s="80">
        <v>0.58328704443922197</v>
      </c>
      <c r="H203" s="24">
        <v>65.494545454545403</v>
      </c>
      <c r="I203" s="135"/>
      <c r="J203" s="126">
        <v>0</v>
      </c>
      <c r="K203" s="126">
        <v>0</v>
      </c>
      <c r="L203" s="127" t="str">
        <f t="shared" si="14"/>
        <v/>
      </c>
      <c r="M203" s="105">
        <f t="shared" si="15"/>
        <v>0</v>
      </c>
    </row>
    <row r="204" spans="1:13" ht="12.75" customHeight="1" x14ac:dyDescent="0.2">
      <c r="A204" s="79" t="s">
        <v>1545</v>
      </c>
      <c r="B204" s="79" t="s">
        <v>1333</v>
      </c>
      <c r="C204" s="126">
        <v>4.3635000000000002E-3</v>
      </c>
      <c r="D204" s="126">
        <v>7.1053599999999998E-3</v>
      </c>
      <c r="E204" s="127">
        <f t="shared" si="12"/>
        <v>-0.38588614792213194</v>
      </c>
      <c r="F204" s="105">
        <f t="shared" si="13"/>
        <v>7.7576571106203948E-6</v>
      </c>
      <c r="G204" s="80">
        <v>0.52149633376113336</v>
      </c>
      <c r="H204" s="24">
        <v>62.088681818181797</v>
      </c>
      <c r="I204" s="135"/>
      <c r="J204" s="126">
        <v>8.7280699999999992E-3</v>
      </c>
      <c r="K204" s="126">
        <v>0</v>
      </c>
      <c r="L204" s="127" t="str">
        <f t="shared" si="14"/>
        <v/>
      </c>
      <c r="M204" s="105">
        <f t="shared" si="15"/>
        <v>2.0002452159963329</v>
      </c>
    </row>
    <row r="205" spans="1:13" ht="12.75" customHeight="1" x14ac:dyDescent="0.2">
      <c r="A205" s="79" t="s">
        <v>2580</v>
      </c>
      <c r="B205" s="79" t="s">
        <v>2581</v>
      </c>
      <c r="C205" s="126">
        <v>4.3499999999999997E-3</v>
      </c>
      <c r="D205" s="126">
        <v>1.257374E-2</v>
      </c>
      <c r="E205" s="127">
        <f t="shared" si="12"/>
        <v>-0.65404088202873611</v>
      </c>
      <c r="F205" s="105">
        <f t="shared" si="13"/>
        <v>7.7336561089031088E-6</v>
      </c>
      <c r="G205" s="80">
        <v>1.2642668155848726E-2</v>
      </c>
      <c r="H205" s="24">
        <v>99.978318181818196</v>
      </c>
      <c r="I205" s="135"/>
      <c r="J205" s="126">
        <v>0</v>
      </c>
      <c r="K205" s="126">
        <v>0</v>
      </c>
      <c r="L205" s="127" t="str">
        <f t="shared" si="14"/>
        <v/>
      </c>
      <c r="M205" s="105">
        <f t="shared" si="15"/>
        <v>0</v>
      </c>
    </row>
    <row r="206" spans="1:13" ht="12.75" customHeight="1" x14ac:dyDescent="0.2">
      <c r="A206" s="79" t="s">
        <v>2578</v>
      </c>
      <c r="B206" s="79" t="s">
        <v>2579</v>
      </c>
      <c r="C206" s="126">
        <v>4.1516999999999995E-3</v>
      </c>
      <c r="D206" s="126">
        <v>7.8843999999999997E-3</v>
      </c>
      <c r="E206" s="127">
        <f t="shared" si="12"/>
        <v>-0.47342854243823251</v>
      </c>
      <c r="F206" s="105">
        <f t="shared" si="13"/>
        <v>7.3811080614558696E-6</v>
      </c>
      <c r="G206" s="80">
        <v>1.7488336589975423E-2</v>
      </c>
      <c r="H206" s="24">
        <v>75.001499999999993</v>
      </c>
      <c r="I206" s="135"/>
      <c r="J206" s="126">
        <v>0</v>
      </c>
      <c r="K206" s="126">
        <v>0</v>
      </c>
      <c r="L206" s="127" t="str">
        <f t="shared" si="14"/>
        <v/>
      </c>
      <c r="M206" s="105">
        <f t="shared" si="15"/>
        <v>0</v>
      </c>
    </row>
    <row r="207" spans="1:13" ht="12.75" customHeight="1" x14ac:dyDescent="0.2">
      <c r="A207" s="79" t="s">
        <v>2391</v>
      </c>
      <c r="B207" s="79" t="s">
        <v>2390</v>
      </c>
      <c r="C207" s="126">
        <v>4.1030399999999996E-3</v>
      </c>
      <c r="D207" s="126">
        <v>0.17155000000000001</v>
      </c>
      <c r="E207" s="127">
        <f t="shared" si="12"/>
        <v>-0.97608254153308072</v>
      </c>
      <c r="F207" s="105">
        <f t="shared" si="13"/>
        <v>7.2945977841548986E-6</v>
      </c>
      <c r="G207" s="80">
        <v>8.534794958927272E-2</v>
      </c>
      <c r="H207" s="24">
        <v>99.993499999999997</v>
      </c>
      <c r="I207" s="135"/>
      <c r="J207" s="126">
        <v>0</v>
      </c>
      <c r="K207" s="126">
        <v>0</v>
      </c>
      <c r="L207" s="127" t="str">
        <f t="shared" si="14"/>
        <v/>
      </c>
      <c r="M207" s="105">
        <f t="shared" si="15"/>
        <v>0</v>
      </c>
    </row>
    <row r="208" spans="1:13" ht="12.75" customHeight="1" x14ac:dyDescent="0.2">
      <c r="A208" s="79" t="s">
        <v>1989</v>
      </c>
      <c r="B208" s="79" t="s">
        <v>970</v>
      </c>
      <c r="C208" s="126">
        <v>3.8479999999999999E-3</v>
      </c>
      <c r="D208" s="126">
        <v>0</v>
      </c>
      <c r="E208" s="127" t="str">
        <f t="shared" si="12"/>
        <v/>
      </c>
      <c r="F208" s="105">
        <f t="shared" si="13"/>
        <v>6.841174415415899E-6</v>
      </c>
      <c r="G208" s="80">
        <v>2.9976210000000001</v>
      </c>
      <c r="H208" s="24">
        <v>48.100124999999998</v>
      </c>
      <c r="I208" s="135"/>
      <c r="J208" s="126">
        <v>0</v>
      </c>
      <c r="K208" s="126">
        <v>0</v>
      </c>
      <c r="L208" s="127" t="str">
        <f t="shared" si="14"/>
        <v/>
      </c>
      <c r="M208" s="105">
        <f t="shared" si="15"/>
        <v>0</v>
      </c>
    </row>
    <row r="209" spans="1:13" ht="12.75" customHeight="1" x14ac:dyDescent="0.2">
      <c r="A209" s="79" t="s">
        <v>1564</v>
      </c>
      <c r="B209" s="79" t="s">
        <v>1353</v>
      </c>
      <c r="C209" s="126">
        <v>3.2130000000000001E-3</v>
      </c>
      <c r="D209" s="126">
        <v>0</v>
      </c>
      <c r="E209" s="127" t="str">
        <f t="shared" si="12"/>
        <v/>
      </c>
      <c r="F209" s="105">
        <f t="shared" si="13"/>
        <v>5.7122384087139519E-6</v>
      </c>
      <c r="G209" s="80">
        <v>0.43667014128795589</v>
      </c>
      <c r="H209" s="24">
        <v>71.711045454545499</v>
      </c>
      <c r="I209" s="135"/>
      <c r="J209" s="126">
        <v>0</v>
      </c>
      <c r="K209" s="126">
        <v>0</v>
      </c>
      <c r="L209" s="127" t="str">
        <f t="shared" si="14"/>
        <v/>
      </c>
      <c r="M209" s="105">
        <f t="shared" si="15"/>
        <v>0</v>
      </c>
    </row>
    <row r="210" spans="1:13" ht="12.75" customHeight="1" x14ac:dyDescent="0.2">
      <c r="A210" s="79" t="s">
        <v>1568</v>
      </c>
      <c r="B210" s="79" t="s">
        <v>1357</v>
      </c>
      <c r="C210" s="126">
        <v>2.8E-3</v>
      </c>
      <c r="D210" s="126">
        <v>0</v>
      </c>
      <c r="E210" s="127" t="str">
        <f t="shared" si="12"/>
        <v/>
      </c>
      <c r="F210" s="105">
        <f t="shared" si="13"/>
        <v>4.9779855413629201E-6</v>
      </c>
      <c r="G210" s="80">
        <v>0.65262416540638601</v>
      </c>
      <c r="H210" s="24">
        <v>54.859318181818203</v>
      </c>
      <c r="I210" s="135"/>
      <c r="J210" s="126">
        <v>0</v>
      </c>
      <c r="K210" s="126">
        <v>0</v>
      </c>
      <c r="L210" s="127" t="str">
        <f t="shared" si="14"/>
        <v/>
      </c>
      <c r="M210" s="105">
        <f t="shared" si="15"/>
        <v>0</v>
      </c>
    </row>
    <row r="211" spans="1:13" ht="12.75" customHeight="1" x14ac:dyDescent="0.2">
      <c r="A211" s="79" t="s">
        <v>1980</v>
      </c>
      <c r="B211" s="79" t="s">
        <v>961</v>
      </c>
      <c r="C211" s="126">
        <v>2.5366E-3</v>
      </c>
      <c r="D211" s="126">
        <v>0</v>
      </c>
      <c r="E211" s="127" t="str">
        <f t="shared" si="12"/>
        <v/>
      </c>
      <c r="F211" s="105">
        <f t="shared" si="13"/>
        <v>4.5096993300789944E-6</v>
      </c>
      <c r="G211" s="80">
        <v>12.569220540000002</v>
      </c>
      <c r="H211" s="24">
        <v>52.037999999999997</v>
      </c>
      <c r="I211" s="135"/>
      <c r="J211" s="126">
        <v>0</v>
      </c>
      <c r="K211" s="126">
        <v>0</v>
      </c>
      <c r="L211" s="127" t="str">
        <f t="shared" si="14"/>
        <v/>
      </c>
      <c r="M211" s="105">
        <f t="shared" si="15"/>
        <v>0</v>
      </c>
    </row>
    <row r="212" spans="1:13" ht="12.75" customHeight="1" x14ac:dyDescent="0.2">
      <c r="A212" s="79" t="s">
        <v>2247</v>
      </c>
      <c r="B212" s="79" t="s">
        <v>1361</v>
      </c>
      <c r="C212" s="126">
        <v>2.1789999999999999E-3</v>
      </c>
      <c r="D212" s="126">
        <v>2.7983999999999999E-3</v>
      </c>
      <c r="E212" s="127">
        <f t="shared" si="12"/>
        <v>-0.22134076615208687</v>
      </c>
      <c r="F212" s="105">
        <f t="shared" si="13"/>
        <v>3.8739394623677873E-6</v>
      </c>
      <c r="G212" s="80">
        <v>0.42880710030212443</v>
      </c>
      <c r="H212" s="24">
        <v>42.9867272727273</v>
      </c>
      <c r="I212" s="135"/>
      <c r="J212" s="126">
        <v>0</v>
      </c>
      <c r="K212" s="126">
        <v>0</v>
      </c>
      <c r="L212" s="127" t="str">
        <f t="shared" si="14"/>
        <v/>
      </c>
      <c r="M212" s="105">
        <f t="shared" si="15"/>
        <v>0</v>
      </c>
    </row>
    <row r="213" spans="1:13" ht="12.75" customHeight="1" x14ac:dyDescent="0.2">
      <c r="A213" s="79" t="s">
        <v>2256</v>
      </c>
      <c r="B213" s="79" t="s">
        <v>1364</v>
      </c>
      <c r="C213" s="126">
        <v>1.4139999999999999E-3</v>
      </c>
      <c r="D213" s="126">
        <v>0.2052891</v>
      </c>
      <c r="E213" s="127">
        <f t="shared" si="12"/>
        <v>-0.99311215256923047</v>
      </c>
      <c r="F213" s="105">
        <f t="shared" si="13"/>
        <v>2.5138826983882747E-6</v>
      </c>
      <c r="G213" s="80">
        <v>1.7885617076655358</v>
      </c>
      <c r="H213" s="24">
        <v>38.331181818181797</v>
      </c>
      <c r="I213" s="135"/>
      <c r="J213" s="126">
        <v>2.8283499999999999E-3</v>
      </c>
      <c r="K213" s="126">
        <v>0</v>
      </c>
      <c r="L213" s="127" t="str">
        <f t="shared" si="14"/>
        <v/>
      </c>
      <c r="M213" s="105">
        <f t="shared" si="15"/>
        <v>2.0002475247524751</v>
      </c>
    </row>
    <row r="214" spans="1:13" ht="12.75" customHeight="1" x14ac:dyDescent="0.2">
      <c r="A214" s="79" t="s">
        <v>2229</v>
      </c>
      <c r="B214" s="79" t="s">
        <v>1275</v>
      </c>
      <c r="C214" s="126">
        <v>1.1523449999999999E-3</v>
      </c>
      <c r="D214" s="126">
        <v>2.9054650000000003E-3</v>
      </c>
      <c r="E214" s="127">
        <f t="shared" si="12"/>
        <v>-0.6033870654094956</v>
      </c>
      <c r="F214" s="105">
        <f t="shared" si="13"/>
        <v>2.0486988388078049E-6</v>
      </c>
      <c r="G214" s="80">
        <v>1.4608015300029149</v>
      </c>
      <c r="H214" s="24">
        <v>243.79959090909099</v>
      </c>
      <c r="I214" s="135"/>
      <c r="J214" s="126">
        <v>0</v>
      </c>
      <c r="K214" s="126">
        <v>1.80784E-3</v>
      </c>
      <c r="L214" s="127">
        <f t="shared" si="14"/>
        <v>-1</v>
      </c>
      <c r="M214" s="105">
        <f t="shared" si="15"/>
        <v>0</v>
      </c>
    </row>
    <row r="215" spans="1:13" ht="12.75" customHeight="1" x14ac:dyDescent="0.2">
      <c r="A215" s="79" t="s">
        <v>1543</v>
      </c>
      <c r="B215" s="79" t="s">
        <v>1330</v>
      </c>
      <c r="C215" s="126">
        <v>1.06353E-3</v>
      </c>
      <c r="D215" s="126">
        <v>0.11605752</v>
      </c>
      <c r="E215" s="127">
        <f t="shared" si="12"/>
        <v>-0.9908361819208269</v>
      </c>
      <c r="F215" s="105">
        <f t="shared" si="13"/>
        <v>1.8907989152877525E-6</v>
      </c>
      <c r="G215" s="80">
        <v>11.244576090236999</v>
      </c>
      <c r="H215" s="24">
        <v>71.873636363636393</v>
      </c>
      <c r="I215" s="135"/>
      <c r="J215" s="126">
        <v>1.4381696499999999</v>
      </c>
      <c r="K215" s="126">
        <v>0.10820150000000001</v>
      </c>
      <c r="L215" s="127">
        <f t="shared" si="14"/>
        <v>12.291586992786604</v>
      </c>
      <c r="M215" s="105" t="str">
        <f t="shared" si="15"/>
        <v/>
      </c>
    </row>
    <row r="216" spans="1:13" ht="12.75" customHeight="1" x14ac:dyDescent="0.2">
      <c r="A216" s="79" t="s">
        <v>2904</v>
      </c>
      <c r="B216" s="79" t="s">
        <v>2905</v>
      </c>
      <c r="C216" s="126">
        <v>8.8610000000000002E-4</v>
      </c>
      <c r="D216" s="126"/>
      <c r="E216" s="127" t="str">
        <f t="shared" si="12"/>
        <v/>
      </c>
      <c r="F216" s="105">
        <f t="shared" si="13"/>
        <v>1.5753546386434585E-6</v>
      </c>
      <c r="G216" s="80">
        <v>17.516875367440001</v>
      </c>
      <c r="H216" s="24">
        <v>112.9315</v>
      </c>
      <c r="I216" s="135"/>
      <c r="J216" s="126">
        <v>1.7709000000000002E-3</v>
      </c>
      <c r="K216" s="126">
        <v>0</v>
      </c>
      <c r="L216" s="127" t="str">
        <f t="shared" si="14"/>
        <v/>
      </c>
      <c r="M216" s="105">
        <f t="shared" si="15"/>
        <v>1.9985328969642253</v>
      </c>
    </row>
    <row r="217" spans="1:13" ht="12.75" customHeight="1" x14ac:dyDescent="0.2">
      <c r="A217" s="79" t="s">
        <v>2051</v>
      </c>
      <c r="B217" s="79" t="s">
        <v>2052</v>
      </c>
      <c r="C217" s="126">
        <v>8.4347000000000003E-4</v>
      </c>
      <c r="D217" s="126">
        <v>7.0049999999999995E-5</v>
      </c>
      <c r="E217" s="127">
        <f t="shared" si="12"/>
        <v>11.040970735189152</v>
      </c>
      <c r="F217" s="105">
        <f t="shared" si="13"/>
        <v>1.4995648087762081E-6</v>
      </c>
      <c r="G217" s="80">
        <v>1.2079677126677768E-2</v>
      </c>
      <c r="H217" s="24">
        <v>41.4703181818182</v>
      </c>
      <c r="I217" s="135"/>
      <c r="J217" s="126">
        <v>0</v>
      </c>
      <c r="K217" s="126">
        <v>0</v>
      </c>
      <c r="L217" s="127" t="str">
        <f t="shared" si="14"/>
        <v/>
      </c>
      <c r="M217" s="105">
        <f t="shared" si="15"/>
        <v>0</v>
      </c>
    </row>
    <row r="218" spans="1:13" ht="12.75" customHeight="1" x14ac:dyDescent="0.2">
      <c r="A218" s="79" t="s">
        <v>1982</v>
      </c>
      <c r="B218" s="79" t="s">
        <v>963</v>
      </c>
      <c r="C218" s="126">
        <v>4.8551999999999997E-4</v>
      </c>
      <c r="D218" s="126">
        <v>0</v>
      </c>
      <c r="E218" s="127" t="str">
        <f t="shared" si="12"/>
        <v/>
      </c>
      <c r="F218" s="105">
        <f t="shared" si="13"/>
        <v>8.6318269287233038E-7</v>
      </c>
      <c r="G218" s="80">
        <v>4.4928719800000003</v>
      </c>
      <c r="H218" s="24">
        <v>49.945500000000003</v>
      </c>
      <c r="I218" s="135"/>
      <c r="J218" s="126">
        <v>0</v>
      </c>
      <c r="K218" s="126">
        <v>0</v>
      </c>
      <c r="L218" s="127" t="str">
        <f t="shared" si="14"/>
        <v/>
      </c>
      <c r="M218" s="105">
        <f t="shared" si="15"/>
        <v>0</v>
      </c>
    </row>
    <row r="219" spans="1:13" ht="12.75" customHeight="1" x14ac:dyDescent="0.2">
      <c r="A219" s="79" t="s">
        <v>5</v>
      </c>
      <c r="B219" s="79" t="s">
        <v>1377</v>
      </c>
      <c r="C219" s="126">
        <v>4.0650000000000001E-4</v>
      </c>
      <c r="D219" s="126">
        <v>0.31881520000000002</v>
      </c>
      <c r="E219" s="127">
        <f t="shared" si="12"/>
        <v>-0.99872496668916666</v>
      </c>
      <c r="F219" s="105">
        <f t="shared" si="13"/>
        <v>7.2269682948715259E-7</v>
      </c>
      <c r="G219" s="80">
        <v>16.118938497217499</v>
      </c>
      <c r="H219" s="24">
        <v>88.177318181818194</v>
      </c>
      <c r="I219" s="135"/>
      <c r="J219" s="126">
        <v>8.1309999999999998E-4</v>
      </c>
      <c r="K219" s="126">
        <v>0.26701256000000001</v>
      </c>
      <c r="L219" s="127">
        <f t="shared" si="14"/>
        <v>-0.99695482489662657</v>
      </c>
      <c r="M219" s="105">
        <f t="shared" si="15"/>
        <v>2.0002460024600244</v>
      </c>
    </row>
    <row r="220" spans="1:13" ht="12.75" customHeight="1" x14ac:dyDescent="0.2">
      <c r="A220" s="79" t="s">
        <v>2516</v>
      </c>
      <c r="B220" s="79" t="s">
        <v>2517</v>
      </c>
      <c r="C220" s="126">
        <v>2.2621999999999999E-4</v>
      </c>
      <c r="D220" s="126">
        <v>2.9460000000000001E-4</v>
      </c>
      <c r="E220" s="127">
        <f t="shared" si="12"/>
        <v>-0.23211133740665313</v>
      </c>
      <c r="F220" s="105">
        <f t="shared" si="13"/>
        <v>4.0218567470254279E-7</v>
      </c>
      <c r="G220" s="80">
        <v>0.17140876659224397</v>
      </c>
      <c r="H220" s="24">
        <v>75.2171818181818</v>
      </c>
      <c r="I220" s="135"/>
      <c r="J220" s="126">
        <v>0</v>
      </c>
      <c r="K220" s="126">
        <v>0</v>
      </c>
      <c r="L220" s="127" t="str">
        <f t="shared" si="14"/>
        <v/>
      </c>
      <c r="M220" s="105">
        <f t="shared" si="15"/>
        <v>0</v>
      </c>
    </row>
    <row r="221" spans="1:13" ht="12.75" customHeight="1" x14ac:dyDescent="0.2">
      <c r="A221" s="79" t="s">
        <v>1987</v>
      </c>
      <c r="B221" s="79" t="s">
        <v>968</v>
      </c>
      <c r="C221" s="126">
        <v>1.7694E-4</v>
      </c>
      <c r="D221" s="126">
        <v>0</v>
      </c>
      <c r="E221" s="127" t="str">
        <f t="shared" si="12"/>
        <v/>
      </c>
      <c r="F221" s="105">
        <f t="shared" si="13"/>
        <v>3.145731291745554E-7</v>
      </c>
      <c r="G221" s="80">
        <v>13.22102952</v>
      </c>
      <c r="H221" s="24">
        <v>39.943818181818202</v>
      </c>
      <c r="I221" s="135"/>
      <c r="J221" s="126">
        <v>0</v>
      </c>
      <c r="K221" s="126">
        <v>0</v>
      </c>
      <c r="L221" s="127" t="str">
        <f t="shared" si="14"/>
        <v/>
      </c>
      <c r="M221" s="105">
        <f t="shared" si="15"/>
        <v>0</v>
      </c>
    </row>
    <row r="222" spans="1:13" ht="12.75" customHeight="1" x14ac:dyDescent="0.2">
      <c r="A222" s="79" t="s">
        <v>1412</v>
      </c>
      <c r="B222" s="79" t="s">
        <v>1262</v>
      </c>
      <c r="C222" s="126">
        <v>0</v>
      </c>
      <c r="D222" s="126">
        <v>0</v>
      </c>
      <c r="E222" s="127" t="str">
        <f t="shared" si="12"/>
        <v/>
      </c>
      <c r="F222" s="105">
        <f t="shared" si="13"/>
        <v>0</v>
      </c>
      <c r="G222" s="80">
        <v>2.2439024384546276</v>
      </c>
      <c r="H222" s="24">
        <v>39.686318181818201</v>
      </c>
      <c r="I222" s="135"/>
      <c r="J222" s="126">
        <v>0</v>
      </c>
      <c r="K222" s="126">
        <v>0</v>
      </c>
      <c r="L222" s="127" t="str">
        <f t="shared" si="14"/>
        <v/>
      </c>
      <c r="M222" s="105" t="str">
        <f t="shared" si="15"/>
        <v/>
      </c>
    </row>
    <row r="223" spans="1:13" ht="12.75" customHeight="1" x14ac:dyDescent="0.2">
      <c r="A223" s="79" t="s">
        <v>1533</v>
      </c>
      <c r="B223" s="79" t="s">
        <v>1300</v>
      </c>
      <c r="C223" s="126">
        <v>0</v>
      </c>
      <c r="D223" s="126">
        <v>1.36075E-2</v>
      </c>
      <c r="E223" s="127">
        <f t="shared" si="12"/>
        <v>-1</v>
      </c>
      <c r="F223" s="105">
        <f t="shared" si="13"/>
        <v>0</v>
      </c>
      <c r="G223" s="80">
        <v>10.32152544119802</v>
      </c>
      <c r="H223" s="24">
        <v>33.961727272727302</v>
      </c>
      <c r="I223" s="135"/>
      <c r="J223" s="126">
        <v>0</v>
      </c>
      <c r="K223" s="126">
        <v>0</v>
      </c>
      <c r="L223" s="127" t="str">
        <f t="shared" si="14"/>
        <v/>
      </c>
      <c r="M223" s="105" t="str">
        <f t="shared" si="15"/>
        <v/>
      </c>
    </row>
    <row r="224" spans="1:13" ht="12.75" customHeight="1" x14ac:dyDescent="0.2">
      <c r="A224" s="79" t="s">
        <v>1565</v>
      </c>
      <c r="B224" s="79" t="s">
        <v>1354</v>
      </c>
      <c r="C224" s="126">
        <v>0</v>
      </c>
      <c r="D224" s="126">
        <v>7.548E-3</v>
      </c>
      <c r="E224" s="127">
        <f t="shared" si="12"/>
        <v>-1</v>
      </c>
      <c r="F224" s="105">
        <f t="shared" si="13"/>
        <v>0</v>
      </c>
      <c r="G224" s="80">
        <v>0.77923933443701199</v>
      </c>
      <c r="H224" s="24">
        <v>142.05468181818199</v>
      </c>
      <c r="I224" s="135"/>
      <c r="J224" s="126">
        <v>0</v>
      </c>
      <c r="K224" s="126">
        <v>7.5466800000000001E-3</v>
      </c>
      <c r="L224" s="127">
        <f t="shared" si="14"/>
        <v>-1</v>
      </c>
      <c r="M224" s="105" t="str">
        <f t="shared" si="15"/>
        <v/>
      </c>
    </row>
    <row r="225" spans="1:13" ht="12.75" customHeight="1" x14ac:dyDescent="0.2">
      <c r="A225" s="79" t="s">
        <v>1527</v>
      </c>
      <c r="B225" s="79" t="s">
        <v>1293</v>
      </c>
      <c r="C225" s="126">
        <v>0</v>
      </c>
      <c r="D225" s="126">
        <v>0</v>
      </c>
      <c r="E225" s="127" t="str">
        <f t="shared" si="12"/>
        <v/>
      </c>
      <c r="F225" s="105">
        <f t="shared" si="13"/>
        <v>0</v>
      </c>
      <c r="G225" s="80">
        <v>33.144848520006647</v>
      </c>
      <c r="H225" s="24">
        <v>84.431272727272699</v>
      </c>
      <c r="I225" s="135"/>
      <c r="J225" s="126">
        <v>0</v>
      </c>
      <c r="K225" s="126">
        <v>0</v>
      </c>
      <c r="L225" s="127" t="str">
        <f t="shared" si="14"/>
        <v/>
      </c>
      <c r="M225" s="105" t="str">
        <f t="shared" si="15"/>
        <v/>
      </c>
    </row>
    <row r="226" spans="1:13" ht="12.75" customHeight="1" x14ac:dyDescent="0.2">
      <c r="A226" s="79" t="s">
        <v>1570</v>
      </c>
      <c r="B226" s="79" t="s">
        <v>1359</v>
      </c>
      <c r="C226" s="126">
        <v>0</v>
      </c>
      <c r="D226" s="126">
        <v>4.99008E-3</v>
      </c>
      <c r="E226" s="127">
        <f t="shared" si="12"/>
        <v>-1</v>
      </c>
      <c r="F226" s="105">
        <f t="shared" si="13"/>
        <v>0</v>
      </c>
      <c r="G226" s="80">
        <v>0.29761285297418399</v>
      </c>
      <c r="H226" s="24">
        <v>103.301772727273</v>
      </c>
      <c r="I226" s="135"/>
      <c r="J226" s="126">
        <v>0</v>
      </c>
      <c r="K226" s="126">
        <v>0</v>
      </c>
      <c r="L226" s="127" t="str">
        <f t="shared" si="14"/>
        <v/>
      </c>
      <c r="M226" s="105" t="str">
        <f t="shared" si="15"/>
        <v/>
      </c>
    </row>
    <row r="227" spans="1:13" ht="12.75" customHeight="1" x14ac:dyDescent="0.2">
      <c r="A227" s="79" t="s">
        <v>1567</v>
      </c>
      <c r="B227" s="79" t="s">
        <v>1356</v>
      </c>
      <c r="C227" s="126">
        <v>0</v>
      </c>
      <c r="D227" s="126">
        <v>4.9881600000000002E-3</v>
      </c>
      <c r="E227" s="127">
        <f t="shared" si="12"/>
        <v>-1</v>
      </c>
      <c r="F227" s="105">
        <f t="shared" si="13"/>
        <v>0</v>
      </c>
      <c r="G227" s="80">
        <v>0.64884710965697989</v>
      </c>
      <c r="H227" s="24">
        <v>63.688090909090903</v>
      </c>
      <c r="I227" s="135"/>
      <c r="J227" s="126">
        <v>0</v>
      </c>
      <c r="K227" s="126">
        <v>0</v>
      </c>
      <c r="L227" s="127" t="str">
        <f t="shared" si="14"/>
        <v/>
      </c>
      <c r="M227" s="105" t="str">
        <f t="shared" si="15"/>
        <v/>
      </c>
    </row>
    <row r="228" spans="1:13" ht="12.75" customHeight="1" x14ac:dyDescent="0.2">
      <c r="A228" s="79" t="s">
        <v>1537</v>
      </c>
      <c r="B228" s="79" t="s">
        <v>1307</v>
      </c>
      <c r="C228" s="126">
        <v>0</v>
      </c>
      <c r="D228" s="126">
        <v>3.885E-3</v>
      </c>
      <c r="E228" s="127">
        <f t="shared" si="12"/>
        <v>-1</v>
      </c>
      <c r="F228" s="105">
        <f t="shared" si="13"/>
        <v>0</v>
      </c>
      <c r="G228" s="80">
        <v>0.98753667782006993</v>
      </c>
      <c r="H228" s="24">
        <v>70.695818181818197</v>
      </c>
      <c r="I228" s="135"/>
      <c r="J228" s="126">
        <v>0</v>
      </c>
      <c r="K228" s="126">
        <v>0</v>
      </c>
      <c r="L228" s="127" t="str">
        <f t="shared" si="14"/>
        <v/>
      </c>
      <c r="M228" s="105" t="str">
        <f t="shared" si="15"/>
        <v/>
      </c>
    </row>
    <row r="229" spans="1:13" ht="12.75" customHeight="1" x14ac:dyDescent="0.2">
      <c r="A229" s="79" t="s">
        <v>1525</v>
      </c>
      <c r="B229" s="79" t="s">
        <v>1291</v>
      </c>
      <c r="C229" s="126">
        <v>0</v>
      </c>
      <c r="D229" s="126">
        <v>7.9719999999999999E-3</v>
      </c>
      <c r="E229" s="127">
        <f t="shared" si="12"/>
        <v>-1</v>
      </c>
      <c r="F229" s="105">
        <f t="shared" si="13"/>
        <v>0</v>
      </c>
      <c r="G229" s="80">
        <v>7.7907363222961337</v>
      </c>
      <c r="H229" s="24">
        <v>45.737454545454497</v>
      </c>
      <c r="I229" s="135"/>
      <c r="J229" s="126">
        <v>0</v>
      </c>
      <c r="K229" s="126">
        <v>0</v>
      </c>
      <c r="L229" s="127" t="str">
        <f t="shared" si="14"/>
        <v/>
      </c>
      <c r="M229" s="105" t="str">
        <f t="shared" si="15"/>
        <v/>
      </c>
    </row>
    <row r="230" spans="1:13" ht="12.75" customHeight="1" x14ac:dyDescent="0.2">
      <c r="A230" s="79" t="s">
        <v>2250</v>
      </c>
      <c r="B230" s="79" t="s">
        <v>1308</v>
      </c>
      <c r="C230" s="126">
        <v>0</v>
      </c>
      <c r="D230" s="126">
        <v>1.1811E-2</v>
      </c>
      <c r="E230" s="127">
        <f t="shared" si="12"/>
        <v>-1</v>
      </c>
      <c r="F230" s="105">
        <f t="shared" si="13"/>
        <v>0</v>
      </c>
      <c r="G230" s="80">
        <v>0.70752594525017998</v>
      </c>
      <c r="H230" s="24">
        <v>123.565363636364</v>
      </c>
      <c r="I230" s="135"/>
      <c r="J230" s="126">
        <v>0</v>
      </c>
      <c r="K230" s="126">
        <v>0</v>
      </c>
      <c r="L230" s="127" t="str">
        <f t="shared" si="14"/>
        <v/>
      </c>
      <c r="M230" s="105" t="str">
        <f t="shared" si="15"/>
        <v/>
      </c>
    </row>
    <row r="231" spans="1:13" ht="12.75" customHeight="1" x14ac:dyDescent="0.2">
      <c r="A231" s="79" t="s">
        <v>2261</v>
      </c>
      <c r="B231" s="79" t="s">
        <v>1304</v>
      </c>
      <c r="C231" s="126">
        <v>0</v>
      </c>
      <c r="D231" s="126">
        <v>0</v>
      </c>
      <c r="E231" s="127" t="str">
        <f t="shared" si="12"/>
        <v/>
      </c>
      <c r="F231" s="105">
        <f t="shared" si="13"/>
        <v>0</v>
      </c>
      <c r="G231" s="80">
        <v>2.127792719602172</v>
      </c>
      <c r="H231" s="24">
        <v>107.252090909091</v>
      </c>
      <c r="I231" s="135"/>
      <c r="J231" s="126">
        <v>0</v>
      </c>
      <c r="K231" s="126">
        <v>0</v>
      </c>
      <c r="L231" s="127" t="str">
        <f t="shared" si="14"/>
        <v/>
      </c>
      <c r="M231" s="105" t="str">
        <f t="shared" si="15"/>
        <v/>
      </c>
    </row>
    <row r="232" spans="1:13" ht="12.75" customHeight="1" x14ac:dyDescent="0.2">
      <c r="A232" s="79" t="s">
        <v>1534</v>
      </c>
      <c r="B232" s="79" t="s">
        <v>1301</v>
      </c>
      <c r="C232" s="126">
        <v>0</v>
      </c>
      <c r="D232" s="126">
        <v>0.59270610000000001</v>
      </c>
      <c r="E232" s="127">
        <f t="shared" si="12"/>
        <v>-1</v>
      </c>
      <c r="F232" s="105">
        <f t="shared" si="13"/>
        <v>0</v>
      </c>
      <c r="G232" s="80">
        <v>0.41262401326999998</v>
      </c>
      <c r="H232" s="24">
        <v>83.105409090909106</v>
      </c>
      <c r="I232" s="135"/>
      <c r="J232" s="126">
        <v>0</v>
      </c>
      <c r="K232" s="126">
        <v>1.09503450406477</v>
      </c>
      <c r="L232" s="127">
        <f t="shared" si="14"/>
        <v>-1</v>
      </c>
      <c r="M232" s="105" t="str">
        <f t="shared" si="15"/>
        <v/>
      </c>
    </row>
    <row r="233" spans="1:13" ht="12.75" customHeight="1" x14ac:dyDescent="0.2">
      <c r="A233" s="79" t="s">
        <v>1402</v>
      </c>
      <c r="B233" s="79" t="s">
        <v>1247</v>
      </c>
      <c r="C233" s="126">
        <v>0</v>
      </c>
      <c r="D233" s="126">
        <v>0</v>
      </c>
      <c r="E233" s="127" t="str">
        <f t="shared" si="12"/>
        <v/>
      </c>
      <c r="F233" s="105">
        <f t="shared" si="13"/>
        <v>0</v>
      </c>
      <c r="G233" s="80">
        <v>9.8407539271999994E-2</v>
      </c>
      <c r="H233" s="24">
        <v>91.5653636363636</v>
      </c>
      <c r="I233" s="135"/>
      <c r="J233" s="126">
        <v>0.50964695355080003</v>
      </c>
      <c r="K233" s="126">
        <v>0</v>
      </c>
      <c r="L233" s="127" t="str">
        <f t="shared" si="14"/>
        <v/>
      </c>
      <c r="M233" s="105" t="str">
        <f t="shared" si="15"/>
        <v/>
      </c>
    </row>
    <row r="234" spans="1:13" ht="12.75" customHeight="1" x14ac:dyDescent="0.2">
      <c r="A234" s="79" t="s">
        <v>1415</v>
      </c>
      <c r="B234" s="79" t="s">
        <v>1265</v>
      </c>
      <c r="C234" s="126">
        <v>0</v>
      </c>
      <c r="D234" s="126">
        <v>0</v>
      </c>
      <c r="E234" s="127" t="str">
        <f t="shared" si="12"/>
        <v/>
      </c>
      <c r="F234" s="105">
        <f t="shared" si="13"/>
        <v>0</v>
      </c>
      <c r="G234" s="80">
        <v>7.8239175451500012E-2</v>
      </c>
      <c r="H234" s="24">
        <v>84.3125454545455</v>
      </c>
      <c r="I234" s="135"/>
      <c r="J234" s="126">
        <v>0.29202136175058996</v>
      </c>
      <c r="K234" s="126">
        <v>0</v>
      </c>
      <c r="L234" s="127" t="str">
        <f t="shared" si="14"/>
        <v/>
      </c>
      <c r="M234" s="105" t="str">
        <f t="shared" si="15"/>
        <v/>
      </c>
    </row>
    <row r="235" spans="1:13" ht="12.75" customHeight="1" x14ac:dyDescent="0.2">
      <c r="A235" s="79" t="s">
        <v>1529</v>
      </c>
      <c r="B235" s="79" t="s">
        <v>1295</v>
      </c>
      <c r="C235" s="126">
        <v>0</v>
      </c>
      <c r="D235" s="126">
        <v>4.4680999999999998E-2</v>
      </c>
      <c r="E235" s="127">
        <f t="shared" si="12"/>
        <v>-1</v>
      </c>
      <c r="F235" s="105">
        <f t="shared" si="13"/>
        <v>0</v>
      </c>
      <c r="G235" s="80">
        <v>2.6166887037479998</v>
      </c>
      <c r="H235" s="24">
        <v>87.663954545454501</v>
      </c>
      <c r="I235" s="135"/>
      <c r="J235" s="126">
        <v>0</v>
      </c>
      <c r="K235" s="126">
        <v>0.24686023227873402</v>
      </c>
      <c r="L235" s="127">
        <f t="shared" si="14"/>
        <v>-1</v>
      </c>
      <c r="M235" s="105" t="str">
        <f t="shared" si="15"/>
        <v/>
      </c>
    </row>
    <row r="236" spans="1:13" ht="12.75" customHeight="1" x14ac:dyDescent="0.2">
      <c r="A236" s="79" t="s">
        <v>3</v>
      </c>
      <c r="B236" s="79" t="s">
        <v>1375</v>
      </c>
      <c r="C236" s="126">
        <v>0</v>
      </c>
      <c r="D236" s="126">
        <v>0</v>
      </c>
      <c r="E236" s="127" t="str">
        <f t="shared" si="12"/>
        <v/>
      </c>
      <c r="F236" s="105">
        <f t="shared" si="13"/>
        <v>0</v>
      </c>
      <c r="G236" s="80">
        <v>0.317942633365</v>
      </c>
      <c r="H236" s="24">
        <v>86.355000000000004</v>
      </c>
      <c r="I236" s="135"/>
      <c r="J236" s="126">
        <v>0</v>
      </c>
      <c r="K236" s="126">
        <v>0</v>
      </c>
      <c r="L236" s="127" t="str">
        <f t="shared" si="14"/>
        <v/>
      </c>
      <c r="M236" s="105" t="str">
        <f t="shared" si="15"/>
        <v/>
      </c>
    </row>
    <row r="237" spans="1:13" ht="12.75" customHeight="1" x14ac:dyDescent="0.2">
      <c r="A237" s="79" t="s">
        <v>2</v>
      </c>
      <c r="B237" s="79" t="s">
        <v>1367</v>
      </c>
      <c r="C237" s="126">
        <v>0</v>
      </c>
      <c r="D237" s="126">
        <v>0</v>
      </c>
      <c r="E237" s="127" t="str">
        <f t="shared" si="12"/>
        <v/>
      </c>
      <c r="F237" s="105">
        <f t="shared" si="13"/>
        <v>0</v>
      </c>
      <c r="G237" s="80">
        <v>7.5120079866999992E-2</v>
      </c>
      <c r="H237" s="24">
        <v>82.549045454545407</v>
      </c>
      <c r="I237" s="135"/>
      <c r="J237" s="126">
        <v>0.216928821280403</v>
      </c>
      <c r="K237" s="126">
        <v>0</v>
      </c>
      <c r="L237" s="127" t="str">
        <f t="shared" si="14"/>
        <v/>
      </c>
      <c r="M237" s="105" t="str">
        <f t="shared" si="15"/>
        <v/>
      </c>
    </row>
    <row r="238" spans="1:13" ht="12.75" customHeight="1" x14ac:dyDescent="0.2">
      <c r="A238" s="79" t="s">
        <v>1556</v>
      </c>
      <c r="B238" s="79" t="s">
        <v>1349</v>
      </c>
      <c r="C238" s="126">
        <v>0</v>
      </c>
      <c r="D238" s="126">
        <v>0</v>
      </c>
      <c r="E238" s="127" t="str">
        <f t="shared" si="12"/>
        <v/>
      </c>
      <c r="F238" s="105">
        <f t="shared" si="13"/>
        <v>0</v>
      </c>
      <c r="G238" s="80">
        <v>6.7785668999999995</v>
      </c>
      <c r="H238" s="24">
        <v>84.235045454545499</v>
      </c>
      <c r="I238" s="135"/>
      <c r="J238" s="126">
        <v>0</v>
      </c>
      <c r="K238" s="126">
        <v>0</v>
      </c>
      <c r="L238" s="127" t="str">
        <f t="shared" si="14"/>
        <v/>
      </c>
      <c r="M238" s="105" t="str">
        <f t="shared" si="15"/>
        <v/>
      </c>
    </row>
    <row r="239" spans="1:13" ht="12.75" customHeight="1" x14ac:dyDescent="0.2">
      <c r="A239" s="79" t="s">
        <v>1561</v>
      </c>
      <c r="B239" s="79" t="s">
        <v>1350</v>
      </c>
      <c r="C239" s="126">
        <v>0</v>
      </c>
      <c r="D239" s="126">
        <v>0</v>
      </c>
      <c r="E239" s="127" t="str">
        <f t="shared" si="12"/>
        <v/>
      </c>
      <c r="F239" s="105">
        <f t="shared" si="13"/>
        <v>0</v>
      </c>
      <c r="G239" s="80">
        <v>4.8872126999999992</v>
      </c>
      <c r="H239" s="24">
        <v>104.348954545455</v>
      </c>
      <c r="I239" s="135"/>
      <c r="J239" s="126">
        <v>0</v>
      </c>
      <c r="K239" s="126">
        <v>0</v>
      </c>
      <c r="L239" s="127" t="str">
        <f t="shared" si="14"/>
        <v/>
      </c>
      <c r="M239" s="105" t="str">
        <f t="shared" si="15"/>
        <v/>
      </c>
    </row>
    <row r="240" spans="1:13" ht="12.75" customHeight="1" x14ac:dyDescent="0.2">
      <c r="A240" s="79" t="s">
        <v>1553</v>
      </c>
      <c r="B240" s="79" t="s">
        <v>1346</v>
      </c>
      <c r="C240" s="126">
        <v>0</v>
      </c>
      <c r="D240" s="126">
        <v>0</v>
      </c>
      <c r="E240" s="127" t="str">
        <f t="shared" si="12"/>
        <v/>
      </c>
      <c r="F240" s="105">
        <f t="shared" si="13"/>
        <v>0</v>
      </c>
      <c r="G240" s="80">
        <v>4.6762906999999991</v>
      </c>
      <c r="H240" s="24">
        <v>116.12604545454499</v>
      </c>
      <c r="I240" s="135"/>
      <c r="J240" s="126">
        <v>0</v>
      </c>
      <c r="K240" s="126">
        <v>0</v>
      </c>
      <c r="L240" s="127" t="str">
        <f t="shared" si="14"/>
        <v/>
      </c>
      <c r="M240" s="105" t="str">
        <f t="shared" si="15"/>
        <v/>
      </c>
    </row>
    <row r="241" spans="1:13" ht="12.75" customHeight="1" x14ac:dyDescent="0.2">
      <c r="A241" s="79" t="s">
        <v>1552</v>
      </c>
      <c r="B241" s="79" t="s">
        <v>1345</v>
      </c>
      <c r="C241" s="126">
        <v>0</v>
      </c>
      <c r="D241" s="126">
        <v>0</v>
      </c>
      <c r="E241" s="127" t="str">
        <f t="shared" si="12"/>
        <v/>
      </c>
      <c r="F241" s="105">
        <f t="shared" si="13"/>
        <v>0</v>
      </c>
      <c r="G241" s="80">
        <v>6.0306087999999995</v>
      </c>
      <c r="H241" s="24">
        <v>107.142227272727</v>
      </c>
      <c r="I241" s="135"/>
      <c r="J241" s="126">
        <v>0</v>
      </c>
      <c r="K241" s="126">
        <v>0</v>
      </c>
      <c r="L241" s="127" t="str">
        <f t="shared" si="14"/>
        <v/>
      </c>
      <c r="M241" s="105" t="str">
        <f t="shared" si="15"/>
        <v/>
      </c>
    </row>
    <row r="242" spans="1:13" ht="12.75" customHeight="1" x14ac:dyDescent="0.2">
      <c r="A242" s="79" t="s">
        <v>1554</v>
      </c>
      <c r="B242" s="79" t="s">
        <v>1347</v>
      </c>
      <c r="C242" s="126">
        <v>0</v>
      </c>
      <c r="D242" s="126">
        <v>0</v>
      </c>
      <c r="E242" s="127" t="str">
        <f t="shared" si="12"/>
        <v/>
      </c>
      <c r="F242" s="105">
        <f t="shared" si="13"/>
        <v>0</v>
      </c>
      <c r="G242" s="80">
        <v>4.1848945999999998</v>
      </c>
      <c r="H242" s="24">
        <v>101.15959090909099</v>
      </c>
      <c r="I242" s="135"/>
      <c r="J242" s="126">
        <v>0</v>
      </c>
      <c r="K242" s="126">
        <v>0</v>
      </c>
      <c r="L242" s="127" t="str">
        <f t="shared" si="14"/>
        <v/>
      </c>
      <c r="M242" s="105" t="str">
        <f t="shared" si="15"/>
        <v/>
      </c>
    </row>
    <row r="243" spans="1:13" ht="12.75" customHeight="1" x14ac:dyDescent="0.2">
      <c r="A243" s="79" t="s">
        <v>1551</v>
      </c>
      <c r="B243" s="79" t="s">
        <v>1344</v>
      </c>
      <c r="C243" s="126">
        <v>0</v>
      </c>
      <c r="D243" s="126">
        <v>0</v>
      </c>
      <c r="E243" s="127" t="str">
        <f t="shared" si="12"/>
        <v/>
      </c>
      <c r="F243" s="105">
        <f t="shared" si="13"/>
        <v>0</v>
      </c>
      <c r="G243" s="80">
        <v>3.8115267999999998</v>
      </c>
      <c r="H243" s="24">
        <v>109.598181818182</v>
      </c>
      <c r="I243" s="135"/>
      <c r="J243" s="126">
        <v>0</v>
      </c>
      <c r="K243" s="126">
        <v>0</v>
      </c>
      <c r="L243" s="127" t="str">
        <f t="shared" si="14"/>
        <v/>
      </c>
      <c r="M243" s="105" t="str">
        <f t="shared" si="15"/>
        <v/>
      </c>
    </row>
    <row r="244" spans="1:13" ht="12.75" customHeight="1" x14ac:dyDescent="0.2">
      <c r="A244" s="79" t="s">
        <v>1562</v>
      </c>
      <c r="B244" s="79" t="s">
        <v>1351</v>
      </c>
      <c r="C244" s="126">
        <v>0</v>
      </c>
      <c r="D244" s="126">
        <v>0</v>
      </c>
      <c r="E244" s="127" t="str">
        <f t="shared" si="12"/>
        <v/>
      </c>
      <c r="F244" s="105">
        <f t="shared" si="13"/>
        <v>0</v>
      </c>
      <c r="G244" s="80">
        <v>4.3611220499999996</v>
      </c>
      <c r="H244" s="24">
        <v>102.45331818181801</v>
      </c>
      <c r="I244" s="135"/>
      <c r="J244" s="126">
        <v>0</v>
      </c>
      <c r="K244" s="126">
        <v>0</v>
      </c>
      <c r="L244" s="127" t="str">
        <f t="shared" si="14"/>
        <v/>
      </c>
      <c r="M244" s="105" t="str">
        <f t="shared" si="15"/>
        <v/>
      </c>
    </row>
    <row r="245" spans="1:13" ht="12.75" customHeight="1" x14ac:dyDescent="0.2">
      <c r="A245" s="79" t="s">
        <v>1984</v>
      </c>
      <c r="B245" s="79" t="s">
        <v>965</v>
      </c>
      <c r="C245" s="126">
        <v>0</v>
      </c>
      <c r="D245" s="126">
        <v>0.1012454</v>
      </c>
      <c r="E245" s="127">
        <f t="shared" si="12"/>
        <v>-1</v>
      </c>
      <c r="F245" s="105">
        <f t="shared" si="13"/>
        <v>0</v>
      </c>
      <c r="G245" s="80">
        <v>12.55432416</v>
      </c>
      <c r="H245" s="24">
        <v>49.878363636363602</v>
      </c>
      <c r="I245" s="135"/>
      <c r="J245" s="126">
        <v>0</v>
      </c>
      <c r="K245" s="126">
        <v>0</v>
      </c>
      <c r="L245" s="127" t="str">
        <f t="shared" si="14"/>
        <v/>
      </c>
      <c r="M245" s="105" t="str">
        <f t="shared" si="15"/>
        <v/>
      </c>
    </row>
    <row r="246" spans="1:13" ht="12.75" customHeight="1" x14ac:dyDescent="0.2">
      <c r="A246" s="79" t="s">
        <v>1988</v>
      </c>
      <c r="B246" s="79" t="s">
        <v>969</v>
      </c>
      <c r="C246" s="126">
        <v>0</v>
      </c>
      <c r="D246" s="126">
        <v>0</v>
      </c>
      <c r="E246" s="127" t="str">
        <f t="shared" si="12"/>
        <v/>
      </c>
      <c r="F246" s="105">
        <f t="shared" si="13"/>
        <v>0</v>
      </c>
      <c r="G246" s="80">
        <v>8.9094894</v>
      </c>
      <c r="H246" s="24">
        <v>34.997500000000002</v>
      </c>
      <c r="I246" s="135"/>
      <c r="J246" s="126">
        <v>0</v>
      </c>
      <c r="K246" s="126">
        <v>0</v>
      </c>
      <c r="L246" s="127" t="str">
        <f t="shared" si="14"/>
        <v/>
      </c>
      <c r="M246" s="105" t="str">
        <f t="shared" si="15"/>
        <v/>
      </c>
    </row>
    <row r="247" spans="1:13" ht="12.75" customHeight="1" x14ac:dyDescent="0.2">
      <c r="A247" s="79" t="s">
        <v>583</v>
      </c>
      <c r="B247" s="79" t="s">
        <v>584</v>
      </c>
      <c r="C247" s="126">
        <v>0</v>
      </c>
      <c r="D247" s="126">
        <v>1.8693900000000001E-3</v>
      </c>
      <c r="E247" s="127">
        <f t="shared" si="12"/>
        <v>-1</v>
      </c>
      <c r="F247" s="105">
        <f t="shared" si="13"/>
        <v>0</v>
      </c>
      <c r="G247" s="80">
        <v>1.0084369228600001</v>
      </c>
      <c r="H247" s="24">
        <v>51.313772727272699</v>
      </c>
      <c r="I247" s="135"/>
      <c r="J247" s="126">
        <v>0</v>
      </c>
      <c r="K247" s="126">
        <v>1.8693900000000001E-3</v>
      </c>
      <c r="L247" s="127">
        <f t="shared" si="14"/>
        <v>-1</v>
      </c>
      <c r="M247" s="105" t="str">
        <f t="shared" si="15"/>
        <v/>
      </c>
    </row>
    <row r="248" spans="1:13" ht="12.75" customHeight="1" x14ac:dyDescent="0.2">
      <c r="A248" s="79" t="s">
        <v>2219</v>
      </c>
      <c r="B248" s="79" t="s">
        <v>2218</v>
      </c>
      <c r="C248" s="126">
        <v>0</v>
      </c>
      <c r="D248" s="126">
        <v>7.5987600000000004E-3</v>
      </c>
      <c r="E248" s="127">
        <f t="shared" si="12"/>
        <v>-1</v>
      </c>
      <c r="F248" s="105">
        <f t="shared" si="13"/>
        <v>0</v>
      </c>
      <c r="G248" s="80">
        <v>0.86803128096600002</v>
      </c>
      <c r="H248" s="24">
        <v>85.686545454545495</v>
      </c>
      <c r="I248" s="135"/>
      <c r="J248" s="126">
        <v>8.8130000000000001E-4</v>
      </c>
      <c r="K248" s="126">
        <v>1.6341140000000001E-2</v>
      </c>
      <c r="L248" s="127">
        <f t="shared" si="14"/>
        <v>-0.94606863413446063</v>
      </c>
      <c r="M248" s="105" t="str">
        <f t="shared" si="15"/>
        <v/>
      </c>
    </row>
    <row r="249" spans="1:13" ht="12.75" customHeight="1" x14ac:dyDescent="0.2">
      <c r="A249" s="79" t="s">
        <v>2197</v>
      </c>
      <c r="B249" s="79" t="s">
        <v>2196</v>
      </c>
      <c r="C249" s="126">
        <v>0</v>
      </c>
      <c r="D249" s="126">
        <v>0</v>
      </c>
      <c r="E249" s="127" t="str">
        <f t="shared" si="12"/>
        <v/>
      </c>
      <c r="F249" s="105">
        <f t="shared" si="13"/>
        <v>0</v>
      </c>
      <c r="G249" s="80">
        <v>0.97093741014299995</v>
      </c>
      <c r="H249" s="24">
        <v>52.078045454545503</v>
      </c>
      <c r="I249" s="135"/>
      <c r="J249" s="126">
        <v>0</v>
      </c>
      <c r="K249" s="126">
        <v>0</v>
      </c>
      <c r="L249" s="127" t="str">
        <f t="shared" si="14"/>
        <v/>
      </c>
      <c r="M249" s="105" t="str">
        <f t="shared" si="15"/>
        <v/>
      </c>
    </row>
    <row r="250" spans="1:13" ht="12.75" customHeight="1" x14ac:dyDescent="0.2">
      <c r="A250" s="79" t="s">
        <v>2342</v>
      </c>
      <c r="B250" s="79" t="s">
        <v>2350</v>
      </c>
      <c r="C250" s="126">
        <v>0</v>
      </c>
      <c r="D250" s="126">
        <v>2.2750000000000001E-3</v>
      </c>
      <c r="E250" s="127">
        <f t="shared" si="12"/>
        <v>-1</v>
      </c>
      <c r="F250" s="105">
        <f t="shared" si="13"/>
        <v>0</v>
      </c>
      <c r="G250" s="80">
        <v>8.2554429702990807E-3</v>
      </c>
      <c r="H250" s="24">
        <v>20.0013636363636</v>
      </c>
      <c r="I250" s="135"/>
      <c r="J250" s="126">
        <v>0</v>
      </c>
      <c r="K250" s="126">
        <v>0</v>
      </c>
      <c r="L250" s="127" t="str">
        <f t="shared" si="14"/>
        <v/>
      </c>
      <c r="M250" s="105" t="str">
        <f t="shared" si="15"/>
        <v/>
      </c>
    </row>
    <row r="251" spans="1:13" ht="12.75" customHeight="1" x14ac:dyDescent="0.2">
      <c r="A251" s="79" t="s">
        <v>2504</v>
      </c>
      <c r="B251" s="79" t="s">
        <v>2505</v>
      </c>
      <c r="C251" s="126">
        <v>0</v>
      </c>
      <c r="D251" s="126">
        <v>0</v>
      </c>
      <c r="E251" s="127" t="str">
        <f t="shared" si="12"/>
        <v/>
      </c>
      <c r="F251" s="105">
        <f t="shared" si="13"/>
        <v>0</v>
      </c>
      <c r="G251" s="80">
        <v>3.7424699844339194E-4</v>
      </c>
      <c r="H251" s="24">
        <v>75.001136363636405</v>
      </c>
      <c r="I251" s="135"/>
      <c r="J251" s="126">
        <v>0</v>
      </c>
      <c r="K251" s="126">
        <v>0</v>
      </c>
      <c r="L251" s="127" t="str">
        <f t="shared" si="14"/>
        <v/>
      </c>
      <c r="M251" s="105" t="str">
        <f t="shared" si="15"/>
        <v/>
      </c>
    </row>
    <row r="252" spans="1:13" ht="12.75" customHeight="1" x14ac:dyDescent="0.2">
      <c r="A252" s="79" t="s">
        <v>2512</v>
      </c>
      <c r="B252" s="79" t="s">
        <v>2513</v>
      </c>
      <c r="C252" s="126">
        <v>0</v>
      </c>
      <c r="D252" s="126">
        <v>0</v>
      </c>
      <c r="E252" s="127" t="str">
        <f t="shared" si="12"/>
        <v/>
      </c>
      <c r="F252" s="105">
        <f t="shared" si="13"/>
        <v>0</v>
      </c>
      <c r="G252" s="80">
        <v>1.35090216162503E-4</v>
      </c>
      <c r="H252" s="24">
        <v>177.052285714286</v>
      </c>
      <c r="I252" s="135"/>
      <c r="J252" s="126">
        <v>0</v>
      </c>
      <c r="K252" s="126">
        <v>0</v>
      </c>
      <c r="L252" s="127" t="str">
        <f t="shared" si="14"/>
        <v/>
      </c>
      <c r="M252" s="105" t="str">
        <f t="shared" si="15"/>
        <v/>
      </c>
    </row>
    <row r="253" spans="1:13" ht="12.75" customHeight="1" x14ac:dyDescent="0.2">
      <c r="A253" s="79" t="s">
        <v>2518</v>
      </c>
      <c r="B253" s="79" t="s">
        <v>2519</v>
      </c>
      <c r="C253" s="126">
        <v>0</v>
      </c>
      <c r="D253" s="126">
        <v>0</v>
      </c>
      <c r="E253" s="127" t="str">
        <f t="shared" si="12"/>
        <v/>
      </c>
      <c r="F253" s="105">
        <f t="shared" si="13"/>
        <v>0</v>
      </c>
      <c r="G253" s="80">
        <v>3.3616142007111128E-3</v>
      </c>
      <c r="H253" s="24">
        <v>100.007818181818</v>
      </c>
      <c r="I253" s="135"/>
      <c r="J253" s="126">
        <v>0</v>
      </c>
      <c r="K253" s="126">
        <v>0</v>
      </c>
      <c r="L253" s="127" t="str">
        <f t="shared" si="14"/>
        <v/>
      </c>
      <c r="M253" s="105" t="str">
        <f t="shared" si="15"/>
        <v/>
      </c>
    </row>
    <row r="254" spans="1:13" ht="12.75" customHeight="1" x14ac:dyDescent="0.2">
      <c r="A254" s="79" t="s">
        <v>2520</v>
      </c>
      <c r="B254" s="79" t="s">
        <v>2521</v>
      </c>
      <c r="C254" s="126">
        <v>0</v>
      </c>
      <c r="D254" s="126">
        <v>0</v>
      </c>
      <c r="E254" s="127" t="str">
        <f t="shared" si="12"/>
        <v/>
      </c>
      <c r="F254" s="105">
        <f t="shared" si="13"/>
        <v>0</v>
      </c>
      <c r="G254" s="80">
        <v>2.9315288177580193E-4</v>
      </c>
      <c r="H254" s="24">
        <v>124.99804545454499</v>
      </c>
      <c r="I254" s="135"/>
      <c r="J254" s="126">
        <v>0</v>
      </c>
      <c r="K254" s="126">
        <v>0</v>
      </c>
      <c r="L254" s="127" t="str">
        <f t="shared" si="14"/>
        <v/>
      </c>
      <c r="M254" s="105" t="str">
        <f t="shared" si="15"/>
        <v/>
      </c>
    </row>
    <row r="255" spans="1:13" ht="12.75" customHeight="1" x14ac:dyDescent="0.2">
      <c r="A255" s="79" t="s">
        <v>2522</v>
      </c>
      <c r="B255" s="79" t="s">
        <v>2523</v>
      </c>
      <c r="C255" s="126">
        <v>0</v>
      </c>
      <c r="D255" s="126">
        <v>0</v>
      </c>
      <c r="E255" s="127" t="str">
        <f t="shared" si="12"/>
        <v/>
      </c>
      <c r="F255" s="105">
        <f t="shared" si="13"/>
        <v>0</v>
      </c>
      <c r="G255" s="80">
        <v>7.5782115357851107E-2</v>
      </c>
      <c r="H255" s="24">
        <v>150.012</v>
      </c>
      <c r="I255" s="135"/>
      <c r="J255" s="126">
        <v>0</v>
      </c>
      <c r="K255" s="126">
        <v>0</v>
      </c>
      <c r="L255" s="127" t="str">
        <f t="shared" si="14"/>
        <v/>
      </c>
      <c r="M255" s="105" t="str">
        <f t="shared" si="15"/>
        <v/>
      </c>
    </row>
    <row r="256" spans="1:13" ht="12.75" customHeight="1" x14ac:dyDescent="0.2">
      <c r="A256" s="79" t="s">
        <v>2524</v>
      </c>
      <c r="B256" s="122" t="s">
        <v>2525</v>
      </c>
      <c r="C256" s="126">
        <v>0</v>
      </c>
      <c r="D256" s="126">
        <v>0</v>
      </c>
      <c r="E256" s="127" t="str">
        <f t="shared" si="12"/>
        <v/>
      </c>
      <c r="F256" s="105">
        <f t="shared" si="13"/>
        <v>0</v>
      </c>
      <c r="G256" s="80">
        <v>4.2294639908857778E-4</v>
      </c>
      <c r="H256" s="24">
        <v>74.998909090909095</v>
      </c>
      <c r="I256" s="135"/>
      <c r="J256" s="126">
        <v>0</v>
      </c>
      <c r="K256" s="126">
        <v>0</v>
      </c>
      <c r="L256" s="127" t="str">
        <f t="shared" si="14"/>
        <v/>
      </c>
      <c r="M256" s="105" t="str">
        <f t="shared" si="15"/>
        <v/>
      </c>
    </row>
    <row r="257" spans="1:13" ht="12.75" customHeight="1" x14ac:dyDescent="0.2">
      <c r="A257" s="79" t="s">
        <v>2526</v>
      </c>
      <c r="B257" s="79" t="s">
        <v>2527</v>
      </c>
      <c r="C257" s="126">
        <v>0</v>
      </c>
      <c r="D257" s="126">
        <v>0</v>
      </c>
      <c r="E257" s="127" t="str">
        <f t="shared" si="12"/>
        <v/>
      </c>
      <c r="F257" s="105">
        <f t="shared" si="13"/>
        <v>0</v>
      </c>
      <c r="G257" s="80">
        <v>2.7602796605434915E-3</v>
      </c>
      <c r="H257" s="24">
        <v>99.992181818181805</v>
      </c>
      <c r="I257" s="135"/>
      <c r="J257" s="126">
        <v>0</v>
      </c>
      <c r="K257" s="126">
        <v>0</v>
      </c>
      <c r="L257" s="127" t="str">
        <f t="shared" si="14"/>
        <v/>
      </c>
      <c r="M257" s="105" t="str">
        <f t="shared" si="15"/>
        <v/>
      </c>
    </row>
    <row r="258" spans="1:13" ht="12.75" customHeight="1" x14ac:dyDescent="0.2">
      <c r="A258" s="79" t="s">
        <v>2528</v>
      </c>
      <c r="B258" s="79" t="s">
        <v>2529</v>
      </c>
      <c r="C258" s="126">
        <v>0</v>
      </c>
      <c r="D258" s="126">
        <v>0</v>
      </c>
      <c r="E258" s="127" t="str">
        <f t="shared" si="12"/>
        <v/>
      </c>
      <c r="F258" s="105">
        <f t="shared" si="13"/>
        <v>0</v>
      </c>
      <c r="G258" s="80">
        <v>4.2646199980001025E-4</v>
      </c>
      <c r="H258" s="24">
        <v>124.992454545455</v>
      </c>
      <c r="I258" s="135"/>
      <c r="J258" s="126">
        <v>0</v>
      </c>
      <c r="K258" s="126">
        <v>0</v>
      </c>
      <c r="L258" s="127" t="str">
        <f t="shared" si="14"/>
        <v/>
      </c>
      <c r="M258" s="105" t="str">
        <f t="shared" si="15"/>
        <v/>
      </c>
    </row>
    <row r="259" spans="1:13" ht="12.75" customHeight="1" x14ac:dyDescent="0.2">
      <c r="A259" s="79" t="s">
        <v>2530</v>
      </c>
      <c r="B259" s="79" t="s">
        <v>2531</v>
      </c>
      <c r="C259" s="126">
        <v>0</v>
      </c>
      <c r="D259" s="126">
        <v>0</v>
      </c>
      <c r="E259" s="127" t="str">
        <f t="shared" si="12"/>
        <v/>
      </c>
      <c r="F259" s="105">
        <f t="shared" si="13"/>
        <v>0</v>
      </c>
      <c r="G259" s="80">
        <v>2.1365307797426205E-3</v>
      </c>
      <c r="H259" s="24">
        <v>149.99850000000001</v>
      </c>
      <c r="I259" s="135"/>
      <c r="J259" s="126">
        <v>0</v>
      </c>
      <c r="K259" s="126">
        <v>0</v>
      </c>
      <c r="L259" s="127" t="str">
        <f t="shared" si="14"/>
        <v/>
      </c>
      <c r="M259" s="105" t="str">
        <f t="shared" si="15"/>
        <v/>
      </c>
    </row>
    <row r="260" spans="1:13" ht="12.75" customHeight="1" x14ac:dyDescent="0.2">
      <c r="A260" s="79" t="s">
        <v>2584</v>
      </c>
      <c r="B260" s="79" t="s">
        <v>2585</v>
      </c>
      <c r="C260" s="126">
        <v>0</v>
      </c>
      <c r="D260" s="126">
        <v>0</v>
      </c>
      <c r="E260" s="127" t="str">
        <f t="shared" si="12"/>
        <v/>
      </c>
      <c r="F260" s="105">
        <f t="shared" si="13"/>
        <v>0</v>
      </c>
      <c r="G260" s="80">
        <v>4.6855211892269391E-4</v>
      </c>
      <c r="H260" s="24">
        <v>50.000181818181801</v>
      </c>
      <c r="I260" s="135"/>
      <c r="J260" s="126">
        <v>0</v>
      </c>
      <c r="K260" s="126">
        <v>0</v>
      </c>
      <c r="L260" s="127" t="str">
        <f t="shared" si="14"/>
        <v/>
      </c>
      <c r="M260" s="105" t="str">
        <f t="shared" si="15"/>
        <v/>
      </c>
    </row>
    <row r="261" spans="1:13" ht="12.75" customHeight="1" x14ac:dyDescent="0.2">
      <c r="A261" s="79" t="s">
        <v>2586</v>
      </c>
      <c r="B261" s="79" t="s">
        <v>2587</v>
      </c>
      <c r="C261" s="126">
        <v>0</v>
      </c>
      <c r="D261" s="126">
        <v>0</v>
      </c>
      <c r="E261" s="127" t="str">
        <f t="shared" si="12"/>
        <v/>
      </c>
      <c r="F261" s="105">
        <f t="shared" si="13"/>
        <v>0</v>
      </c>
      <c r="G261" s="80">
        <v>5.1938192134351902E-4</v>
      </c>
      <c r="H261" s="24">
        <v>74.993363636363597</v>
      </c>
      <c r="I261" s="135"/>
      <c r="J261" s="126">
        <v>0</v>
      </c>
      <c r="K261" s="126">
        <v>0</v>
      </c>
      <c r="L261" s="127" t="str">
        <f t="shared" si="14"/>
        <v/>
      </c>
      <c r="M261" s="105" t="str">
        <f t="shared" si="15"/>
        <v/>
      </c>
    </row>
    <row r="262" spans="1:13" ht="12.75" customHeight="1" x14ac:dyDescent="0.2">
      <c r="A262" s="79" t="s">
        <v>2588</v>
      </c>
      <c r="B262" s="79" t="s">
        <v>2589</v>
      </c>
      <c r="C262" s="126">
        <v>0</v>
      </c>
      <c r="D262" s="126">
        <v>0</v>
      </c>
      <c r="E262" s="127" t="str">
        <f t="shared" si="12"/>
        <v/>
      </c>
      <c r="F262" s="105">
        <f t="shared" si="13"/>
        <v>0</v>
      </c>
      <c r="G262" s="80">
        <v>5.5275080609978097E-4</v>
      </c>
      <c r="H262" s="24">
        <v>100.007727272727</v>
      </c>
      <c r="I262" s="135"/>
      <c r="J262" s="126">
        <v>0</v>
      </c>
      <c r="K262" s="126">
        <v>0</v>
      </c>
      <c r="L262" s="127" t="str">
        <f t="shared" si="14"/>
        <v/>
      </c>
      <c r="M262" s="105" t="str">
        <f t="shared" si="15"/>
        <v/>
      </c>
    </row>
    <row r="263" spans="1:13" ht="12.75" customHeight="1" x14ac:dyDescent="0.2">
      <c r="A263" s="79" t="s">
        <v>2590</v>
      </c>
      <c r="B263" s="79" t="s">
        <v>2591</v>
      </c>
      <c r="C263" s="126">
        <v>0</v>
      </c>
      <c r="D263" s="126">
        <v>0</v>
      </c>
      <c r="E263" s="127" t="str">
        <f t="shared" ref="E263:E280" si="16">IF(ISERROR(C263/D263-1),"",IF((C263/D263-1)&gt;10000%,"",C263/D263-1))</f>
        <v/>
      </c>
      <c r="F263" s="105">
        <f t="shared" ref="F263:F280" si="17">C263/$C$281</f>
        <v>0</v>
      </c>
      <c r="G263" s="80">
        <v>1.4646785881227669E-3</v>
      </c>
      <c r="H263" s="24">
        <v>124.994181818182</v>
      </c>
      <c r="I263" s="135"/>
      <c r="J263" s="126">
        <v>0</v>
      </c>
      <c r="K263" s="126">
        <v>7.3980570000000009E-2</v>
      </c>
      <c r="L263" s="127">
        <f t="shared" ref="L263:L280" si="18">IF(ISERROR(J263/K263-1),"",IF((J263/K263-1)&gt;10000%,"",J263/K263-1))</f>
        <v>-1</v>
      </c>
      <c r="M263" s="105" t="str">
        <f t="shared" ref="M263:M280" si="19">IF(ISERROR(J263/C263),"",IF(J263/C263&gt;10000%,"",J263/C263))</f>
        <v/>
      </c>
    </row>
    <row r="264" spans="1:13" ht="12.75" customHeight="1" x14ac:dyDescent="0.2">
      <c r="A264" s="79" t="s">
        <v>2592</v>
      </c>
      <c r="B264" s="79" t="s">
        <v>2593</v>
      </c>
      <c r="C264" s="126">
        <v>0</v>
      </c>
      <c r="D264" s="126">
        <v>0</v>
      </c>
      <c r="E264" s="127" t="str">
        <f t="shared" si="16"/>
        <v/>
      </c>
      <c r="F264" s="105">
        <f t="shared" si="17"/>
        <v>0</v>
      </c>
      <c r="G264" s="80">
        <v>8.1352695911766459E-4</v>
      </c>
      <c r="H264" s="24">
        <v>131.06913636363601</v>
      </c>
      <c r="I264" s="135"/>
      <c r="J264" s="126">
        <v>0</v>
      </c>
      <c r="K264" s="126">
        <v>0</v>
      </c>
      <c r="L264" s="127" t="str">
        <f t="shared" si="18"/>
        <v/>
      </c>
      <c r="M264" s="105" t="str">
        <f t="shared" si="19"/>
        <v/>
      </c>
    </row>
    <row r="265" spans="1:13" ht="12.75" customHeight="1" x14ac:dyDescent="0.2">
      <c r="A265" s="79" t="s">
        <v>2594</v>
      </c>
      <c r="B265" s="79" t="s">
        <v>2595</v>
      </c>
      <c r="C265" s="126">
        <v>0</v>
      </c>
      <c r="D265" s="126">
        <v>0</v>
      </c>
      <c r="E265" s="127" t="str">
        <f t="shared" si="16"/>
        <v/>
      </c>
      <c r="F265" s="105">
        <f t="shared" si="17"/>
        <v>0</v>
      </c>
      <c r="G265" s="80">
        <v>0</v>
      </c>
      <c r="H265" s="24">
        <v>198.03154545454501</v>
      </c>
      <c r="I265" s="135"/>
      <c r="J265" s="126">
        <v>0</v>
      </c>
      <c r="K265" s="126">
        <v>0</v>
      </c>
      <c r="L265" s="127" t="str">
        <f t="shared" si="18"/>
        <v/>
      </c>
      <c r="M265" s="105" t="str">
        <f t="shared" si="19"/>
        <v/>
      </c>
    </row>
    <row r="266" spans="1:13" ht="12.75" customHeight="1" x14ac:dyDescent="0.2">
      <c r="A266" s="79" t="s">
        <v>2596</v>
      </c>
      <c r="B266" s="79" t="s">
        <v>2597</v>
      </c>
      <c r="C266" s="126">
        <v>0</v>
      </c>
      <c r="D266" s="126">
        <v>0</v>
      </c>
      <c r="E266" s="127" t="str">
        <f t="shared" si="16"/>
        <v/>
      </c>
      <c r="F266" s="105">
        <f t="shared" si="17"/>
        <v>0</v>
      </c>
      <c r="G266" s="80">
        <v>0</v>
      </c>
      <c r="H266" s="24">
        <v>198.11172727272699</v>
      </c>
      <c r="I266" s="135"/>
      <c r="J266" s="126">
        <v>0</v>
      </c>
      <c r="K266" s="126">
        <v>0</v>
      </c>
      <c r="L266" s="127" t="str">
        <f t="shared" si="18"/>
        <v/>
      </c>
      <c r="M266" s="105" t="str">
        <f t="shared" si="19"/>
        <v/>
      </c>
    </row>
    <row r="267" spans="1:13" ht="12.75" customHeight="1" x14ac:dyDescent="0.2">
      <c r="A267" s="79" t="s">
        <v>2600</v>
      </c>
      <c r="B267" s="79" t="s">
        <v>2601</v>
      </c>
      <c r="C267" s="126">
        <v>0</v>
      </c>
      <c r="D267" s="126">
        <v>0</v>
      </c>
      <c r="E267" s="127" t="str">
        <f t="shared" si="16"/>
        <v/>
      </c>
      <c r="F267" s="105">
        <f t="shared" si="17"/>
        <v>0</v>
      </c>
      <c r="G267" s="80">
        <v>7.6382685595331452E-4</v>
      </c>
      <c r="H267" s="24">
        <v>99.995888888888899</v>
      </c>
      <c r="I267" s="135"/>
      <c r="J267" s="126">
        <v>0</v>
      </c>
      <c r="K267" s="126">
        <v>0</v>
      </c>
      <c r="L267" s="127" t="str">
        <f t="shared" si="18"/>
        <v/>
      </c>
      <c r="M267" s="105" t="str">
        <f t="shared" si="19"/>
        <v/>
      </c>
    </row>
    <row r="268" spans="1:13" ht="12.75" customHeight="1" x14ac:dyDescent="0.2">
      <c r="A268" s="79" t="s">
        <v>2604</v>
      </c>
      <c r="B268" s="79" t="s">
        <v>2605</v>
      </c>
      <c r="C268" s="126">
        <v>0</v>
      </c>
      <c r="D268" s="126">
        <v>0.13436100000000001</v>
      </c>
      <c r="E268" s="127">
        <f t="shared" si="16"/>
        <v>-1</v>
      </c>
      <c r="F268" s="105">
        <f t="shared" si="17"/>
        <v>0</v>
      </c>
      <c r="G268" s="80">
        <v>0.17908829889924044</v>
      </c>
      <c r="H268" s="24">
        <v>202.488909090909</v>
      </c>
      <c r="I268" s="135"/>
      <c r="J268" s="126">
        <v>0</v>
      </c>
      <c r="K268" s="126">
        <v>0</v>
      </c>
      <c r="L268" s="127" t="str">
        <f t="shared" si="18"/>
        <v/>
      </c>
      <c r="M268" s="105" t="str">
        <f t="shared" si="19"/>
        <v/>
      </c>
    </row>
    <row r="269" spans="1:13" ht="12.75" customHeight="1" x14ac:dyDescent="0.2">
      <c r="A269" s="79" t="s">
        <v>2606</v>
      </c>
      <c r="B269" s="79" t="s">
        <v>2607</v>
      </c>
      <c r="C269" s="126">
        <v>0</v>
      </c>
      <c r="D269" s="126">
        <v>0.32944499999999999</v>
      </c>
      <c r="E269" s="127">
        <f t="shared" si="16"/>
        <v>-1</v>
      </c>
      <c r="F269" s="105">
        <f t="shared" si="17"/>
        <v>0</v>
      </c>
      <c r="G269" s="80">
        <v>4.7057559774882143E-2</v>
      </c>
      <c r="H269" s="24">
        <v>309.71461111111103</v>
      </c>
      <c r="I269" s="135"/>
      <c r="J269" s="126">
        <v>0</v>
      </c>
      <c r="K269" s="126">
        <v>0</v>
      </c>
      <c r="L269" s="127" t="str">
        <f t="shared" si="18"/>
        <v/>
      </c>
      <c r="M269" s="105" t="str">
        <f t="shared" si="19"/>
        <v/>
      </c>
    </row>
    <row r="270" spans="1:13" ht="12.75" customHeight="1" x14ac:dyDescent="0.2">
      <c r="A270" s="79" t="s">
        <v>2665</v>
      </c>
      <c r="B270" s="79" t="s">
        <v>2666</v>
      </c>
      <c r="C270" s="126">
        <v>0</v>
      </c>
      <c r="D270" s="126">
        <v>6.3876499999999999E-3</v>
      </c>
      <c r="E270" s="127">
        <f t="shared" si="16"/>
        <v>-1</v>
      </c>
      <c r="F270" s="105">
        <f t="shared" si="17"/>
        <v>0</v>
      </c>
      <c r="G270" s="80">
        <v>0.15115220847480001</v>
      </c>
      <c r="H270" s="24">
        <v>77.623090909090905</v>
      </c>
      <c r="I270" s="135"/>
      <c r="J270" s="126">
        <v>3.3149999999999998E-3</v>
      </c>
      <c r="K270" s="126">
        <v>0</v>
      </c>
      <c r="L270" s="127" t="str">
        <f t="shared" si="18"/>
        <v/>
      </c>
      <c r="M270" s="105" t="str">
        <f t="shared" si="19"/>
        <v/>
      </c>
    </row>
    <row r="271" spans="1:13" ht="12.75" customHeight="1" x14ac:dyDescent="0.2">
      <c r="A271" s="79" t="s">
        <v>2669</v>
      </c>
      <c r="B271" s="79" t="s">
        <v>2670</v>
      </c>
      <c r="C271" s="126">
        <v>0</v>
      </c>
      <c r="D271" s="126">
        <v>0</v>
      </c>
      <c r="E271" s="127" t="str">
        <f t="shared" si="16"/>
        <v/>
      </c>
      <c r="F271" s="105">
        <f t="shared" si="17"/>
        <v>0</v>
      </c>
      <c r="G271" s="80">
        <v>0.36847652893169996</v>
      </c>
      <c r="H271" s="24">
        <v>56.106045454545502</v>
      </c>
      <c r="I271" s="135"/>
      <c r="J271" s="126">
        <v>0</v>
      </c>
      <c r="K271" s="126">
        <v>0</v>
      </c>
      <c r="L271" s="127" t="str">
        <f t="shared" si="18"/>
        <v/>
      </c>
      <c r="M271" s="105" t="str">
        <f t="shared" si="19"/>
        <v/>
      </c>
    </row>
    <row r="272" spans="1:13" ht="12.75" customHeight="1" x14ac:dyDescent="0.2">
      <c r="A272" s="79" t="s">
        <v>2673</v>
      </c>
      <c r="B272" s="79" t="s">
        <v>2674</v>
      </c>
      <c r="C272" s="126">
        <v>0</v>
      </c>
      <c r="D272" s="126">
        <v>0</v>
      </c>
      <c r="E272" s="127" t="str">
        <f t="shared" si="16"/>
        <v/>
      </c>
      <c r="F272" s="105">
        <f t="shared" si="17"/>
        <v>0</v>
      </c>
      <c r="G272" s="80">
        <v>0.14416583299999999</v>
      </c>
      <c r="H272" s="24">
        <v>103.993681818182</v>
      </c>
      <c r="I272" s="135"/>
      <c r="J272" s="126">
        <v>0</v>
      </c>
      <c r="K272" s="126">
        <v>0</v>
      </c>
      <c r="L272" s="127" t="str">
        <f t="shared" si="18"/>
        <v/>
      </c>
      <c r="M272" s="105" t="str">
        <f t="shared" si="19"/>
        <v/>
      </c>
    </row>
    <row r="273" spans="1:13" ht="12.75" customHeight="1" x14ac:dyDescent="0.2">
      <c r="A273" s="79" t="s">
        <v>2679</v>
      </c>
      <c r="B273" s="79" t="s">
        <v>2680</v>
      </c>
      <c r="C273" s="126">
        <v>0</v>
      </c>
      <c r="D273" s="126">
        <v>2.49342E-2</v>
      </c>
      <c r="E273" s="127">
        <f t="shared" si="16"/>
        <v>-1</v>
      </c>
      <c r="F273" s="105">
        <f t="shared" si="17"/>
        <v>0</v>
      </c>
      <c r="G273" s="80">
        <v>2.3320539911518336</v>
      </c>
      <c r="H273" s="24">
        <v>47.079772727272697</v>
      </c>
      <c r="I273" s="135"/>
      <c r="J273" s="126">
        <v>0</v>
      </c>
      <c r="K273" s="126">
        <v>0</v>
      </c>
      <c r="L273" s="127" t="str">
        <f t="shared" si="18"/>
        <v/>
      </c>
      <c r="M273" s="105" t="str">
        <f t="shared" si="19"/>
        <v/>
      </c>
    </row>
    <row r="274" spans="1:13" ht="12.75" customHeight="1" x14ac:dyDescent="0.2">
      <c r="A274" s="79" t="s">
        <v>2681</v>
      </c>
      <c r="B274" s="79" t="s">
        <v>2682</v>
      </c>
      <c r="C274" s="126">
        <v>0</v>
      </c>
      <c r="D274" s="126">
        <v>0</v>
      </c>
      <c r="E274" s="127" t="str">
        <f t="shared" si="16"/>
        <v/>
      </c>
      <c r="F274" s="105">
        <f t="shared" si="17"/>
        <v>0</v>
      </c>
      <c r="G274" s="80">
        <v>0.16824335749619998</v>
      </c>
      <c r="H274" s="24">
        <v>57.638772727272702</v>
      </c>
      <c r="I274" s="135"/>
      <c r="J274" s="126">
        <v>0</v>
      </c>
      <c r="K274" s="126">
        <v>0</v>
      </c>
      <c r="L274" s="127" t="str">
        <f t="shared" si="18"/>
        <v/>
      </c>
      <c r="M274" s="105" t="str">
        <f t="shared" si="19"/>
        <v/>
      </c>
    </row>
    <row r="275" spans="1:13" ht="12.75" customHeight="1" x14ac:dyDescent="0.2">
      <c r="A275" s="79" t="s">
        <v>2809</v>
      </c>
      <c r="B275" s="79" t="s">
        <v>2798</v>
      </c>
      <c r="C275" s="126">
        <v>0</v>
      </c>
      <c r="D275" s="126">
        <v>0</v>
      </c>
      <c r="E275" s="127" t="str">
        <f t="shared" si="16"/>
        <v/>
      </c>
      <c r="F275" s="105">
        <f t="shared" si="17"/>
        <v>0</v>
      </c>
      <c r="G275" s="80">
        <v>0</v>
      </c>
      <c r="H275" s="24">
        <v>125.000636363636</v>
      </c>
      <c r="I275" s="135"/>
      <c r="J275" s="126">
        <v>0</v>
      </c>
      <c r="K275" s="126">
        <v>0</v>
      </c>
      <c r="L275" s="127" t="str">
        <f t="shared" si="18"/>
        <v/>
      </c>
      <c r="M275" s="105" t="str">
        <f t="shared" si="19"/>
        <v/>
      </c>
    </row>
    <row r="276" spans="1:13" ht="12.75" customHeight="1" x14ac:dyDescent="0.2">
      <c r="A276" s="79" t="s">
        <v>2810</v>
      </c>
      <c r="B276" s="79" t="s">
        <v>2799</v>
      </c>
      <c r="C276" s="126">
        <v>0</v>
      </c>
      <c r="D276" s="126">
        <v>0</v>
      </c>
      <c r="E276" s="127" t="str">
        <f t="shared" si="16"/>
        <v/>
      </c>
      <c r="F276" s="105">
        <f t="shared" si="17"/>
        <v>0</v>
      </c>
      <c r="G276" s="80">
        <v>4.2672605002440394E-4</v>
      </c>
      <c r="H276" s="24">
        <v>149.9975</v>
      </c>
      <c r="I276" s="135"/>
      <c r="J276" s="126">
        <v>0</v>
      </c>
      <c r="K276" s="126">
        <v>0</v>
      </c>
      <c r="L276" s="127" t="str">
        <f t="shared" si="18"/>
        <v/>
      </c>
      <c r="M276" s="105" t="str">
        <f t="shared" si="19"/>
        <v/>
      </c>
    </row>
    <row r="277" spans="1:13" ht="12.75" customHeight="1" x14ac:dyDescent="0.2">
      <c r="A277" s="79" t="s">
        <v>2813</v>
      </c>
      <c r="B277" s="79" t="s">
        <v>2802</v>
      </c>
      <c r="C277" s="126">
        <v>0</v>
      </c>
      <c r="D277" s="126">
        <v>0</v>
      </c>
      <c r="E277" s="127" t="str">
        <f t="shared" si="16"/>
        <v/>
      </c>
      <c r="F277" s="105">
        <f t="shared" si="17"/>
        <v>0</v>
      </c>
      <c r="G277" s="80">
        <v>0</v>
      </c>
      <c r="H277" s="24">
        <v>124.994954545455</v>
      </c>
      <c r="I277" s="135"/>
      <c r="J277" s="126">
        <v>0</v>
      </c>
      <c r="K277" s="126">
        <v>0</v>
      </c>
      <c r="L277" s="127" t="str">
        <f t="shared" si="18"/>
        <v/>
      </c>
      <c r="M277" s="105" t="str">
        <f t="shared" si="19"/>
        <v/>
      </c>
    </row>
    <row r="278" spans="1:13" ht="12.75" customHeight="1" x14ac:dyDescent="0.2">
      <c r="A278" s="79" t="s">
        <v>2814</v>
      </c>
      <c r="B278" s="79" t="s">
        <v>2803</v>
      </c>
      <c r="C278" s="126">
        <v>0</v>
      </c>
      <c r="D278" s="126">
        <v>0</v>
      </c>
      <c r="E278" s="127" t="str">
        <f t="shared" si="16"/>
        <v/>
      </c>
      <c r="F278" s="105">
        <f t="shared" si="17"/>
        <v>0</v>
      </c>
      <c r="G278" s="80">
        <v>3.800989735690742E-4</v>
      </c>
      <c r="H278" s="24">
        <v>149.99845454545499</v>
      </c>
      <c r="I278" s="135"/>
      <c r="J278" s="126">
        <v>0</v>
      </c>
      <c r="K278" s="126">
        <v>0</v>
      </c>
      <c r="L278" s="127" t="str">
        <f t="shared" si="18"/>
        <v/>
      </c>
      <c r="M278" s="105" t="str">
        <f t="shared" si="19"/>
        <v/>
      </c>
    </row>
    <row r="279" spans="1:13" ht="12.75" customHeight="1" x14ac:dyDescent="0.2">
      <c r="A279" s="79" t="s">
        <v>2817</v>
      </c>
      <c r="B279" s="79" t="s">
        <v>2795</v>
      </c>
      <c r="C279" s="126">
        <v>0</v>
      </c>
      <c r="D279" s="126">
        <v>0</v>
      </c>
      <c r="E279" s="127" t="str">
        <f t="shared" si="16"/>
        <v/>
      </c>
      <c r="F279" s="105">
        <f t="shared" si="17"/>
        <v>0</v>
      </c>
      <c r="G279" s="80">
        <v>0</v>
      </c>
      <c r="H279" s="24">
        <v>24.9970909090909</v>
      </c>
      <c r="I279" s="135"/>
      <c r="J279" s="126">
        <v>0</v>
      </c>
      <c r="K279" s="126">
        <v>0</v>
      </c>
      <c r="L279" s="127" t="str">
        <f t="shared" si="18"/>
        <v/>
      </c>
      <c r="M279" s="105" t="str">
        <f t="shared" si="19"/>
        <v/>
      </c>
    </row>
    <row r="280" spans="1:13" ht="12.75" customHeight="1" x14ac:dyDescent="0.2">
      <c r="A280" s="79" t="s">
        <v>2818</v>
      </c>
      <c r="B280" s="79" t="s">
        <v>2806</v>
      </c>
      <c r="C280" s="126">
        <v>0</v>
      </c>
      <c r="D280" s="126">
        <v>0</v>
      </c>
      <c r="E280" s="127" t="str">
        <f t="shared" si="16"/>
        <v/>
      </c>
      <c r="F280" s="105">
        <f t="shared" si="17"/>
        <v>0</v>
      </c>
      <c r="G280" s="80">
        <v>3.8296483763098374E-4</v>
      </c>
      <c r="H280" s="24">
        <v>49.997</v>
      </c>
      <c r="I280" s="135"/>
      <c r="J280" s="126">
        <v>0</v>
      </c>
      <c r="K280" s="126">
        <v>0</v>
      </c>
      <c r="L280" s="127" t="str">
        <f t="shared" si="18"/>
        <v/>
      </c>
      <c r="M280" s="105" t="str">
        <f t="shared" si="19"/>
        <v/>
      </c>
    </row>
    <row r="281" spans="1:13" x14ac:dyDescent="0.2">
      <c r="A281" s="15"/>
      <c r="B281" s="123">
        <f>COUNTA(B7:B280)</f>
        <v>274</v>
      </c>
      <c r="C281" s="148">
        <f>SUM(C7:C280)</f>
        <v>562.47652323099942</v>
      </c>
      <c r="D281" s="113">
        <f>SUM(D7:D280)</f>
        <v>722.16287389699983</v>
      </c>
      <c r="E281" s="124">
        <f>IF(ISERROR(C281/D281-1),"",((C281/D281-1)))</f>
        <v>-0.22112234848668788</v>
      </c>
      <c r="F281" s="150">
        <f>SUM(F7:F280)</f>
        <v>1.0000000000000011</v>
      </c>
      <c r="G281" s="151">
        <f>SUM(G7:G280)</f>
        <v>23439.363078280054</v>
      </c>
      <c r="H281" s="81"/>
      <c r="I281" s="86"/>
      <c r="J281" s="148">
        <f>SUM(J7:J280)</f>
        <v>563.63008944336161</v>
      </c>
      <c r="K281" s="113">
        <f>SUM(K7:K280)</f>
        <v>1048.0661930916451</v>
      </c>
      <c r="L281" s="124">
        <f>IF(ISERROR(J281/K281-1),"",((J281/K281-1)))</f>
        <v>-0.46221899612968753</v>
      </c>
      <c r="M281" s="87">
        <f>IF(ISERROR(J281/C281),"",(J281/C281))</f>
        <v>1.0020508699736228</v>
      </c>
    </row>
    <row r="282" spans="1:13" x14ac:dyDescent="0.2">
      <c r="A282" s="16"/>
      <c r="B282" s="16"/>
      <c r="C282" s="152"/>
      <c r="D282" s="152"/>
      <c r="E282" s="153"/>
      <c r="F282" s="88"/>
      <c r="G282" s="33"/>
      <c r="H282" s="14"/>
      <c r="J282" s="152"/>
      <c r="K282" s="152"/>
      <c r="L282" s="153"/>
    </row>
    <row r="283" spans="1:13" x14ac:dyDescent="0.2">
      <c r="A283" s="13" t="s">
        <v>565</v>
      </c>
      <c r="B283" s="16"/>
      <c r="C283" s="152"/>
      <c r="D283" s="152"/>
      <c r="E283" s="153"/>
      <c r="F283" s="33"/>
      <c r="G283" s="33"/>
      <c r="H283" s="14"/>
      <c r="J283" s="152"/>
      <c r="K283" s="152"/>
      <c r="L283" s="153"/>
    </row>
    <row r="284" spans="1:13" x14ac:dyDescent="0.2">
      <c r="A284" s="16"/>
      <c r="B284" s="16"/>
      <c r="C284" s="152"/>
      <c r="D284" s="152"/>
      <c r="E284" s="153"/>
      <c r="F284" s="33"/>
      <c r="G284" s="33"/>
      <c r="H284" s="14"/>
      <c r="J284" s="152"/>
      <c r="K284" s="152"/>
      <c r="L284" s="153"/>
    </row>
    <row r="285" spans="1:13" x14ac:dyDescent="0.2">
      <c r="A285" s="19" t="s">
        <v>121</v>
      </c>
      <c r="B285" s="16"/>
      <c r="C285" s="152"/>
      <c r="D285" s="152"/>
      <c r="E285" s="153"/>
      <c r="F285" s="33"/>
      <c r="G285" s="33"/>
      <c r="H285" s="14"/>
      <c r="J285" s="152"/>
      <c r="K285" s="152"/>
      <c r="L285" s="153"/>
    </row>
    <row r="286" spans="1:13" x14ac:dyDescent="0.2">
      <c r="A286" s="16"/>
      <c r="B286" s="16"/>
      <c r="C286" s="152"/>
      <c r="D286" s="152"/>
      <c r="E286" s="153"/>
      <c r="F286" s="33"/>
      <c r="G286" s="33"/>
      <c r="H286" s="14"/>
      <c r="J286" s="152"/>
      <c r="K286" s="152"/>
      <c r="L286" s="153"/>
    </row>
    <row r="287" spans="1:13" x14ac:dyDescent="0.2">
      <c r="A287" s="16"/>
      <c r="B287" s="16"/>
      <c r="C287" s="152"/>
      <c r="D287" s="152"/>
      <c r="E287" s="153"/>
      <c r="F287" s="33"/>
      <c r="G287" s="33"/>
      <c r="H287" s="14"/>
      <c r="J287" s="152"/>
      <c r="K287" s="152"/>
      <c r="L287" s="153"/>
    </row>
    <row r="288" spans="1:13" x14ac:dyDescent="0.2">
      <c r="A288" s="16"/>
      <c r="B288" s="16"/>
      <c r="C288" s="152"/>
      <c r="D288" s="152"/>
      <c r="E288" s="153"/>
      <c r="F288" s="19"/>
      <c r="G288" s="33"/>
      <c r="H288" s="14"/>
      <c r="J288" s="152"/>
      <c r="K288" s="152"/>
      <c r="L288" s="153"/>
    </row>
    <row r="289" spans="1:12" x14ac:dyDescent="0.2">
      <c r="A289" s="16"/>
      <c r="B289" s="16"/>
      <c r="C289" s="152"/>
      <c r="D289" s="152"/>
      <c r="E289" s="153"/>
      <c r="F289" s="19"/>
      <c r="G289" s="33"/>
      <c r="H289" s="14"/>
      <c r="J289" s="152"/>
      <c r="K289" s="152"/>
      <c r="L289" s="153"/>
    </row>
    <row r="290" spans="1:12" x14ac:dyDescent="0.2">
      <c r="A290" s="16"/>
      <c r="B290" s="16"/>
      <c r="C290" s="152"/>
      <c r="D290" s="152"/>
      <c r="E290" s="153"/>
      <c r="F290" s="19"/>
      <c r="G290" s="33"/>
      <c r="H290" s="14"/>
      <c r="J290" s="152"/>
      <c r="K290" s="152"/>
      <c r="L290" s="153"/>
    </row>
    <row r="291" spans="1:12" x14ac:dyDescent="0.2">
      <c r="A291" s="16"/>
      <c r="B291" s="16"/>
      <c r="C291" s="152"/>
      <c r="D291" s="152"/>
      <c r="E291" s="153"/>
      <c r="F291" s="19"/>
      <c r="G291" s="33"/>
      <c r="H291" s="14"/>
      <c r="J291" s="152"/>
      <c r="K291" s="152"/>
      <c r="L291" s="153"/>
    </row>
    <row r="292" spans="1:12" x14ac:dyDescent="0.2">
      <c r="A292" s="16"/>
      <c r="B292" s="16"/>
      <c r="C292" s="152"/>
      <c r="D292" s="152"/>
      <c r="E292" s="153"/>
      <c r="F292" s="19"/>
      <c r="G292" s="33"/>
      <c r="H292" s="14"/>
      <c r="J292" s="152"/>
      <c r="K292" s="152"/>
      <c r="L292" s="153"/>
    </row>
    <row r="293" spans="1:12" x14ac:dyDescent="0.2">
      <c r="A293" s="16"/>
      <c r="B293" s="16"/>
      <c r="C293" s="152"/>
      <c r="D293" s="152"/>
      <c r="E293" s="153"/>
      <c r="F293" s="19"/>
      <c r="G293" s="33"/>
      <c r="H293" s="14"/>
      <c r="J293" s="152"/>
      <c r="K293" s="152"/>
      <c r="L293" s="153"/>
    </row>
    <row r="294" spans="1:12" x14ac:dyDescent="0.2">
      <c r="A294" s="16"/>
      <c r="B294" s="16"/>
      <c r="C294" s="152"/>
      <c r="D294" s="152"/>
      <c r="E294" s="153"/>
      <c r="F294" s="19"/>
      <c r="G294" s="33"/>
      <c r="H294" s="14"/>
      <c r="J294" s="152"/>
      <c r="K294" s="152"/>
      <c r="L294" s="153"/>
    </row>
    <row r="295" spans="1:12" x14ac:dyDescent="0.2">
      <c r="A295" s="16"/>
      <c r="B295" s="16"/>
      <c r="C295" s="152"/>
      <c r="D295" s="152"/>
      <c r="E295" s="153"/>
      <c r="F295" s="19"/>
      <c r="G295" s="33"/>
      <c r="H295" s="14"/>
      <c r="J295" s="152"/>
      <c r="K295" s="152"/>
      <c r="L295" s="153"/>
    </row>
    <row r="296" spans="1:12" x14ac:dyDescent="0.2">
      <c r="C296" s="152"/>
      <c r="D296" s="152"/>
      <c r="E296" s="153"/>
      <c r="F296" s="19"/>
      <c r="G296" s="19"/>
      <c r="H296" s="14"/>
      <c r="J296" s="152"/>
      <c r="K296" s="152"/>
      <c r="L296" s="153"/>
    </row>
    <row r="297" spans="1:12" x14ac:dyDescent="0.2">
      <c r="C297" s="152"/>
      <c r="D297" s="152"/>
      <c r="E297" s="153"/>
      <c r="F297" s="19"/>
      <c r="G297" s="19"/>
      <c r="H297" s="14"/>
      <c r="J297" s="152"/>
      <c r="K297" s="152"/>
      <c r="L297" s="153"/>
    </row>
    <row r="298" spans="1:12" x14ac:dyDescent="0.2">
      <c r="C298" s="152"/>
      <c r="D298" s="152"/>
      <c r="E298" s="153"/>
      <c r="F298" s="19"/>
      <c r="G298" s="19"/>
      <c r="H298" s="14"/>
      <c r="J298" s="152"/>
      <c r="K298" s="152"/>
      <c r="L298" s="153"/>
    </row>
    <row r="299" spans="1:12" x14ac:dyDescent="0.2">
      <c r="C299" s="152"/>
      <c r="D299" s="152"/>
      <c r="E299" s="153"/>
      <c r="F299" s="19"/>
      <c r="G299" s="19"/>
      <c r="H299" s="14"/>
      <c r="J299" s="152"/>
      <c r="K299" s="152"/>
      <c r="L299" s="153"/>
    </row>
    <row r="300" spans="1:12" x14ac:dyDescent="0.2">
      <c r="C300" s="152"/>
      <c r="D300" s="152"/>
      <c r="E300" s="153"/>
      <c r="F300" s="19"/>
      <c r="G300" s="19"/>
      <c r="H300" s="14"/>
      <c r="J300" s="152"/>
      <c r="K300" s="152"/>
      <c r="L300" s="153"/>
    </row>
    <row r="301" spans="1:12" x14ac:dyDescent="0.2">
      <c r="C301" s="152"/>
      <c r="D301" s="152"/>
      <c r="E301" s="153"/>
      <c r="F301" s="19"/>
      <c r="G301" s="19"/>
      <c r="H301" s="14"/>
      <c r="J301" s="152"/>
      <c r="K301" s="152"/>
      <c r="L301" s="153"/>
    </row>
    <row r="302" spans="1:12" x14ac:dyDescent="0.2">
      <c r="C302" s="152"/>
      <c r="D302" s="152"/>
      <c r="E302" s="153"/>
      <c r="F302" s="19"/>
      <c r="G302" s="19"/>
      <c r="H302" s="14"/>
      <c r="J302" s="152"/>
      <c r="K302" s="152"/>
      <c r="L302" s="153"/>
    </row>
    <row r="303" spans="1:12" x14ac:dyDescent="0.2">
      <c r="C303" s="152"/>
      <c r="D303" s="152"/>
      <c r="E303" s="153"/>
      <c r="F303" s="19"/>
      <c r="G303" s="19"/>
      <c r="H303" s="14"/>
      <c r="J303" s="152"/>
      <c r="K303" s="152"/>
      <c r="L303" s="153"/>
    </row>
    <row r="304" spans="1:12" x14ac:dyDescent="0.2">
      <c r="C304" s="152"/>
      <c r="D304" s="152"/>
      <c r="E304" s="153"/>
      <c r="F304" s="19"/>
      <c r="G304" s="19"/>
      <c r="H304" s="14"/>
      <c r="J304" s="152"/>
      <c r="K304" s="152"/>
      <c r="L304" s="153"/>
    </row>
    <row r="305" spans="3:12" x14ac:dyDescent="0.2">
      <c r="C305" s="152"/>
      <c r="D305" s="152"/>
      <c r="E305" s="153"/>
      <c r="F305" s="19"/>
      <c r="G305" s="19"/>
      <c r="H305" s="14"/>
      <c r="J305" s="152"/>
      <c r="K305" s="152"/>
      <c r="L305" s="153"/>
    </row>
    <row r="306" spans="3:12" x14ac:dyDescent="0.2">
      <c r="C306" s="152"/>
      <c r="D306" s="152"/>
      <c r="E306" s="153"/>
      <c r="F306" s="19"/>
      <c r="G306" s="19"/>
      <c r="H306" s="14"/>
      <c r="J306" s="152"/>
      <c r="K306" s="152"/>
      <c r="L306" s="153"/>
    </row>
    <row r="307" spans="3:12" x14ac:dyDescent="0.2">
      <c r="C307" s="152"/>
      <c r="D307" s="152"/>
      <c r="E307" s="153"/>
      <c r="F307" s="19"/>
      <c r="G307" s="19"/>
      <c r="H307" s="14"/>
      <c r="J307" s="152"/>
      <c r="K307" s="152"/>
      <c r="L307" s="153"/>
    </row>
    <row r="308" spans="3:12" x14ac:dyDescent="0.2">
      <c r="C308" s="152"/>
      <c r="D308" s="152"/>
      <c r="E308" s="153"/>
      <c r="F308" s="19"/>
      <c r="G308" s="19"/>
      <c r="H308" s="14"/>
      <c r="J308" s="152"/>
      <c r="K308" s="152"/>
      <c r="L308" s="153"/>
    </row>
    <row r="309" spans="3:12" x14ac:dyDescent="0.2">
      <c r="C309" s="152"/>
      <c r="D309" s="152"/>
      <c r="E309" s="153"/>
      <c r="F309" s="19"/>
      <c r="G309" s="19"/>
      <c r="H309" s="14"/>
      <c r="J309" s="152"/>
      <c r="K309" s="152"/>
      <c r="L309" s="153"/>
    </row>
    <row r="310" spans="3:12" x14ac:dyDescent="0.2">
      <c r="C310" s="152"/>
      <c r="D310" s="152"/>
      <c r="E310" s="153"/>
      <c r="F310" s="19"/>
      <c r="G310" s="19"/>
      <c r="H310" s="14"/>
      <c r="J310" s="152"/>
      <c r="K310" s="152"/>
      <c r="L310" s="153"/>
    </row>
    <row r="311" spans="3:12" x14ac:dyDescent="0.2">
      <c r="C311" s="152"/>
      <c r="D311" s="152"/>
      <c r="E311" s="153"/>
      <c r="F311" s="19"/>
      <c r="G311" s="19"/>
      <c r="H311" s="14"/>
      <c r="J311" s="152"/>
      <c r="K311" s="152"/>
      <c r="L311" s="153"/>
    </row>
    <row r="312" spans="3:12" x14ac:dyDescent="0.2">
      <c r="C312" s="152"/>
      <c r="D312" s="152"/>
      <c r="E312" s="153"/>
      <c r="F312" s="19"/>
      <c r="G312" s="19"/>
      <c r="H312" s="14"/>
      <c r="J312" s="152"/>
      <c r="K312" s="152"/>
      <c r="L312" s="153"/>
    </row>
    <row r="313" spans="3:12" x14ac:dyDescent="0.2">
      <c r="C313" s="152"/>
      <c r="D313" s="152"/>
      <c r="E313" s="153"/>
      <c r="F313" s="19"/>
      <c r="G313" s="19"/>
      <c r="H313" s="14"/>
      <c r="J313" s="152"/>
      <c r="K313" s="152"/>
      <c r="L313" s="153"/>
    </row>
    <row r="314" spans="3:12" x14ac:dyDescent="0.2">
      <c r="C314" s="152"/>
      <c r="D314" s="152"/>
      <c r="E314" s="153"/>
      <c r="F314" s="19"/>
      <c r="G314" s="19"/>
      <c r="H314" s="14"/>
      <c r="J314" s="152"/>
      <c r="K314" s="152"/>
      <c r="L314" s="153"/>
    </row>
    <row r="315" spans="3:12" x14ac:dyDescent="0.2">
      <c r="C315" s="152"/>
      <c r="D315" s="152"/>
      <c r="E315" s="153"/>
      <c r="F315" s="19"/>
      <c r="G315" s="19"/>
      <c r="H315" s="14"/>
      <c r="J315" s="152"/>
      <c r="K315" s="152"/>
      <c r="L315" s="153"/>
    </row>
    <row r="316" spans="3:12" x14ac:dyDescent="0.2">
      <c r="C316" s="152"/>
      <c r="D316" s="152"/>
      <c r="E316" s="153"/>
      <c r="F316" s="19"/>
      <c r="G316" s="19"/>
      <c r="H316" s="14"/>
      <c r="J316" s="152"/>
      <c r="K316" s="152"/>
      <c r="L316" s="153"/>
    </row>
    <row r="317" spans="3:12" x14ac:dyDescent="0.2">
      <c r="C317" s="152"/>
      <c r="D317" s="152"/>
      <c r="E317" s="153"/>
      <c r="F317" s="19"/>
      <c r="G317" s="19"/>
      <c r="H317" s="14"/>
      <c r="J317" s="152"/>
      <c r="K317" s="152"/>
      <c r="L317" s="153"/>
    </row>
    <row r="318" spans="3:12" x14ac:dyDescent="0.2">
      <c r="C318" s="152"/>
      <c r="D318" s="152"/>
      <c r="E318" s="153"/>
      <c r="F318" s="19"/>
      <c r="G318" s="19"/>
      <c r="H318" s="14"/>
      <c r="J318" s="152"/>
      <c r="K318" s="152"/>
      <c r="L318" s="153"/>
    </row>
    <row r="319" spans="3:12" x14ac:dyDescent="0.2">
      <c r="C319" s="152"/>
      <c r="D319" s="152"/>
      <c r="E319" s="153"/>
      <c r="F319" s="19"/>
      <c r="G319" s="19"/>
      <c r="H319" s="14"/>
      <c r="J319" s="152"/>
      <c r="K319" s="152"/>
      <c r="L319" s="153"/>
    </row>
    <row r="320" spans="3:12" x14ac:dyDescent="0.2">
      <c r="C320" s="152"/>
      <c r="D320" s="152"/>
      <c r="E320" s="153"/>
      <c r="F320" s="19"/>
      <c r="G320" s="19"/>
      <c r="H320" s="14"/>
      <c r="J320" s="152"/>
      <c r="K320" s="152"/>
      <c r="L320" s="153"/>
    </row>
    <row r="321" spans="3:12" x14ac:dyDescent="0.2">
      <c r="C321" s="152"/>
      <c r="D321" s="152"/>
      <c r="E321" s="153"/>
      <c r="F321" s="19"/>
      <c r="G321" s="19"/>
      <c r="H321" s="14"/>
      <c r="J321" s="152"/>
      <c r="K321" s="152"/>
      <c r="L321" s="153"/>
    </row>
    <row r="322" spans="3:12" x14ac:dyDescent="0.2">
      <c r="C322" s="152"/>
      <c r="D322" s="152"/>
      <c r="E322" s="153"/>
      <c r="F322" s="19"/>
      <c r="G322" s="19"/>
      <c r="H322" s="14"/>
      <c r="J322" s="152"/>
      <c r="K322" s="152"/>
      <c r="L322" s="153"/>
    </row>
    <row r="323" spans="3:12" x14ac:dyDescent="0.2">
      <c r="C323" s="152"/>
      <c r="D323" s="152"/>
      <c r="E323" s="153"/>
      <c r="F323" s="19"/>
      <c r="G323" s="19"/>
      <c r="H323" s="14"/>
      <c r="J323" s="152"/>
      <c r="K323" s="152"/>
      <c r="L323" s="153"/>
    </row>
    <row r="324" spans="3:12" x14ac:dyDescent="0.2">
      <c r="C324" s="152"/>
      <c r="D324" s="152"/>
      <c r="E324" s="153"/>
      <c r="F324" s="19"/>
      <c r="G324" s="19"/>
      <c r="H324" s="14"/>
      <c r="J324" s="152"/>
      <c r="K324" s="152"/>
      <c r="L324" s="153"/>
    </row>
    <row r="325" spans="3:12" x14ac:dyDescent="0.2">
      <c r="C325" s="152"/>
      <c r="D325" s="152"/>
      <c r="E325" s="153"/>
      <c r="F325" s="19"/>
      <c r="G325" s="19"/>
      <c r="H325" s="14"/>
      <c r="J325" s="152"/>
      <c r="K325" s="152"/>
      <c r="L325" s="153"/>
    </row>
    <row r="326" spans="3:12" x14ac:dyDescent="0.2">
      <c r="C326" s="152"/>
      <c r="D326" s="152"/>
      <c r="E326" s="153"/>
      <c r="F326" s="19"/>
      <c r="G326" s="19"/>
      <c r="H326" s="14"/>
      <c r="J326" s="152"/>
      <c r="K326" s="152"/>
      <c r="L326" s="153"/>
    </row>
    <row r="327" spans="3:12" x14ac:dyDescent="0.2">
      <c r="C327" s="152"/>
      <c r="D327" s="152"/>
      <c r="E327" s="153"/>
      <c r="F327" s="19"/>
      <c r="G327" s="19"/>
      <c r="H327" s="14"/>
      <c r="J327" s="152"/>
      <c r="K327" s="152"/>
      <c r="L327" s="153"/>
    </row>
    <row r="328" spans="3:12" x14ac:dyDescent="0.2">
      <c r="C328" s="152"/>
      <c r="D328" s="152"/>
      <c r="E328" s="153"/>
      <c r="F328" s="19"/>
      <c r="G328" s="19"/>
      <c r="H328" s="14"/>
      <c r="J328" s="152"/>
      <c r="K328" s="152"/>
      <c r="L328" s="153"/>
    </row>
    <row r="329" spans="3:12" x14ac:dyDescent="0.2">
      <c r="C329" s="152"/>
      <c r="D329" s="152"/>
      <c r="E329" s="153"/>
      <c r="F329" s="19"/>
      <c r="G329" s="19"/>
      <c r="H329" s="14"/>
      <c r="J329" s="152"/>
      <c r="K329" s="152"/>
      <c r="L329" s="153"/>
    </row>
    <row r="330" spans="3:12" x14ac:dyDescent="0.2">
      <c r="C330" s="152"/>
      <c r="D330" s="152"/>
      <c r="E330" s="153"/>
      <c r="F330" s="19"/>
      <c r="G330" s="19"/>
      <c r="H330" s="14"/>
      <c r="J330" s="152"/>
      <c r="K330" s="152"/>
      <c r="L330" s="153"/>
    </row>
    <row r="331" spans="3:12" x14ac:dyDescent="0.2">
      <c r="C331" s="152"/>
      <c r="D331" s="152"/>
      <c r="E331" s="153"/>
      <c r="F331" s="19"/>
      <c r="G331" s="19"/>
      <c r="H331" s="14"/>
      <c r="J331" s="152"/>
      <c r="K331" s="152"/>
      <c r="L331" s="153"/>
    </row>
    <row r="332" spans="3:12" x14ac:dyDescent="0.2">
      <c r="C332" s="152"/>
      <c r="D332" s="152"/>
      <c r="E332" s="153"/>
      <c r="F332" s="19"/>
      <c r="G332" s="19"/>
      <c r="H332" s="14"/>
      <c r="J332" s="152"/>
      <c r="K332" s="152"/>
      <c r="L332" s="153"/>
    </row>
    <row r="333" spans="3:12" x14ac:dyDescent="0.2">
      <c r="C333" s="152"/>
      <c r="D333" s="152"/>
      <c r="E333" s="153"/>
      <c r="F333" s="19"/>
      <c r="G333" s="19"/>
      <c r="H333" s="14"/>
      <c r="J333" s="152"/>
      <c r="K333" s="152"/>
      <c r="L333" s="153"/>
    </row>
    <row r="334" spans="3:12" x14ac:dyDescent="0.2">
      <c r="C334" s="152"/>
      <c r="D334" s="152"/>
      <c r="E334" s="153"/>
      <c r="F334" s="19"/>
      <c r="G334" s="19"/>
      <c r="H334" s="14"/>
      <c r="J334" s="152"/>
      <c r="K334" s="152"/>
      <c r="L334" s="153"/>
    </row>
    <row r="335" spans="3:12" x14ac:dyDescent="0.2">
      <c r="C335" s="152"/>
      <c r="D335" s="152"/>
      <c r="E335" s="153"/>
      <c r="F335" s="19"/>
      <c r="G335" s="19"/>
      <c r="H335" s="14"/>
      <c r="J335" s="152"/>
      <c r="K335" s="152"/>
      <c r="L335" s="153"/>
    </row>
    <row r="336" spans="3:12" x14ac:dyDescent="0.2">
      <c r="C336" s="152"/>
      <c r="D336" s="152"/>
      <c r="E336" s="153"/>
      <c r="F336" s="19"/>
      <c r="G336" s="19"/>
      <c r="H336" s="14"/>
      <c r="J336" s="152"/>
      <c r="K336" s="152"/>
      <c r="L336" s="153"/>
    </row>
    <row r="337" spans="3:12" x14ac:dyDescent="0.2">
      <c r="C337" s="152"/>
      <c r="D337" s="152"/>
      <c r="E337" s="153"/>
      <c r="F337" s="19"/>
      <c r="G337" s="19"/>
      <c r="H337" s="14"/>
      <c r="J337" s="152"/>
      <c r="K337" s="152"/>
      <c r="L337" s="153"/>
    </row>
    <row r="338" spans="3:12" x14ac:dyDescent="0.2">
      <c r="C338" s="152"/>
      <c r="D338" s="152"/>
      <c r="E338" s="153"/>
      <c r="F338" s="19"/>
      <c r="G338" s="19"/>
      <c r="H338" s="14"/>
      <c r="J338" s="152"/>
      <c r="K338" s="152"/>
      <c r="L338" s="153"/>
    </row>
    <row r="339" spans="3:12" x14ac:dyDescent="0.2">
      <c r="C339" s="152"/>
      <c r="D339" s="152"/>
      <c r="E339" s="153"/>
      <c r="F339" s="19"/>
      <c r="G339" s="19"/>
      <c r="H339" s="14"/>
      <c r="J339" s="152"/>
      <c r="K339" s="152"/>
      <c r="L339" s="153"/>
    </row>
    <row r="340" spans="3:12" x14ac:dyDescent="0.2">
      <c r="C340" s="152"/>
      <c r="D340" s="152"/>
      <c r="E340" s="153"/>
      <c r="F340" s="19"/>
      <c r="G340" s="19"/>
      <c r="H340" s="14"/>
      <c r="J340" s="152"/>
      <c r="K340" s="152"/>
      <c r="L340" s="153"/>
    </row>
    <row r="341" spans="3:12" x14ac:dyDescent="0.2">
      <c r="C341" s="152"/>
      <c r="D341" s="152"/>
      <c r="E341" s="153"/>
      <c r="F341" s="19"/>
      <c r="G341" s="19"/>
      <c r="H341" s="14"/>
      <c r="J341" s="152"/>
      <c r="K341" s="152"/>
      <c r="L341" s="153"/>
    </row>
    <row r="342" spans="3:12" x14ac:dyDescent="0.2">
      <c r="C342" s="152"/>
      <c r="D342" s="152"/>
      <c r="E342" s="153"/>
      <c r="F342" s="19"/>
      <c r="G342" s="19"/>
      <c r="H342" s="14"/>
      <c r="J342" s="152"/>
      <c r="K342" s="152"/>
      <c r="L342" s="153"/>
    </row>
    <row r="343" spans="3:12" x14ac:dyDescent="0.2">
      <c r="C343" s="152"/>
      <c r="D343" s="152"/>
      <c r="E343" s="153"/>
      <c r="F343" s="19"/>
      <c r="G343" s="19"/>
      <c r="H343" s="14"/>
      <c r="J343" s="152"/>
      <c r="K343" s="152"/>
      <c r="L343" s="153"/>
    </row>
    <row r="344" spans="3:12" x14ac:dyDescent="0.2">
      <c r="C344" s="152"/>
      <c r="D344" s="152"/>
      <c r="E344" s="153"/>
      <c r="F344" s="19"/>
      <c r="G344" s="19"/>
      <c r="H344" s="14"/>
      <c r="J344" s="152"/>
      <c r="K344" s="152"/>
      <c r="L344" s="153"/>
    </row>
    <row r="345" spans="3:12" x14ac:dyDescent="0.2">
      <c r="C345" s="152"/>
      <c r="D345" s="152"/>
      <c r="E345" s="153"/>
      <c r="F345" s="19"/>
      <c r="G345" s="19"/>
      <c r="H345" s="14"/>
      <c r="J345" s="152"/>
      <c r="K345" s="152"/>
      <c r="L345" s="153"/>
    </row>
    <row r="346" spans="3:12" x14ac:dyDescent="0.2">
      <c r="C346" s="152"/>
      <c r="D346" s="152"/>
      <c r="E346" s="153"/>
      <c r="F346" s="19"/>
      <c r="G346" s="19"/>
      <c r="H346" s="14"/>
      <c r="J346" s="152"/>
      <c r="K346" s="152"/>
      <c r="L346" s="153"/>
    </row>
    <row r="347" spans="3:12" x14ac:dyDescent="0.2">
      <c r="C347" s="152"/>
      <c r="D347" s="152"/>
      <c r="E347" s="153"/>
      <c r="F347" s="19"/>
      <c r="G347" s="19"/>
      <c r="H347" s="14"/>
      <c r="J347" s="152"/>
      <c r="K347" s="152"/>
      <c r="L347" s="153"/>
    </row>
    <row r="348" spans="3:12" x14ac:dyDescent="0.2">
      <c r="C348" s="152"/>
      <c r="D348" s="152"/>
      <c r="E348" s="153"/>
      <c r="F348" s="19"/>
      <c r="G348" s="19"/>
      <c r="H348" s="14"/>
      <c r="J348" s="152"/>
      <c r="K348" s="152"/>
      <c r="L348" s="153"/>
    </row>
    <row r="349" spans="3:12" x14ac:dyDescent="0.2">
      <c r="C349" s="152"/>
      <c r="D349" s="152"/>
      <c r="E349" s="153"/>
      <c r="F349" s="19"/>
      <c r="G349" s="19"/>
      <c r="H349" s="14"/>
      <c r="J349" s="152"/>
      <c r="K349" s="152"/>
      <c r="L349" s="153"/>
    </row>
    <row r="350" spans="3:12" x14ac:dyDescent="0.2">
      <c r="C350" s="152"/>
      <c r="D350" s="152"/>
      <c r="E350" s="153"/>
      <c r="F350" s="19"/>
      <c r="G350" s="19"/>
      <c r="H350" s="14"/>
      <c r="J350" s="152"/>
      <c r="K350" s="152"/>
      <c r="L350" s="153"/>
    </row>
    <row r="351" spans="3:12" x14ac:dyDescent="0.2">
      <c r="C351" s="152"/>
      <c r="D351" s="152"/>
      <c r="E351" s="153"/>
      <c r="F351" s="19"/>
      <c r="G351" s="19"/>
      <c r="H351" s="14"/>
      <c r="J351" s="152"/>
      <c r="K351" s="152"/>
      <c r="L351" s="153"/>
    </row>
    <row r="352" spans="3:12" x14ac:dyDescent="0.2">
      <c r="C352" s="152"/>
      <c r="D352" s="152"/>
      <c r="E352" s="153"/>
      <c r="F352" s="19"/>
      <c r="G352" s="19"/>
      <c r="H352" s="14"/>
      <c r="J352" s="152"/>
      <c r="K352" s="152"/>
      <c r="L352" s="153"/>
    </row>
    <row r="353" spans="3:12" x14ac:dyDescent="0.2">
      <c r="C353" s="152"/>
      <c r="D353" s="152"/>
      <c r="E353" s="153"/>
      <c r="F353" s="19"/>
      <c r="G353" s="19"/>
      <c r="H353" s="14"/>
      <c r="J353" s="152"/>
      <c r="K353" s="152"/>
      <c r="L353" s="153"/>
    </row>
    <row r="354" spans="3:12" x14ac:dyDescent="0.2">
      <c r="C354" s="152"/>
      <c r="D354" s="152"/>
      <c r="E354" s="153"/>
      <c r="F354" s="19"/>
      <c r="G354" s="19"/>
      <c r="H354" s="14"/>
      <c r="J354" s="152"/>
      <c r="K354" s="152"/>
      <c r="L354" s="153"/>
    </row>
    <row r="355" spans="3:12" x14ac:dyDescent="0.2">
      <c r="C355" s="152"/>
      <c r="D355" s="152"/>
      <c r="E355" s="153"/>
      <c r="F355" s="19"/>
      <c r="G355" s="19"/>
      <c r="H355" s="14"/>
      <c r="J355" s="152"/>
      <c r="K355" s="152"/>
      <c r="L355" s="153"/>
    </row>
    <row r="356" spans="3:12" x14ac:dyDescent="0.2">
      <c r="C356" s="152"/>
      <c r="D356" s="152"/>
      <c r="E356" s="153"/>
      <c r="F356" s="19"/>
      <c r="G356" s="19"/>
      <c r="H356" s="14"/>
      <c r="J356" s="152"/>
      <c r="K356" s="152"/>
      <c r="L356" s="153"/>
    </row>
    <row r="357" spans="3:12" x14ac:dyDescent="0.2">
      <c r="C357" s="152"/>
      <c r="D357" s="152"/>
      <c r="E357" s="153"/>
      <c r="F357" s="19"/>
      <c r="G357" s="19"/>
      <c r="H357" s="14"/>
      <c r="J357" s="152"/>
      <c r="K357" s="152"/>
      <c r="L357" s="153"/>
    </row>
    <row r="358" spans="3:12" x14ac:dyDescent="0.2">
      <c r="C358" s="152"/>
      <c r="D358" s="152"/>
      <c r="E358" s="153"/>
      <c r="F358" s="19"/>
      <c r="G358" s="19"/>
      <c r="H358" s="14"/>
      <c r="J358" s="152"/>
      <c r="K358" s="152"/>
      <c r="L358" s="153"/>
    </row>
    <row r="359" spans="3:12" x14ac:dyDescent="0.2">
      <c r="C359" s="152"/>
      <c r="D359" s="152"/>
      <c r="E359" s="153"/>
      <c r="F359" s="19"/>
      <c r="G359" s="19"/>
      <c r="H359" s="14"/>
      <c r="J359" s="152"/>
      <c r="K359" s="152"/>
      <c r="L359" s="153"/>
    </row>
    <row r="360" spans="3:12" x14ac:dyDescent="0.2">
      <c r="C360" s="152"/>
      <c r="D360" s="152"/>
      <c r="E360" s="153"/>
      <c r="F360" s="19"/>
      <c r="G360" s="19"/>
      <c r="H360" s="14"/>
      <c r="J360" s="152"/>
      <c r="K360" s="152"/>
      <c r="L360" s="153"/>
    </row>
    <row r="361" spans="3:12" x14ac:dyDescent="0.2">
      <c r="C361" s="152"/>
      <c r="D361" s="152"/>
      <c r="E361" s="153"/>
      <c r="F361" s="19"/>
      <c r="G361" s="19"/>
      <c r="H361" s="14"/>
      <c r="J361" s="152"/>
      <c r="K361" s="152"/>
      <c r="L361" s="153"/>
    </row>
    <row r="362" spans="3:12" x14ac:dyDescent="0.2">
      <c r="C362" s="152"/>
      <c r="D362" s="152"/>
      <c r="E362" s="153"/>
      <c r="F362" s="19"/>
      <c r="G362" s="19"/>
      <c r="H362" s="14"/>
      <c r="J362" s="152"/>
      <c r="K362" s="152"/>
      <c r="L362" s="153"/>
    </row>
    <row r="363" spans="3:12" x14ac:dyDescent="0.2">
      <c r="C363" s="152"/>
      <c r="D363" s="152"/>
      <c r="E363" s="153"/>
      <c r="F363" s="19"/>
      <c r="G363" s="19"/>
      <c r="H363" s="14"/>
      <c r="J363" s="152"/>
      <c r="K363" s="152"/>
      <c r="L363" s="153"/>
    </row>
    <row r="364" spans="3:12" x14ac:dyDescent="0.2">
      <c r="C364" s="152"/>
      <c r="D364" s="152"/>
      <c r="E364" s="153"/>
      <c r="F364" s="19"/>
      <c r="G364" s="19"/>
      <c r="H364" s="14"/>
      <c r="J364" s="152"/>
      <c r="K364" s="152"/>
      <c r="L364" s="153"/>
    </row>
    <row r="365" spans="3:12" x14ac:dyDescent="0.2">
      <c r="C365" s="152"/>
      <c r="D365" s="152"/>
      <c r="E365" s="153"/>
      <c r="F365" s="19"/>
      <c r="G365" s="19"/>
      <c r="H365" s="14"/>
      <c r="J365" s="152"/>
      <c r="K365" s="152"/>
      <c r="L365" s="153"/>
    </row>
    <row r="366" spans="3:12" x14ac:dyDescent="0.2">
      <c r="C366" s="152"/>
      <c r="D366" s="152"/>
      <c r="E366" s="153"/>
      <c r="F366" s="19"/>
      <c r="G366" s="19"/>
      <c r="H366" s="14"/>
      <c r="J366" s="152"/>
      <c r="K366" s="152"/>
      <c r="L366" s="153"/>
    </row>
    <row r="367" spans="3:12" x14ac:dyDescent="0.2">
      <c r="C367" s="152"/>
      <c r="D367" s="152"/>
      <c r="E367" s="153"/>
      <c r="F367" s="19"/>
      <c r="G367" s="19"/>
      <c r="H367" s="14"/>
      <c r="J367" s="152"/>
      <c r="K367" s="152"/>
      <c r="L367" s="153"/>
    </row>
    <row r="368" spans="3:12" x14ac:dyDescent="0.2">
      <c r="C368" s="152"/>
      <c r="D368" s="152"/>
      <c r="E368" s="153"/>
      <c r="F368" s="19"/>
      <c r="G368" s="19"/>
      <c r="H368" s="14"/>
      <c r="J368" s="152"/>
      <c r="K368" s="152"/>
      <c r="L368" s="153"/>
    </row>
    <row r="369" spans="3:12" x14ac:dyDescent="0.2">
      <c r="C369" s="152"/>
      <c r="D369" s="152"/>
      <c r="E369" s="153"/>
      <c r="F369" s="19"/>
      <c r="G369" s="19"/>
      <c r="H369" s="14"/>
      <c r="J369" s="152"/>
      <c r="K369" s="152"/>
      <c r="L369" s="153"/>
    </row>
    <row r="370" spans="3:12" x14ac:dyDescent="0.2">
      <c r="C370" s="152"/>
      <c r="D370" s="152"/>
      <c r="E370" s="153"/>
      <c r="F370" s="19"/>
      <c r="G370" s="19"/>
      <c r="H370" s="14"/>
      <c r="J370" s="152"/>
      <c r="K370" s="152"/>
      <c r="L370" s="153"/>
    </row>
    <row r="371" spans="3:12" x14ac:dyDescent="0.2">
      <c r="C371" s="152"/>
      <c r="D371" s="152"/>
      <c r="E371" s="153"/>
      <c r="F371" s="19"/>
      <c r="G371" s="19"/>
      <c r="H371" s="14"/>
      <c r="J371" s="152"/>
      <c r="K371" s="152"/>
      <c r="L371" s="153"/>
    </row>
    <row r="372" spans="3:12" x14ac:dyDescent="0.2">
      <c r="C372" s="152"/>
      <c r="D372" s="152"/>
      <c r="E372" s="153"/>
      <c r="F372" s="19"/>
      <c r="G372" s="19"/>
      <c r="H372" s="14"/>
      <c r="J372" s="152"/>
      <c r="K372" s="152"/>
      <c r="L372" s="153"/>
    </row>
    <row r="373" spans="3:12" x14ac:dyDescent="0.2">
      <c r="C373" s="152"/>
      <c r="D373" s="152"/>
      <c r="E373" s="153"/>
      <c r="F373" s="19"/>
      <c r="G373" s="19"/>
      <c r="H373" s="14"/>
      <c r="J373" s="152"/>
      <c r="K373" s="152"/>
      <c r="L373" s="153"/>
    </row>
    <row r="374" spans="3:12" x14ac:dyDescent="0.2">
      <c r="C374" s="152"/>
      <c r="D374" s="152"/>
      <c r="E374" s="153"/>
      <c r="F374" s="19"/>
      <c r="G374" s="19"/>
      <c r="H374" s="14"/>
      <c r="J374" s="152"/>
      <c r="K374" s="152"/>
      <c r="L374" s="153"/>
    </row>
    <row r="375" spans="3:12" x14ac:dyDescent="0.2">
      <c r="C375" s="152"/>
      <c r="D375" s="152"/>
      <c r="E375" s="153"/>
      <c r="F375" s="19"/>
      <c r="G375" s="19"/>
      <c r="H375" s="14"/>
      <c r="J375" s="152"/>
      <c r="K375" s="152"/>
      <c r="L375" s="153"/>
    </row>
    <row r="376" spans="3:12" x14ac:dyDescent="0.2">
      <c r="C376" s="152"/>
      <c r="D376" s="152"/>
      <c r="E376" s="153"/>
      <c r="F376" s="19"/>
      <c r="G376" s="19"/>
      <c r="H376" s="14"/>
      <c r="J376" s="152"/>
      <c r="K376" s="152"/>
      <c r="L376" s="153"/>
    </row>
    <row r="377" spans="3:12" x14ac:dyDescent="0.2">
      <c r="C377" s="152"/>
      <c r="D377" s="152"/>
      <c r="E377" s="153"/>
      <c r="F377" s="19"/>
      <c r="G377" s="19"/>
      <c r="H377" s="14"/>
      <c r="J377" s="152"/>
      <c r="K377" s="152"/>
      <c r="L377" s="153"/>
    </row>
    <row r="378" spans="3:12" x14ac:dyDescent="0.2">
      <c r="C378" s="152"/>
      <c r="D378" s="152"/>
      <c r="E378" s="153"/>
      <c r="F378" s="19"/>
      <c r="G378" s="19"/>
      <c r="H378" s="14"/>
      <c r="J378" s="152"/>
      <c r="K378" s="152"/>
      <c r="L378" s="153"/>
    </row>
    <row r="379" spans="3:12" x14ac:dyDescent="0.2">
      <c r="C379" s="152"/>
      <c r="D379" s="152"/>
      <c r="E379" s="153"/>
      <c r="F379" s="19"/>
      <c r="G379" s="19"/>
      <c r="H379" s="14"/>
      <c r="J379" s="152"/>
      <c r="K379" s="152"/>
      <c r="L379" s="153"/>
    </row>
    <row r="380" spans="3:12" x14ac:dyDescent="0.2">
      <c r="C380" s="152"/>
      <c r="D380" s="152"/>
      <c r="E380" s="153"/>
      <c r="F380" s="19"/>
      <c r="G380" s="19"/>
      <c r="H380" s="14"/>
      <c r="J380" s="152"/>
      <c r="K380" s="152"/>
      <c r="L380" s="153"/>
    </row>
    <row r="381" spans="3:12" x14ac:dyDescent="0.2">
      <c r="C381" s="152"/>
      <c r="D381" s="152"/>
      <c r="E381" s="153"/>
      <c r="F381" s="19"/>
      <c r="G381" s="19"/>
      <c r="H381" s="14"/>
      <c r="J381" s="152"/>
      <c r="K381" s="152"/>
      <c r="L381" s="153"/>
    </row>
    <row r="382" spans="3:12" x14ac:dyDescent="0.2">
      <c r="C382" s="152"/>
      <c r="D382" s="152"/>
      <c r="E382" s="153"/>
      <c r="F382" s="19"/>
      <c r="G382" s="19"/>
      <c r="H382" s="14"/>
      <c r="J382" s="152"/>
      <c r="K382" s="152"/>
      <c r="L382" s="153"/>
    </row>
    <row r="383" spans="3:12" x14ac:dyDescent="0.2">
      <c r="C383" s="152"/>
      <c r="D383" s="152"/>
      <c r="E383" s="153"/>
      <c r="F383" s="19"/>
      <c r="G383" s="19"/>
      <c r="H383" s="14"/>
      <c r="J383" s="152"/>
      <c r="K383" s="152"/>
      <c r="L383" s="153"/>
    </row>
    <row r="384" spans="3:12" x14ac:dyDescent="0.2">
      <c r="C384" s="152"/>
      <c r="D384" s="152"/>
      <c r="E384" s="153"/>
      <c r="F384" s="19"/>
      <c r="G384" s="19"/>
      <c r="H384" s="14"/>
      <c r="J384" s="152"/>
      <c r="K384" s="152"/>
      <c r="L384" s="153"/>
    </row>
    <row r="385" spans="3:12" x14ac:dyDescent="0.2">
      <c r="C385" s="152"/>
      <c r="D385" s="152"/>
      <c r="E385" s="153"/>
      <c r="F385" s="19"/>
      <c r="G385" s="19"/>
      <c r="H385" s="14"/>
      <c r="J385" s="152"/>
      <c r="K385" s="152"/>
      <c r="L385" s="153"/>
    </row>
    <row r="386" spans="3:12" x14ac:dyDescent="0.2">
      <c r="C386" s="152"/>
      <c r="D386" s="152"/>
      <c r="E386" s="153"/>
      <c r="F386" s="19"/>
      <c r="G386" s="19"/>
      <c r="H386" s="14"/>
      <c r="J386" s="152"/>
      <c r="K386" s="152"/>
      <c r="L386" s="153"/>
    </row>
    <row r="387" spans="3:12" x14ac:dyDescent="0.2">
      <c r="C387" s="152"/>
      <c r="D387" s="152"/>
      <c r="E387" s="153"/>
      <c r="F387" s="19"/>
      <c r="G387" s="19"/>
      <c r="H387" s="14"/>
      <c r="J387" s="152"/>
      <c r="K387" s="152"/>
      <c r="L387" s="153"/>
    </row>
    <row r="388" spans="3:12" x14ac:dyDescent="0.2">
      <c r="C388" s="152"/>
      <c r="D388" s="152"/>
      <c r="E388" s="153"/>
      <c r="F388" s="19"/>
      <c r="G388" s="19"/>
      <c r="H388" s="14"/>
      <c r="J388" s="152"/>
      <c r="K388" s="152"/>
      <c r="L388" s="153"/>
    </row>
    <row r="389" spans="3:12" x14ac:dyDescent="0.2">
      <c r="C389" s="152"/>
      <c r="D389" s="152"/>
      <c r="E389" s="153"/>
      <c r="F389" s="19"/>
      <c r="G389" s="19"/>
      <c r="H389" s="14"/>
      <c r="J389" s="152"/>
      <c r="K389" s="152"/>
      <c r="L389" s="153"/>
    </row>
    <row r="390" spans="3:12" x14ac:dyDescent="0.2">
      <c r="C390" s="152"/>
      <c r="D390" s="152"/>
      <c r="E390" s="153"/>
      <c r="F390" s="19"/>
      <c r="G390" s="19"/>
      <c r="H390" s="14"/>
      <c r="J390" s="152"/>
      <c r="K390" s="152"/>
      <c r="L390" s="153"/>
    </row>
    <row r="391" spans="3:12" x14ac:dyDescent="0.2">
      <c r="C391" s="152"/>
      <c r="D391" s="152"/>
      <c r="E391" s="153"/>
      <c r="F391" s="19"/>
      <c r="G391" s="19"/>
      <c r="H391" s="14"/>
      <c r="J391" s="152"/>
      <c r="K391" s="152"/>
      <c r="L391" s="153"/>
    </row>
    <row r="392" spans="3:12" x14ac:dyDescent="0.2">
      <c r="C392" s="152"/>
      <c r="D392" s="152"/>
      <c r="E392" s="153"/>
      <c r="F392" s="19"/>
      <c r="G392" s="19"/>
      <c r="H392" s="14"/>
      <c r="J392" s="152"/>
      <c r="K392" s="152"/>
      <c r="L392" s="153"/>
    </row>
    <row r="393" spans="3:12" x14ac:dyDescent="0.2">
      <c r="C393" s="152"/>
      <c r="D393" s="152"/>
      <c r="E393" s="153"/>
      <c r="F393" s="19"/>
      <c r="G393" s="19"/>
      <c r="H393" s="14"/>
      <c r="J393" s="152"/>
      <c r="K393" s="152"/>
      <c r="L393" s="153"/>
    </row>
    <row r="394" spans="3:12" x14ac:dyDescent="0.2">
      <c r="C394" s="152"/>
      <c r="D394" s="152"/>
      <c r="E394" s="153"/>
      <c r="F394" s="19"/>
      <c r="G394" s="19"/>
      <c r="H394" s="14"/>
      <c r="J394" s="152"/>
      <c r="K394" s="152"/>
      <c r="L394" s="153"/>
    </row>
    <row r="395" spans="3:12" x14ac:dyDescent="0.2">
      <c r="C395" s="152"/>
      <c r="D395" s="152"/>
      <c r="E395" s="153"/>
      <c r="F395" s="19"/>
      <c r="G395" s="19"/>
      <c r="H395" s="14"/>
      <c r="J395" s="152"/>
      <c r="K395" s="152"/>
      <c r="L395" s="153"/>
    </row>
    <row r="396" spans="3:12" x14ac:dyDescent="0.2">
      <c r="C396" s="152"/>
      <c r="D396" s="152"/>
      <c r="E396" s="153"/>
      <c r="F396" s="19"/>
      <c r="G396" s="19"/>
      <c r="H396" s="14"/>
      <c r="J396" s="152"/>
      <c r="K396" s="152"/>
      <c r="L396" s="153"/>
    </row>
    <row r="397" spans="3:12" x14ac:dyDescent="0.2">
      <c r="C397" s="152"/>
      <c r="D397" s="152"/>
      <c r="E397" s="153"/>
      <c r="F397" s="19"/>
      <c r="G397" s="19"/>
      <c r="H397" s="14"/>
      <c r="J397" s="152"/>
      <c r="K397" s="152"/>
      <c r="L397" s="153"/>
    </row>
    <row r="398" spans="3:12" x14ac:dyDescent="0.2">
      <c r="C398" s="152"/>
      <c r="D398" s="152"/>
      <c r="E398" s="153"/>
      <c r="F398" s="19"/>
      <c r="G398" s="19"/>
      <c r="H398" s="14"/>
      <c r="J398" s="152"/>
      <c r="K398" s="152"/>
      <c r="L398" s="153"/>
    </row>
    <row r="399" spans="3:12" x14ac:dyDescent="0.2">
      <c r="C399" s="152"/>
      <c r="D399" s="152"/>
      <c r="E399" s="153"/>
      <c r="F399" s="19"/>
      <c r="G399" s="19"/>
      <c r="H399" s="14"/>
      <c r="J399" s="152"/>
      <c r="K399" s="152"/>
      <c r="L399" s="153"/>
    </row>
    <row r="400" spans="3:12" x14ac:dyDescent="0.2">
      <c r="C400" s="152"/>
      <c r="D400" s="152"/>
      <c r="E400" s="153"/>
      <c r="F400" s="19"/>
      <c r="G400" s="19"/>
      <c r="H400" s="14"/>
      <c r="J400" s="152"/>
      <c r="K400" s="152"/>
      <c r="L400" s="153"/>
    </row>
    <row r="401" spans="3:12" x14ac:dyDescent="0.2">
      <c r="C401" s="152"/>
      <c r="D401" s="152"/>
      <c r="E401" s="153"/>
      <c r="F401" s="19"/>
      <c r="G401" s="19"/>
      <c r="H401" s="14"/>
      <c r="J401" s="152"/>
      <c r="K401" s="152"/>
      <c r="L401" s="153"/>
    </row>
    <row r="402" spans="3:12" x14ac:dyDescent="0.2">
      <c r="C402" s="152"/>
      <c r="D402" s="152"/>
      <c r="E402" s="153"/>
      <c r="F402" s="19"/>
      <c r="G402" s="19"/>
      <c r="H402" s="14"/>
      <c r="J402" s="152"/>
      <c r="K402" s="152"/>
      <c r="L402" s="153"/>
    </row>
    <row r="403" spans="3:12" x14ac:dyDescent="0.2">
      <c r="C403" s="152"/>
      <c r="D403" s="152"/>
      <c r="E403" s="153"/>
      <c r="F403" s="19"/>
      <c r="G403" s="19"/>
      <c r="H403" s="14"/>
      <c r="J403" s="152"/>
      <c r="K403" s="152"/>
      <c r="L403" s="153"/>
    </row>
    <row r="404" spans="3:12" x14ac:dyDescent="0.2">
      <c r="C404" s="152"/>
      <c r="D404" s="152"/>
      <c r="E404" s="153"/>
      <c r="F404" s="19"/>
      <c r="G404" s="19"/>
      <c r="H404" s="14"/>
      <c r="J404" s="152"/>
      <c r="K404" s="152"/>
      <c r="L404" s="153"/>
    </row>
    <row r="405" spans="3:12" x14ac:dyDescent="0.2">
      <c r="C405" s="152"/>
      <c r="D405" s="152"/>
      <c r="E405" s="153"/>
      <c r="F405" s="19"/>
      <c r="G405" s="19"/>
      <c r="H405" s="14"/>
      <c r="J405" s="152"/>
      <c r="K405" s="152"/>
      <c r="L405" s="153"/>
    </row>
    <row r="406" spans="3:12" x14ac:dyDescent="0.2">
      <c r="C406" s="152"/>
      <c r="D406" s="152"/>
      <c r="E406" s="153"/>
      <c r="F406" s="19"/>
      <c r="G406" s="19"/>
      <c r="H406" s="14"/>
      <c r="J406" s="152"/>
      <c r="K406" s="152"/>
      <c r="L406" s="153"/>
    </row>
    <row r="407" spans="3:12" x14ac:dyDescent="0.2">
      <c r="C407" s="152"/>
      <c r="D407" s="152"/>
      <c r="E407" s="153"/>
      <c r="F407" s="19"/>
      <c r="G407" s="19"/>
      <c r="H407" s="14"/>
      <c r="J407" s="152"/>
      <c r="K407" s="152"/>
      <c r="L407" s="153"/>
    </row>
    <row r="408" spans="3:12" x14ac:dyDescent="0.2">
      <c r="C408" s="152"/>
      <c r="D408" s="152"/>
      <c r="E408" s="153"/>
      <c r="F408" s="19"/>
      <c r="G408" s="19"/>
      <c r="H408" s="14"/>
      <c r="J408" s="152"/>
      <c r="K408" s="152"/>
      <c r="L408" s="153"/>
    </row>
    <row r="409" spans="3:12" x14ac:dyDescent="0.2">
      <c r="C409" s="152"/>
      <c r="D409" s="152"/>
      <c r="E409" s="153"/>
      <c r="F409" s="19"/>
      <c r="G409" s="19"/>
      <c r="H409" s="14"/>
      <c r="J409" s="152"/>
      <c r="K409" s="152"/>
      <c r="L409" s="153"/>
    </row>
    <row r="410" spans="3:12" x14ac:dyDescent="0.2">
      <c r="C410" s="152"/>
      <c r="D410" s="152"/>
      <c r="E410" s="153"/>
      <c r="F410" s="19"/>
      <c r="G410" s="19"/>
      <c r="H410" s="14"/>
      <c r="J410" s="152"/>
      <c r="K410" s="152"/>
      <c r="L410" s="153"/>
    </row>
    <row r="411" spans="3:12" x14ac:dyDescent="0.2">
      <c r="C411" s="152"/>
      <c r="D411" s="152"/>
      <c r="E411" s="153"/>
      <c r="F411" s="19"/>
      <c r="G411" s="19"/>
      <c r="H411" s="14"/>
      <c r="J411" s="152"/>
      <c r="K411" s="152"/>
      <c r="L411" s="153"/>
    </row>
    <row r="412" spans="3:12" x14ac:dyDescent="0.2">
      <c r="C412" s="152"/>
      <c r="D412" s="152"/>
      <c r="E412" s="153"/>
      <c r="F412" s="19"/>
      <c r="G412" s="19"/>
      <c r="H412" s="14"/>
      <c r="J412" s="152"/>
      <c r="K412" s="152"/>
      <c r="L412" s="153"/>
    </row>
    <row r="413" spans="3:12" x14ac:dyDescent="0.2">
      <c r="C413" s="152"/>
      <c r="D413" s="152"/>
      <c r="E413" s="153"/>
      <c r="F413" s="19"/>
      <c r="G413" s="19"/>
      <c r="H413" s="14"/>
      <c r="J413" s="152"/>
      <c r="K413" s="152"/>
      <c r="L413" s="153"/>
    </row>
    <row r="414" spans="3:12" x14ac:dyDescent="0.2">
      <c r="C414" s="152"/>
      <c r="D414" s="152"/>
      <c r="E414" s="153"/>
      <c r="F414" s="19"/>
      <c r="G414" s="19"/>
      <c r="H414" s="14"/>
      <c r="J414" s="152"/>
      <c r="K414" s="152"/>
      <c r="L414" s="153"/>
    </row>
    <row r="415" spans="3:12" x14ac:dyDescent="0.2">
      <c r="C415" s="152"/>
      <c r="D415" s="152"/>
      <c r="E415" s="153"/>
      <c r="F415" s="19"/>
      <c r="G415" s="19"/>
      <c r="H415" s="14"/>
      <c r="J415" s="152"/>
      <c r="K415" s="152"/>
      <c r="L415" s="153"/>
    </row>
    <row r="416" spans="3:12" x14ac:dyDescent="0.2">
      <c r="C416" s="152"/>
      <c r="D416" s="152"/>
      <c r="E416" s="153"/>
      <c r="F416" s="19"/>
      <c r="G416" s="19"/>
      <c r="H416" s="14"/>
      <c r="J416" s="152"/>
      <c r="K416" s="152"/>
      <c r="L416" s="153"/>
    </row>
    <row r="417" spans="3:12" x14ac:dyDescent="0.2">
      <c r="C417" s="152"/>
      <c r="D417" s="152"/>
      <c r="E417" s="153"/>
      <c r="F417" s="19"/>
      <c r="G417" s="19"/>
      <c r="H417" s="14"/>
      <c r="J417" s="152"/>
      <c r="K417" s="152"/>
      <c r="L417" s="153"/>
    </row>
    <row r="418" spans="3:12" x14ac:dyDescent="0.2">
      <c r="C418" s="152"/>
      <c r="D418" s="152"/>
      <c r="E418" s="153"/>
      <c r="F418" s="19"/>
      <c r="G418" s="19"/>
      <c r="H418" s="14"/>
      <c r="J418" s="152"/>
      <c r="K418" s="152"/>
      <c r="L418" s="153"/>
    </row>
    <row r="419" spans="3:12" x14ac:dyDescent="0.2">
      <c r="C419" s="152"/>
      <c r="D419" s="152"/>
      <c r="E419" s="153"/>
      <c r="F419" s="19"/>
      <c r="G419" s="19"/>
      <c r="H419" s="14"/>
      <c r="J419" s="152"/>
      <c r="K419" s="152"/>
      <c r="L419" s="153"/>
    </row>
    <row r="420" spans="3:12" x14ac:dyDescent="0.2">
      <c r="C420" s="152"/>
      <c r="D420" s="152"/>
      <c r="E420" s="153"/>
      <c r="F420" s="19"/>
      <c r="G420" s="19"/>
      <c r="H420" s="14"/>
      <c r="J420" s="152"/>
      <c r="K420" s="152"/>
      <c r="L420" s="153"/>
    </row>
    <row r="421" spans="3:12" x14ac:dyDescent="0.2">
      <c r="C421" s="152"/>
      <c r="D421" s="152"/>
      <c r="E421" s="153"/>
      <c r="F421" s="19"/>
      <c r="G421" s="19"/>
      <c r="H421" s="14"/>
      <c r="J421" s="152"/>
      <c r="K421" s="152"/>
      <c r="L421" s="153"/>
    </row>
    <row r="422" spans="3:12" x14ac:dyDescent="0.2">
      <c r="C422" s="152"/>
      <c r="D422" s="152"/>
      <c r="E422" s="153"/>
      <c r="F422" s="19"/>
      <c r="G422" s="19"/>
      <c r="H422" s="14"/>
      <c r="J422" s="152"/>
      <c r="K422" s="152"/>
      <c r="L422" s="153"/>
    </row>
    <row r="423" spans="3:12" x14ac:dyDescent="0.2">
      <c r="C423" s="152"/>
      <c r="D423" s="152"/>
      <c r="E423" s="153"/>
      <c r="F423" s="19"/>
      <c r="G423" s="19"/>
      <c r="H423" s="14"/>
      <c r="J423" s="152"/>
      <c r="K423" s="152"/>
      <c r="L423" s="153"/>
    </row>
    <row r="424" spans="3:12" x14ac:dyDescent="0.2">
      <c r="C424" s="152"/>
      <c r="D424" s="152"/>
      <c r="E424" s="153"/>
      <c r="F424" s="19"/>
      <c r="G424" s="19"/>
      <c r="H424" s="14"/>
      <c r="J424" s="152"/>
      <c r="K424" s="152"/>
      <c r="L424" s="153"/>
    </row>
    <row r="425" spans="3:12" x14ac:dyDescent="0.2">
      <c r="C425" s="152"/>
      <c r="D425" s="152"/>
      <c r="E425" s="153"/>
      <c r="F425" s="19"/>
      <c r="G425" s="19"/>
      <c r="H425" s="14"/>
      <c r="J425" s="152"/>
      <c r="K425" s="152"/>
      <c r="L425" s="153"/>
    </row>
    <row r="426" spans="3:12" x14ac:dyDescent="0.2">
      <c r="C426" s="152"/>
      <c r="D426" s="152"/>
      <c r="E426" s="153"/>
      <c r="F426" s="19"/>
      <c r="G426" s="19"/>
      <c r="H426" s="14"/>
      <c r="J426" s="152"/>
      <c r="K426" s="152"/>
      <c r="L426" s="153"/>
    </row>
    <row r="427" spans="3:12" x14ac:dyDescent="0.2">
      <c r="C427" s="152"/>
      <c r="D427" s="152"/>
      <c r="E427" s="153"/>
      <c r="F427" s="19"/>
      <c r="G427" s="19"/>
      <c r="H427" s="14"/>
      <c r="J427" s="152"/>
      <c r="K427" s="152"/>
      <c r="L427" s="153"/>
    </row>
    <row r="428" spans="3:12" x14ac:dyDescent="0.2">
      <c r="C428" s="152"/>
      <c r="D428" s="152"/>
      <c r="E428" s="153"/>
      <c r="F428" s="19"/>
      <c r="G428" s="19"/>
      <c r="H428" s="14"/>
      <c r="J428" s="152"/>
      <c r="K428" s="152"/>
      <c r="L428" s="153"/>
    </row>
    <row r="429" spans="3:12" x14ac:dyDescent="0.2">
      <c r="C429" s="152"/>
      <c r="D429" s="152"/>
      <c r="E429" s="153"/>
      <c r="F429" s="19"/>
      <c r="G429" s="19"/>
      <c r="H429" s="14"/>
      <c r="J429" s="152"/>
      <c r="K429" s="152"/>
      <c r="L429" s="153"/>
    </row>
    <row r="430" spans="3:12" x14ac:dyDescent="0.2">
      <c r="C430" s="152"/>
      <c r="D430" s="152"/>
      <c r="E430" s="153"/>
      <c r="F430" s="19"/>
      <c r="G430" s="19"/>
      <c r="H430" s="14"/>
      <c r="J430" s="152"/>
      <c r="K430" s="152"/>
      <c r="L430" s="153"/>
    </row>
    <row r="431" spans="3:12" x14ac:dyDescent="0.2">
      <c r="C431" s="152"/>
      <c r="D431" s="152"/>
      <c r="E431" s="153"/>
      <c r="F431" s="19"/>
      <c r="G431" s="19"/>
      <c r="H431" s="14"/>
      <c r="J431" s="152"/>
      <c r="K431" s="152"/>
      <c r="L431" s="153"/>
    </row>
    <row r="432" spans="3:12" x14ac:dyDescent="0.2">
      <c r="C432" s="152"/>
      <c r="D432" s="152"/>
      <c r="E432" s="153"/>
      <c r="F432" s="19"/>
      <c r="G432" s="19"/>
      <c r="H432" s="14"/>
      <c r="J432" s="152"/>
      <c r="K432" s="152"/>
      <c r="L432" s="153"/>
    </row>
    <row r="433" spans="3:12" x14ac:dyDescent="0.2">
      <c r="C433" s="152"/>
      <c r="D433" s="152"/>
      <c r="E433" s="153"/>
      <c r="F433" s="19"/>
      <c r="G433" s="19"/>
      <c r="H433" s="14"/>
      <c r="J433" s="152"/>
      <c r="K433" s="152"/>
      <c r="L433" s="153"/>
    </row>
    <row r="434" spans="3:12" x14ac:dyDescent="0.2">
      <c r="C434" s="152"/>
      <c r="D434" s="152"/>
      <c r="E434" s="153"/>
      <c r="F434" s="19"/>
      <c r="G434" s="19"/>
      <c r="H434" s="14"/>
      <c r="J434" s="152"/>
      <c r="K434" s="152"/>
      <c r="L434" s="153"/>
    </row>
    <row r="435" spans="3:12" x14ac:dyDescent="0.2">
      <c r="C435" s="152"/>
      <c r="D435" s="152"/>
      <c r="E435" s="153"/>
      <c r="F435" s="19"/>
      <c r="G435" s="19"/>
      <c r="H435" s="14"/>
      <c r="J435" s="152"/>
      <c r="K435" s="152"/>
      <c r="L435" s="153"/>
    </row>
    <row r="436" spans="3:12" x14ac:dyDescent="0.2">
      <c r="C436" s="152"/>
      <c r="D436" s="152"/>
      <c r="E436" s="153"/>
      <c r="F436" s="19"/>
      <c r="G436" s="19"/>
      <c r="H436" s="14"/>
      <c r="J436" s="152"/>
      <c r="K436" s="152"/>
      <c r="L436" s="153"/>
    </row>
    <row r="437" spans="3:12" x14ac:dyDescent="0.2">
      <c r="C437" s="152"/>
      <c r="D437" s="152"/>
      <c r="E437" s="153"/>
      <c r="F437" s="19"/>
      <c r="G437" s="19"/>
      <c r="H437" s="14"/>
      <c r="J437" s="152"/>
      <c r="K437" s="152"/>
      <c r="L437" s="153"/>
    </row>
    <row r="438" spans="3:12" x14ac:dyDescent="0.2">
      <c r="C438" s="152"/>
      <c r="D438" s="152"/>
      <c r="E438" s="153"/>
      <c r="F438" s="19"/>
      <c r="G438" s="19"/>
      <c r="H438" s="14"/>
      <c r="J438" s="152"/>
      <c r="K438" s="152"/>
      <c r="L438" s="153"/>
    </row>
    <row r="439" spans="3:12" x14ac:dyDescent="0.2">
      <c r="C439" s="152"/>
      <c r="D439" s="152"/>
      <c r="E439" s="153"/>
      <c r="F439" s="19"/>
      <c r="G439" s="19"/>
      <c r="H439" s="14"/>
      <c r="J439" s="152"/>
      <c r="K439" s="152"/>
      <c r="L439" s="153"/>
    </row>
    <row r="440" spans="3:12" x14ac:dyDescent="0.2">
      <c r="C440" s="152"/>
      <c r="D440" s="152"/>
      <c r="E440" s="153"/>
      <c r="F440" s="19"/>
      <c r="G440" s="19"/>
      <c r="H440" s="14"/>
      <c r="J440" s="152"/>
      <c r="K440" s="152"/>
      <c r="L440" s="153"/>
    </row>
    <row r="441" spans="3:12" x14ac:dyDescent="0.2">
      <c r="C441" s="152"/>
      <c r="D441" s="152"/>
      <c r="E441" s="153"/>
      <c r="F441" s="19"/>
      <c r="G441" s="19"/>
      <c r="H441" s="14"/>
      <c r="J441" s="152"/>
      <c r="K441" s="152"/>
      <c r="L441" s="153"/>
    </row>
    <row r="442" spans="3:12" x14ac:dyDescent="0.2">
      <c r="C442" s="152"/>
      <c r="D442" s="152"/>
      <c r="E442" s="153"/>
      <c r="F442" s="19"/>
      <c r="G442" s="19"/>
      <c r="H442" s="14"/>
      <c r="J442" s="152"/>
      <c r="K442" s="152"/>
      <c r="L442" s="153"/>
    </row>
    <row r="443" spans="3:12" x14ac:dyDescent="0.2">
      <c r="C443" s="152"/>
      <c r="D443" s="152"/>
      <c r="E443" s="153"/>
      <c r="F443" s="19"/>
      <c r="G443" s="19"/>
      <c r="H443" s="14"/>
      <c r="J443" s="152"/>
      <c r="K443" s="152"/>
      <c r="L443" s="153"/>
    </row>
    <row r="444" spans="3:12" x14ac:dyDescent="0.2">
      <c r="C444" s="152"/>
      <c r="D444" s="152"/>
      <c r="E444" s="153"/>
      <c r="F444" s="19"/>
      <c r="G444" s="19"/>
      <c r="H444" s="14"/>
      <c r="J444" s="152"/>
      <c r="K444" s="152"/>
      <c r="L444" s="153"/>
    </row>
    <row r="445" spans="3:12" x14ac:dyDescent="0.2">
      <c r="C445" s="152"/>
      <c r="D445" s="152"/>
      <c r="E445" s="153"/>
      <c r="F445" s="19"/>
      <c r="G445" s="19"/>
      <c r="H445" s="14"/>
      <c r="J445" s="152"/>
      <c r="K445" s="152"/>
      <c r="L445" s="153"/>
    </row>
    <row r="446" spans="3:12" x14ac:dyDescent="0.2">
      <c r="C446" s="152"/>
      <c r="D446" s="152"/>
      <c r="E446" s="153"/>
      <c r="F446" s="19"/>
      <c r="G446" s="19"/>
      <c r="H446" s="14"/>
      <c r="J446" s="152"/>
      <c r="K446" s="152"/>
      <c r="L446" s="153"/>
    </row>
    <row r="447" spans="3:12" x14ac:dyDescent="0.2">
      <c r="C447" s="152"/>
      <c r="D447" s="152"/>
      <c r="E447" s="153"/>
      <c r="F447" s="19"/>
      <c r="G447" s="19"/>
      <c r="H447" s="14"/>
      <c r="J447" s="152"/>
      <c r="K447" s="152"/>
      <c r="L447" s="153"/>
    </row>
    <row r="448" spans="3:12" x14ac:dyDescent="0.2">
      <c r="C448" s="152"/>
      <c r="D448" s="152"/>
      <c r="E448" s="153"/>
      <c r="F448" s="19"/>
      <c r="G448" s="19"/>
      <c r="H448" s="14"/>
      <c r="J448" s="152"/>
      <c r="K448" s="152"/>
      <c r="L448" s="153"/>
    </row>
    <row r="449" spans="3:12" x14ac:dyDescent="0.2">
      <c r="C449" s="152"/>
      <c r="D449" s="152"/>
      <c r="E449" s="153"/>
      <c r="F449" s="19"/>
      <c r="G449" s="19"/>
      <c r="H449" s="14"/>
      <c r="J449" s="152"/>
      <c r="K449" s="152"/>
      <c r="L449" s="153"/>
    </row>
    <row r="450" spans="3:12" x14ac:dyDescent="0.2">
      <c r="C450" s="152"/>
      <c r="D450" s="152"/>
      <c r="E450" s="153"/>
      <c r="F450" s="19"/>
      <c r="G450" s="19"/>
      <c r="H450" s="14"/>
      <c r="J450" s="152"/>
      <c r="K450" s="152"/>
      <c r="L450" s="153"/>
    </row>
    <row r="451" spans="3:12" x14ac:dyDescent="0.2">
      <c r="C451" s="152"/>
      <c r="D451" s="152"/>
      <c r="E451" s="153"/>
      <c r="F451" s="19"/>
      <c r="G451" s="19"/>
      <c r="H451" s="14"/>
      <c r="J451" s="152"/>
      <c r="K451" s="152"/>
      <c r="L451" s="153"/>
    </row>
    <row r="452" spans="3:12" x14ac:dyDescent="0.2">
      <c r="C452" s="152"/>
      <c r="D452" s="152"/>
      <c r="E452" s="153"/>
      <c r="F452" s="19"/>
      <c r="G452" s="19"/>
      <c r="H452" s="14"/>
      <c r="J452" s="152"/>
      <c r="K452" s="152"/>
      <c r="L452" s="153"/>
    </row>
    <row r="453" spans="3:12" x14ac:dyDescent="0.2">
      <c r="C453" s="152"/>
      <c r="D453" s="152"/>
      <c r="E453" s="153"/>
      <c r="F453" s="19"/>
      <c r="G453" s="19"/>
      <c r="H453" s="14"/>
      <c r="J453" s="152"/>
      <c r="K453" s="152"/>
      <c r="L453" s="153"/>
    </row>
    <row r="454" spans="3:12" x14ac:dyDescent="0.2">
      <c r="C454" s="152"/>
      <c r="D454" s="152"/>
      <c r="E454" s="153"/>
      <c r="F454" s="19"/>
      <c r="G454" s="19"/>
      <c r="H454" s="14"/>
      <c r="J454" s="152"/>
      <c r="K454" s="152"/>
      <c r="L454" s="153"/>
    </row>
    <row r="455" spans="3:12" x14ac:dyDescent="0.2">
      <c r="C455" s="152"/>
      <c r="D455" s="152"/>
      <c r="E455" s="153"/>
      <c r="F455" s="19"/>
      <c r="G455" s="19"/>
      <c r="H455" s="14"/>
      <c r="J455" s="152"/>
      <c r="K455" s="152"/>
      <c r="L455" s="153"/>
    </row>
    <row r="456" spans="3:12" x14ac:dyDescent="0.2">
      <c r="C456" s="152"/>
      <c r="D456" s="152"/>
      <c r="E456" s="153"/>
      <c r="F456" s="19"/>
      <c r="G456" s="19"/>
      <c r="H456" s="14"/>
      <c r="J456" s="152"/>
      <c r="K456" s="152"/>
      <c r="L456" s="153"/>
    </row>
    <row r="457" spans="3:12" x14ac:dyDescent="0.2">
      <c r="C457" s="152"/>
      <c r="D457" s="152"/>
      <c r="E457" s="153"/>
      <c r="F457" s="19"/>
      <c r="G457" s="19"/>
      <c r="H457" s="14"/>
      <c r="J457" s="152"/>
      <c r="K457" s="152"/>
      <c r="L457" s="153"/>
    </row>
    <row r="458" spans="3:12" x14ac:dyDescent="0.2">
      <c r="C458" s="152"/>
      <c r="D458" s="152"/>
      <c r="E458" s="153"/>
      <c r="F458" s="19"/>
      <c r="G458" s="19"/>
      <c r="H458" s="14"/>
      <c r="J458" s="152"/>
      <c r="K458" s="152"/>
      <c r="L458" s="153"/>
    </row>
    <row r="459" spans="3:12" x14ac:dyDescent="0.2">
      <c r="C459" s="152"/>
      <c r="D459" s="152"/>
      <c r="E459" s="153"/>
      <c r="F459" s="19"/>
      <c r="G459" s="19"/>
      <c r="H459" s="14"/>
      <c r="J459" s="152"/>
      <c r="K459" s="152"/>
      <c r="L459" s="153"/>
    </row>
    <row r="460" spans="3:12" x14ac:dyDescent="0.2">
      <c r="C460" s="152"/>
      <c r="D460" s="152"/>
      <c r="E460" s="153"/>
      <c r="F460" s="19"/>
      <c r="G460" s="19"/>
      <c r="H460" s="14"/>
      <c r="J460" s="152"/>
      <c r="K460" s="152"/>
      <c r="L460" s="153"/>
    </row>
    <row r="461" spans="3:12" x14ac:dyDescent="0.2">
      <c r="C461" s="152"/>
      <c r="D461" s="152"/>
      <c r="E461" s="153"/>
      <c r="F461" s="19"/>
      <c r="G461" s="19"/>
      <c r="H461" s="14"/>
      <c r="J461" s="152"/>
      <c r="K461" s="152"/>
      <c r="L461" s="153"/>
    </row>
    <row r="462" spans="3:12" x14ac:dyDescent="0.2">
      <c r="C462" s="152"/>
      <c r="D462" s="152"/>
      <c r="E462" s="153"/>
      <c r="F462" s="19"/>
      <c r="G462" s="19"/>
      <c r="H462" s="14"/>
      <c r="J462" s="152"/>
      <c r="K462" s="152"/>
      <c r="L462" s="153"/>
    </row>
    <row r="463" spans="3:12" x14ac:dyDescent="0.2">
      <c r="C463" s="152"/>
      <c r="D463" s="152"/>
      <c r="E463" s="153"/>
      <c r="F463" s="19"/>
      <c r="G463" s="19"/>
      <c r="H463" s="14"/>
      <c r="J463" s="152"/>
      <c r="K463" s="152"/>
      <c r="L463" s="153"/>
    </row>
    <row r="464" spans="3:12" x14ac:dyDescent="0.2">
      <c r="C464" s="152"/>
      <c r="D464" s="152"/>
      <c r="E464" s="153"/>
      <c r="F464" s="19"/>
      <c r="G464" s="19"/>
      <c r="H464" s="14"/>
      <c r="J464" s="152"/>
      <c r="K464" s="152"/>
      <c r="L464" s="153"/>
    </row>
    <row r="465" spans="3:12" x14ac:dyDescent="0.2">
      <c r="C465" s="152"/>
      <c r="D465" s="152"/>
      <c r="E465" s="153"/>
      <c r="F465" s="19"/>
      <c r="G465" s="19"/>
      <c r="H465" s="14"/>
      <c r="J465" s="152"/>
      <c r="K465" s="152"/>
      <c r="L465" s="153"/>
    </row>
    <row r="466" spans="3:12" x14ac:dyDescent="0.2">
      <c r="C466" s="152"/>
      <c r="D466" s="152"/>
      <c r="E466" s="153"/>
      <c r="F466" s="19"/>
      <c r="G466" s="19"/>
      <c r="H466" s="14"/>
      <c r="J466" s="152"/>
      <c r="K466" s="152"/>
      <c r="L466" s="153"/>
    </row>
    <row r="467" spans="3:12" x14ac:dyDescent="0.2">
      <c r="C467" s="152"/>
      <c r="D467" s="152"/>
      <c r="E467" s="153"/>
      <c r="F467" s="19"/>
      <c r="G467" s="19"/>
      <c r="H467" s="14"/>
      <c r="J467" s="152"/>
      <c r="K467" s="152"/>
      <c r="L467" s="153"/>
    </row>
    <row r="468" spans="3:12" x14ac:dyDescent="0.2">
      <c r="C468" s="152"/>
      <c r="D468" s="152"/>
      <c r="E468" s="153"/>
      <c r="F468" s="19"/>
      <c r="G468" s="19"/>
      <c r="H468" s="14"/>
      <c r="J468" s="152"/>
      <c r="K468" s="152"/>
      <c r="L468" s="153"/>
    </row>
    <row r="469" spans="3:12" x14ac:dyDescent="0.2">
      <c r="C469" s="152"/>
      <c r="D469" s="152"/>
      <c r="E469" s="153"/>
      <c r="F469" s="19"/>
      <c r="G469" s="19"/>
      <c r="H469" s="14"/>
      <c r="J469" s="152"/>
      <c r="K469" s="152"/>
      <c r="L469" s="153"/>
    </row>
    <row r="470" spans="3:12" x14ac:dyDescent="0.2">
      <c r="C470" s="152"/>
      <c r="D470" s="152"/>
      <c r="E470" s="153"/>
      <c r="F470" s="19"/>
      <c r="G470" s="19"/>
      <c r="H470" s="14"/>
      <c r="J470" s="152"/>
      <c r="K470" s="152"/>
      <c r="L470" s="153"/>
    </row>
    <row r="471" spans="3:12" x14ac:dyDescent="0.2">
      <c r="C471" s="152"/>
      <c r="D471" s="152"/>
      <c r="E471" s="153"/>
      <c r="F471" s="19"/>
      <c r="G471" s="19"/>
      <c r="H471" s="14"/>
      <c r="J471" s="152"/>
      <c r="K471" s="152"/>
      <c r="L471" s="153"/>
    </row>
    <row r="472" spans="3:12" x14ac:dyDescent="0.2">
      <c r="C472" s="152"/>
      <c r="D472" s="152"/>
      <c r="E472" s="153"/>
      <c r="F472" s="19"/>
      <c r="G472" s="19"/>
      <c r="H472" s="14"/>
      <c r="J472" s="152"/>
      <c r="K472" s="152"/>
      <c r="L472" s="153"/>
    </row>
    <row r="473" spans="3:12" x14ac:dyDescent="0.2">
      <c r="C473" s="152"/>
      <c r="D473" s="152"/>
      <c r="E473" s="153"/>
      <c r="F473" s="19"/>
      <c r="G473" s="19"/>
      <c r="H473" s="14"/>
      <c r="J473" s="152"/>
      <c r="K473" s="152"/>
      <c r="L473" s="153"/>
    </row>
    <row r="474" spans="3:12" x14ac:dyDescent="0.2">
      <c r="C474" s="152"/>
      <c r="D474" s="152"/>
      <c r="E474" s="153"/>
      <c r="F474" s="19"/>
      <c r="G474" s="19"/>
      <c r="H474" s="14"/>
      <c r="J474" s="152"/>
      <c r="K474" s="152"/>
      <c r="L474" s="153"/>
    </row>
    <row r="475" spans="3:12" x14ac:dyDescent="0.2">
      <c r="C475" s="152"/>
      <c r="D475" s="152"/>
      <c r="E475" s="153"/>
      <c r="F475" s="19"/>
      <c r="G475" s="19"/>
      <c r="H475" s="14"/>
      <c r="J475" s="152"/>
      <c r="K475" s="152"/>
      <c r="L475" s="153"/>
    </row>
    <row r="476" spans="3:12" x14ac:dyDescent="0.2">
      <c r="C476" s="152"/>
      <c r="D476" s="152"/>
      <c r="E476" s="153"/>
      <c r="F476" s="19"/>
      <c r="G476" s="19"/>
      <c r="H476" s="14"/>
      <c r="J476" s="152"/>
      <c r="K476" s="152"/>
      <c r="L476" s="153"/>
    </row>
    <row r="477" spans="3:12" x14ac:dyDescent="0.2">
      <c r="C477" s="152"/>
      <c r="D477" s="152"/>
      <c r="E477" s="153"/>
      <c r="F477" s="19"/>
      <c r="G477" s="19"/>
      <c r="H477" s="14"/>
      <c r="J477" s="152"/>
      <c r="K477" s="152"/>
      <c r="L477" s="153"/>
    </row>
    <row r="478" spans="3:12" x14ac:dyDescent="0.2">
      <c r="C478" s="152"/>
      <c r="D478" s="152"/>
      <c r="E478" s="153"/>
      <c r="F478" s="19"/>
      <c r="G478" s="19"/>
      <c r="H478" s="14"/>
      <c r="J478" s="152"/>
      <c r="K478" s="152"/>
      <c r="L478" s="153"/>
    </row>
    <row r="479" spans="3:12" x14ac:dyDescent="0.2">
      <c r="C479" s="152"/>
      <c r="D479" s="152"/>
      <c r="E479" s="153"/>
      <c r="F479" s="19"/>
      <c r="G479" s="19"/>
      <c r="H479" s="14"/>
      <c r="J479" s="152"/>
      <c r="K479" s="152"/>
      <c r="L479" s="153"/>
    </row>
    <row r="480" spans="3:12" x14ac:dyDescent="0.2">
      <c r="C480" s="152"/>
      <c r="D480" s="152"/>
      <c r="E480" s="153"/>
      <c r="F480" s="19"/>
      <c r="G480" s="19"/>
      <c r="H480" s="14"/>
      <c r="J480" s="152"/>
      <c r="K480" s="152"/>
      <c r="L480" s="153"/>
    </row>
    <row r="481" spans="3:12" x14ac:dyDescent="0.2">
      <c r="C481" s="152"/>
      <c r="D481" s="152"/>
      <c r="E481" s="153"/>
      <c r="F481" s="19"/>
      <c r="G481" s="19"/>
      <c r="H481" s="14"/>
      <c r="J481" s="152"/>
      <c r="K481" s="152"/>
      <c r="L481" s="153"/>
    </row>
    <row r="482" spans="3:12" x14ac:dyDescent="0.2">
      <c r="C482" s="152"/>
      <c r="D482" s="152"/>
      <c r="E482" s="153"/>
      <c r="F482" s="19"/>
      <c r="G482" s="19"/>
      <c r="H482" s="14"/>
      <c r="J482" s="152"/>
      <c r="K482" s="152"/>
      <c r="L482" s="153"/>
    </row>
    <row r="483" spans="3:12" x14ac:dyDescent="0.2">
      <c r="C483" s="152"/>
      <c r="D483" s="152"/>
      <c r="E483" s="153"/>
      <c r="F483" s="19"/>
      <c r="G483" s="19"/>
      <c r="H483" s="14"/>
      <c r="J483" s="152"/>
      <c r="K483" s="152"/>
      <c r="L483" s="153"/>
    </row>
    <row r="484" spans="3:12" x14ac:dyDescent="0.2">
      <c r="C484" s="152"/>
      <c r="D484" s="152"/>
      <c r="E484" s="153"/>
      <c r="F484" s="19"/>
      <c r="G484" s="19"/>
      <c r="H484" s="14"/>
      <c r="J484" s="152"/>
      <c r="K484" s="152"/>
      <c r="L484" s="153"/>
    </row>
    <row r="485" spans="3:12" x14ac:dyDescent="0.2">
      <c r="C485" s="152"/>
      <c r="D485" s="152"/>
      <c r="E485" s="153"/>
      <c r="F485" s="19"/>
      <c r="G485" s="19"/>
      <c r="H485" s="14"/>
      <c r="J485" s="152"/>
      <c r="K485" s="152"/>
      <c r="L485" s="153"/>
    </row>
    <row r="486" spans="3:12" x14ac:dyDescent="0.2">
      <c r="C486" s="152"/>
      <c r="D486" s="152"/>
      <c r="E486" s="153"/>
      <c r="F486" s="19"/>
      <c r="G486" s="19"/>
      <c r="H486" s="14"/>
      <c r="J486" s="152"/>
      <c r="K486" s="152"/>
      <c r="L486" s="153"/>
    </row>
    <row r="487" spans="3:12" x14ac:dyDescent="0.2">
      <c r="C487" s="152"/>
      <c r="D487" s="152"/>
      <c r="E487" s="153"/>
      <c r="F487" s="19"/>
      <c r="G487" s="19"/>
      <c r="H487" s="14"/>
      <c r="J487" s="152"/>
      <c r="K487" s="152"/>
      <c r="L487" s="153"/>
    </row>
    <row r="488" spans="3:12" x14ac:dyDescent="0.2">
      <c r="C488" s="152"/>
      <c r="D488" s="152"/>
      <c r="E488" s="153"/>
      <c r="F488" s="19"/>
      <c r="G488" s="19"/>
      <c r="H488" s="14"/>
      <c r="J488" s="152"/>
      <c r="K488" s="152"/>
      <c r="L488" s="153"/>
    </row>
    <row r="489" spans="3:12" x14ac:dyDescent="0.2">
      <c r="C489" s="152"/>
      <c r="D489" s="152"/>
      <c r="E489" s="153"/>
      <c r="F489" s="19"/>
      <c r="G489" s="19"/>
      <c r="H489" s="14"/>
      <c r="J489" s="152"/>
      <c r="K489" s="152"/>
      <c r="L489" s="153"/>
    </row>
    <row r="490" spans="3:12" x14ac:dyDescent="0.2">
      <c r="C490" s="152"/>
      <c r="D490" s="152"/>
      <c r="E490" s="153"/>
      <c r="F490" s="19"/>
      <c r="G490" s="19"/>
      <c r="H490" s="14"/>
      <c r="J490" s="152"/>
      <c r="K490" s="152"/>
      <c r="L490" s="153"/>
    </row>
    <row r="491" spans="3:12" x14ac:dyDescent="0.2">
      <c r="C491" s="152"/>
      <c r="D491" s="152"/>
      <c r="E491" s="153"/>
      <c r="F491" s="19"/>
      <c r="G491" s="19"/>
      <c r="H491" s="14"/>
      <c r="J491" s="152"/>
      <c r="K491" s="152"/>
      <c r="L491" s="153"/>
    </row>
    <row r="492" spans="3:12" x14ac:dyDescent="0.2">
      <c r="C492" s="152"/>
      <c r="D492" s="152"/>
      <c r="E492" s="153"/>
      <c r="F492" s="19"/>
      <c r="G492" s="19"/>
      <c r="H492" s="14"/>
      <c r="J492" s="152"/>
      <c r="K492" s="152"/>
      <c r="L492" s="153"/>
    </row>
    <row r="493" spans="3:12" x14ac:dyDescent="0.2">
      <c r="C493" s="152"/>
      <c r="D493" s="152"/>
      <c r="E493" s="153"/>
      <c r="F493" s="19"/>
      <c r="G493" s="19"/>
      <c r="H493" s="14"/>
      <c r="J493" s="152"/>
      <c r="K493" s="152"/>
      <c r="L493" s="153"/>
    </row>
    <row r="494" spans="3:12" x14ac:dyDescent="0.2">
      <c r="C494" s="152"/>
      <c r="D494" s="152"/>
      <c r="E494" s="153"/>
      <c r="F494" s="19"/>
      <c r="G494" s="19"/>
      <c r="H494" s="14"/>
      <c r="J494" s="152"/>
      <c r="K494" s="152"/>
      <c r="L494" s="153"/>
    </row>
    <row r="495" spans="3:12" x14ac:dyDescent="0.2">
      <c r="C495" s="152"/>
      <c r="D495" s="152"/>
      <c r="E495" s="153"/>
      <c r="F495" s="19"/>
      <c r="G495" s="19"/>
      <c r="H495" s="14"/>
      <c r="J495" s="152"/>
      <c r="K495" s="152"/>
      <c r="L495" s="153"/>
    </row>
    <row r="496" spans="3:12" x14ac:dyDescent="0.2">
      <c r="C496" s="152"/>
      <c r="D496" s="152"/>
      <c r="E496" s="153"/>
      <c r="F496" s="19"/>
      <c r="G496" s="19"/>
      <c r="H496" s="14"/>
      <c r="J496" s="152"/>
      <c r="K496" s="152"/>
      <c r="L496" s="153"/>
    </row>
    <row r="497" spans="3:12" x14ac:dyDescent="0.2">
      <c r="C497" s="152"/>
      <c r="D497" s="152"/>
      <c r="E497" s="153"/>
      <c r="F497" s="19"/>
      <c r="G497" s="19"/>
      <c r="H497" s="14"/>
      <c r="J497" s="152"/>
      <c r="K497" s="152"/>
      <c r="L497" s="153"/>
    </row>
    <row r="498" spans="3:12" x14ac:dyDescent="0.2">
      <c r="C498" s="152"/>
      <c r="D498" s="152"/>
      <c r="E498" s="153"/>
      <c r="F498" s="19"/>
      <c r="G498" s="19"/>
      <c r="H498" s="14"/>
      <c r="J498" s="152"/>
      <c r="K498" s="152"/>
      <c r="L498" s="153"/>
    </row>
    <row r="499" spans="3:12" x14ac:dyDescent="0.2">
      <c r="C499" s="152"/>
      <c r="D499" s="152"/>
      <c r="E499" s="153"/>
      <c r="F499" s="19"/>
      <c r="G499" s="19"/>
      <c r="H499" s="14"/>
      <c r="J499" s="152"/>
      <c r="K499" s="152"/>
      <c r="L499" s="153"/>
    </row>
    <row r="500" spans="3:12" x14ac:dyDescent="0.2">
      <c r="C500" s="152"/>
      <c r="D500" s="152"/>
      <c r="E500" s="153"/>
      <c r="F500" s="19"/>
      <c r="G500" s="19"/>
      <c r="H500" s="14"/>
      <c r="J500" s="152"/>
      <c r="K500" s="152"/>
      <c r="L500" s="153"/>
    </row>
    <row r="501" spans="3:12" x14ac:dyDescent="0.2">
      <c r="C501" s="152"/>
      <c r="D501" s="152"/>
      <c r="E501" s="153"/>
      <c r="F501" s="19"/>
      <c r="G501" s="19"/>
      <c r="H501" s="14"/>
      <c r="J501" s="152"/>
      <c r="K501" s="152"/>
      <c r="L501" s="153"/>
    </row>
    <row r="502" spans="3:12" x14ac:dyDescent="0.2">
      <c r="C502" s="152"/>
      <c r="D502" s="152"/>
      <c r="E502" s="153"/>
      <c r="F502" s="19"/>
      <c r="G502" s="19"/>
      <c r="H502" s="14"/>
      <c r="J502" s="152"/>
      <c r="K502" s="152"/>
      <c r="L502" s="153"/>
    </row>
    <row r="503" spans="3:12" x14ac:dyDescent="0.2">
      <c r="C503" s="152"/>
      <c r="D503" s="152"/>
      <c r="E503" s="153"/>
      <c r="F503" s="19"/>
      <c r="G503" s="19"/>
      <c r="H503" s="14"/>
      <c r="J503" s="152"/>
      <c r="K503" s="152"/>
      <c r="L503" s="153"/>
    </row>
    <row r="504" spans="3:12" x14ac:dyDescent="0.2">
      <c r="C504" s="152"/>
      <c r="D504" s="152"/>
      <c r="E504" s="153"/>
      <c r="F504" s="19"/>
      <c r="G504" s="19"/>
      <c r="H504" s="14"/>
      <c r="J504" s="152"/>
      <c r="K504" s="152"/>
      <c r="L504" s="153"/>
    </row>
    <row r="505" spans="3:12" x14ac:dyDescent="0.2">
      <c r="C505" s="152"/>
      <c r="D505" s="152"/>
      <c r="E505" s="153"/>
      <c r="F505" s="19"/>
      <c r="G505" s="19"/>
      <c r="H505" s="14"/>
      <c r="J505" s="152"/>
      <c r="K505" s="152"/>
      <c r="L505" s="153"/>
    </row>
    <row r="506" spans="3:12" x14ac:dyDescent="0.2">
      <c r="C506" s="152"/>
      <c r="D506" s="152"/>
      <c r="E506" s="153"/>
      <c r="F506" s="19"/>
      <c r="G506" s="19"/>
      <c r="H506" s="14"/>
      <c r="J506" s="152"/>
      <c r="K506" s="152"/>
      <c r="L506" s="153"/>
    </row>
    <row r="507" spans="3:12" x14ac:dyDescent="0.2">
      <c r="C507" s="152"/>
      <c r="D507" s="152"/>
      <c r="E507" s="153"/>
      <c r="F507" s="19"/>
      <c r="G507" s="19"/>
      <c r="H507" s="14"/>
      <c r="J507" s="152"/>
      <c r="K507" s="152"/>
      <c r="L507" s="153"/>
    </row>
    <row r="508" spans="3:12" x14ac:dyDescent="0.2">
      <c r="C508" s="152"/>
      <c r="D508" s="152"/>
      <c r="E508" s="153"/>
      <c r="F508" s="19"/>
      <c r="G508" s="19"/>
      <c r="H508" s="14"/>
      <c r="J508" s="152"/>
      <c r="K508" s="152"/>
      <c r="L508" s="153"/>
    </row>
    <row r="509" spans="3:12" x14ac:dyDescent="0.2">
      <c r="C509" s="152"/>
      <c r="D509" s="152"/>
      <c r="E509" s="153"/>
      <c r="F509" s="19"/>
      <c r="G509" s="19"/>
      <c r="H509" s="14"/>
      <c r="J509" s="152"/>
      <c r="K509" s="152"/>
      <c r="L509" s="153"/>
    </row>
    <row r="510" spans="3:12" x14ac:dyDescent="0.2">
      <c r="C510" s="152"/>
      <c r="D510" s="152"/>
      <c r="E510" s="153"/>
      <c r="F510" s="19"/>
      <c r="G510" s="19"/>
      <c r="H510" s="14"/>
      <c r="J510" s="152"/>
      <c r="K510" s="152"/>
      <c r="L510" s="153"/>
    </row>
    <row r="511" spans="3:12" x14ac:dyDescent="0.2">
      <c r="C511" s="152"/>
      <c r="D511" s="152"/>
      <c r="E511" s="153"/>
      <c r="F511" s="19"/>
      <c r="G511" s="19"/>
      <c r="H511" s="14"/>
      <c r="J511" s="152"/>
      <c r="K511" s="152"/>
      <c r="L511" s="153"/>
    </row>
    <row r="512" spans="3:12" x14ac:dyDescent="0.2">
      <c r="C512" s="152"/>
      <c r="D512" s="152"/>
      <c r="E512" s="153"/>
      <c r="F512" s="19"/>
      <c r="G512" s="19"/>
      <c r="H512" s="14"/>
      <c r="J512" s="152"/>
      <c r="K512" s="152"/>
      <c r="L512" s="153"/>
    </row>
    <row r="513" spans="3:12" x14ac:dyDescent="0.2">
      <c r="C513" s="152"/>
      <c r="D513" s="152"/>
      <c r="E513" s="153"/>
      <c r="F513" s="19"/>
      <c r="G513" s="19"/>
      <c r="H513" s="14"/>
      <c r="J513" s="152"/>
      <c r="K513" s="152"/>
      <c r="L513" s="153"/>
    </row>
    <row r="514" spans="3:12" x14ac:dyDescent="0.2">
      <c r="C514" s="152"/>
      <c r="D514" s="152"/>
      <c r="E514" s="153"/>
      <c r="F514" s="19"/>
      <c r="G514" s="19"/>
      <c r="H514" s="14"/>
      <c r="J514" s="152"/>
      <c r="K514" s="152"/>
      <c r="L514" s="153"/>
    </row>
    <row r="515" spans="3:12" x14ac:dyDescent="0.2">
      <c r="C515" s="152"/>
      <c r="D515" s="152"/>
      <c r="E515" s="153"/>
      <c r="F515" s="19"/>
      <c r="G515" s="19"/>
      <c r="H515" s="14"/>
      <c r="J515" s="152"/>
      <c r="K515" s="152"/>
      <c r="L515" s="153"/>
    </row>
    <row r="516" spans="3:12" x14ac:dyDescent="0.2">
      <c r="C516" s="152"/>
      <c r="D516" s="152"/>
      <c r="E516" s="153"/>
      <c r="F516" s="19"/>
      <c r="G516" s="19"/>
      <c r="H516" s="14"/>
      <c r="J516" s="152"/>
      <c r="K516" s="152"/>
      <c r="L516" s="153"/>
    </row>
    <row r="517" spans="3:12" x14ac:dyDescent="0.2">
      <c r="C517" s="152"/>
      <c r="D517" s="152"/>
      <c r="E517" s="153"/>
      <c r="F517" s="19"/>
      <c r="G517" s="19"/>
      <c r="H517" s="14"/>
      <c r="J517" s="152"/>
      <c r="K517" s="152"/>
      <c r="L517" s="153"/>
    </row>
    <row r="518" spans="3:12" x14ac:dyDescent="0.2">
      <c r="C518" s="152"/>
      <c r="D518" s="152"/>
      <c r="E518" s="153"/>
      <c r="F518" s="19"/>
      <c r="G518" s="19"/>
      <c r="H518" s="14"/>
      <c r="J518" s="152"/>
      <c r="K518" s="152"/>
      <c r="L518" s="153"/>
    </row>
    <row r="519" spans="3:12" x14ac:dyDescent="0.2">
      <c r="C519" s="152"/>
      <c r="D519" s="152"/>
      <c r="E519" s="153"/>
      <c r="F519" s="19"/>
      <c r="G519" s="19"/>
      <c r="H519" s="14"/>
      <c r="J519" s="152"/>
      <c r="K519" s="152"/>
      <c r="L519" s="153"/>
    </row>
    <row r="520" spans="3:12" x14ac:dyDescent="0.2">
      <c r="C520" s="152"/>
      <c r="D520" s="152"/>
      <c r="E520" s="153"/>
      <c r="F520" s="19"/>
      <c r="G520" s="19"/>
      <c r="H520" s="14"/>
      <c r="J520" s="152"/>
      <c r="K520" s="152"/>
      <c r="L520" s="153"/>
    </row>
    <row r="521" spans="3:12" x14ac:dyDescent="0.2">
      <c r="C521" s="152"/>
      <c r="D521" s="152"/>
      <c r="E521" s="153"/>
      <c r="F521" s="19"/>
      <c r="G521" s="19"/>
      <c r="H521" s="14"/>
      <c r="J521" s="152"/>
      <c r="K521" s="152"/>
      <c r="L521" s="153"/>
    </row>
    <row r="522" spans="3:12" x14ac:dyDescent="0.2">
      <c r="C522" s="152"/>
      <c r="D522" s="152"/>
      <c r="E522" s="153"/>
      <c r="F522" s="19"/>
      <c r="G522" s="19"/>
      <c r="H522" s="14"/>
      <c r="J522" s="152"/>
      <c r="K522" s="152"/>
      <c r="L522" s="153"/>
    </row>
    <row r="523" spans="3:12" x14ac:dyDescent="0.2">
      <c r="C523" s="152"/>
      <c r="D523" s="152"/>
      <c r="E523" s="153"/>
      <c r="F523" s="19"/>
      <c r="G523" s="19"/>
      <c r="H523" s="14"/>
      <c r="J523" s="152"/>
      <c r="K523" s="152"/>
      <c r="L523" s="153"/>
    </row>
    <row r="524" spans="3:12" x14ac:dyDescent="0.2">
      <c r="C524" s="152"/>
      <c r="D524" s="152"/>
      <c r="E524" s="153"/>
      <c r="F524" s="19"/>
      <c r="G524" s="19"/>
      <c r="H524" s="14"/>
      <c r="J524" s="152"/>
      <c r="K524" s="152"/>
      <c r="L524" s="153"/>
    </row>
    <row r="525" spans="3:12" x14ac:dyDescent="0.2">
      <c r="C525" s="152"/>
      <c r="D525" s="152"/>
      <c r="E525" s="153"/>
      <c r="F525" s="19"/>
      <c r="G525" s="19"/>
      <c r="H525" s="14"/>
      <c r="J525" s="152"/>
      <c r="K525" s="152"/>
      <c r="L525" s="153"/>
    </row>
    <row r="526" spans="3:12" x14ac:dyDescent="0.2">
      <c r="C526" s="152"/>
      <c r="D526" s="152"/>
      <c r="E526" s="153"/>
      <c r="F526" s="19"/>
      <c r="G526" s="19"/>
      <c r="H526" s="14"/>
      <c r="J526" s="152"/>
      <c r="K526" s="152"/>
      <c r="L526" s="153"/>
    </row>
    <row r="527" spans="3:12" x14ac:dyDescent="0.2">
      <c r="C527" s="152"/>
      <c r="D527" s="152"/>
      <c r="E527" s="153"/>
      <c r="F527" s="19"/>
      <c r="G527" s="19"/>
      <c r="H527" s="14"/>
      <c r="J527" s="152"/>
      <c r="K527" s="152"/>
      <c r="L527" s="153"/>
    </row>
    <row r="528" spans="3:12" x14ac:dyDescent="0.2">
      <c r="C528" s="152"/>
      <c r="D528" s="152"/>
      <c r="E528" s="153"/>
      <c r="F528" s="19"/>
      <c r="G528" s="19"/>
      <c r="H528" s="14"/>
      <c r="J528" s="152"/>
      <c r="K528" s="152"/>
      <c r="L528" s="153"/>
    </row>
    <row r="529" spans="3:12" x14ac:dyDescent="0.2">
      <c r="C529" s="152"/>
      <c r="D529" s="152"/>
      <c r="E529" s="153"/>
      <c r="F529" s="19"/>
      <c r="G529" s="19"/>
      <c r="H529" s="14"/>
      <c r="J529" s="152"/>
      <c r="K529" s="152"/>
      <c r="L529" s="153"/>
    </row>
    <row r="530" spans="3:12" x14ac:dyDescent="0.2">
      <c r="C530" s="152"/>
      <c r="D530" s="152"/>
      <c r="E530" s="153"/>
      <c r="F530" s="19"/>
      <c r="G530" s="19"/>
      <c r="H530" s="14"/>
      <c r="J530" s="152"/>
      <c r="K530" s="152"/>
      <c r="L530" s="153"/>
    </row>
    <row r="531" spans="3:12" x14ac:dyDescent="0.2">
      <c r="C531" s="152"/>
      <c r="D531" s="152"/>
      <c r="E531" s="153"/>
      <c r="F531" s="19"/>
      <c r="G531" s="19"/>
      <c r="H531" s="14"/>
      <c r="J531" s="152"/>
      <c r="K531" s="152"/>
      <c r="L531" s="153"/>
    </row>
    <row r="532" spans="3:12" x14ac:dyDescent="0.2">
      <c r="C532" s="152"/>
      <c r="D532" s="152"/>
      <c r="E532" s="153"/>
      <c r="F532" s="19"/>
      <c r="G532" s="19"/>
      <c r="H532" s="14"/>
      <c r="J532" s="152"/>
      <c r="K532" s="152"/>
      <c r="L532" s="153"/>
    </row>
    <row r="533" spans="3:12" x14ac:dyDescent="0.2">
      <c r="C533" s="152"/>
      <c r="D533" s="152"/>
      <c r="E533" s="153"/>
      <c r="F533" s="19"/>
      <c r="G533" s="19"/>
      <c r="H533" s="14"/>
      <c r="J533" s="152"/>
      <c r="K533" s="152"/>
      <c r="L533" s="153"/>
    </row>
    <row r="534" spans="3:12" x14ac:dyDescent="0.2">
      <c r="C534" s="152"/>
      <c r="D534" s="152"/>
      <c r="E534" s="153"/>
      <c r="F534" s="19"/>
      <c r="G534" s="19"/>
      <c r="H534" s="14"/>
      <c r="J534" s="152"/>
      <c r="K534" s="152"/>
      <c r="L534" s="153"/>
    </row>
    <row r="535" spans="3:12" x14ac:dyDescent="0.2">
      <c r="C535" s="152"/>
      <c r="D535" s="152"/>
      <c r="E535" s="153"/>
      <c r="F535" s="19"/>
      <c r="G535" s="19"/>
      <c r="H535" s="14"/>
      <c r="J535" s="152"/>
      <c r="K535" s="152"/>
      <c r="L535" s="153"/>
    </row>
    <row r="536" spans="3:12" x14ac:dyDescent="0.2">
      <c r="C536" s="152"/>
      <c r="D536" s="152"/>
      <c r="E536" s="153"/>
      <c r="F536" s="19"/>
      <c r="G536" s="19"/>
      <c r="H536" s="14"/>
      <c r="J536" s="152"/>
      <c r="K536" s="152"/>
      <c r="L536" s="153"/>
    </row>
    <row r="537" spans="3:12" x14ac:dyDescent="0.2">
      <c r="C537" s="152"/>
      <c r="D537" s="152"/>
      <c r="E537" s="153"/>
      <c r="F537" s="19"/>
      <c r="G537" s="19"/>
      <c r="H537" s="14"/>
      <c r="J537" s="152"/>
      <c r="K537" s="152"/>
      <c r="L537" s="153"/>
    </row>
    <row r="538" spans="3:12" x14ac:dyDescent="0.2">
      <c r="C538" s="152"/>
      <c r="D538" s="152"/>
      <c r="E538" s="153"/>
      <c r="F538" s="19"/>
      <c r="G538" s="19"/>
      <c r="H538" s="14"/>
      <c r="J538" s="152"/>
      <c r="K538" s="152"/>
      <c r="L538" s="153"/>
    </row>
    <row r="539" spans="3:12" x14ac:dyDescent="0.2">
      <c r="C539" s="152"/>
      <c r="D539" s="152"/>
      <c r="E539" s="153"/>
      <c r="F539" s="19"/>
      <c r="G539" s="19"/>
      <c r="H539" s="14"/>
      <c r="J539" s="152"/>
      <c r="K539" s="152"/>
      <c r="L539" s="153"/>
    </row>
    <row r="540" spans="3:12" x14ac:dyDescent="0.2">
      <c r="C540" s="152"/>
      <c r="D540" s="152"/>
      <c r="E540" s="153"/>
      <c r="F540" s="19"/>
      <c r="G540" s="19"/>
      <c r="H540" s="14"/>
      <c r="J540" s="152"/>
      <c r="K540" s="152"/>
      <c r="L540" s="153"/>
    </row>
    <row r="541" spans="3:12" x14ac:dyDescent="0.2">
      <c r="C541" s="152"/>
      <c r="D541" s="152"/>
      <c r="E541" s="153"/>
      <c r="F541" s="19"/>
      <c r="G541" s="19"/>
      <c r="H541" s="14"/>
      <c r="J541" s="152"/>
      <c r="K541" s="152"/>
      <c r="L541" s="153"/>
    </row>
    <row r="542" spans="3:12" x14ac:dyDescent="0.2">
      <c r="C542" s="152"/>
      <c r="D542" s="152"/>
      <c r="E542" s="153"/>
      <c r="F542" s="19"/>
      <c r="G542" s="19"/>
      <c r="H542" s="14"/>
      <c r="J542" s="152"/>
      <c r="K542" s="152"/>
      <c r="L542" s="153"/>
    </row>
    <row r="543" spans="3:12" x14ac:dyDescent="0.2">
      <c r="C543" s="152"/>
      <c r="D543" s="152"/>
      <c r="E543" s="153"/>
      <c r="F543" s="19"/>
      <c r="G543" s="19"/>
      <c r="H543" s="14"/>
      <c r="J543" s="152"/>
      <c r="K543" s="152"/>
      <c r="L543" s="153"/>
    </row>
    <row r="544" spans="3:12" x14ac:dyDescent="0.2">
      <c r="C544" s="152"/>
      <c r="D544" s="152"/>
      <c r="E544" s="153"/>
      <c r="F544" s="19"/>
      <c r="G544" s="19"/>
      <c r="H544" s="14"/>
      <c r="J544" s="152"/>
      <c r="K544" s="152"/>
      <c r="L544" s="153"/>
    </row>
    <row r="545" spans="3:12" x14ac:dyDescent="0.2">
      <c r="C545" s="152"/>
      <c r="D545" s="152"/>
      <c r="E545" s="153"/>
      <c r="F545" s="19"/>
      <c r="G545" s="19"/>
      <c r="H545" s="14"/>
      <c r="J545" s="152"/>
      <c r="K545" s="152"/>
      <c r="L545" s="153"/>
    </row>
    <row r="546" spans="3:12" x14ac:dyDescent="0.2">
      <c r="C546" s="152"/>
      <c r="D546" s="152"/>
      <c r="E546" s="153"/>
      <c r="F546" s="19"/>
      <c r="G546" s="19"/>
      <c r="H546" s="14"/>
      <c r="J546" s="152"/>
      <c r="K546" s="152"/>
      <c r="L546" s="153"/>
    </row>
    <row r="547" spans="3:12" x14ac:dyDescent="0.2">
      <c r="C547" s="152"/>
      <c r="D547" s="152"/>
      <c r="E547" s="153"/>
      <c r="F547" s="19"/>
      <c r="G547" s="19"/>
      <c r="H547" s="14"/>
      <c r="J547" s="152"/>
      <c r="K547" s="152"/>
      <c r="L547" s="153"/>
    </row>
    <row r="548" spans="3:12" x14ac:dyDescent="0.2">
      <c r="C548" s="152"/>
      <c r="D548" s="152"/>
      <c r="E548" s="153"/>
      <c r="F548" s="19"/>
      <c r="G548" s="19"/>
      <c r="H548" s="14"/>
      <c r="J548" s="152"/>
      <c r="K548" s="152"/>
      <c r="L548" s="153"/>
    </row>
    <row r="549" spans="3:12" x14ac:dyDescent="0.2">
      <c r="C549" s="152"/>
      <c r="D549" s="152"/>
      <c r="E549" s="153"/>
      <c r="F549" s="19"/>
      <c r="G549" s="19"/>
      <c r="H549" s="14"/>
      <c r="J549" s="152"/>
      <c r="K549" s="152"/>
      <c r="L549" s="153"/>
    </row>
    <row r="550" spans="3:12" x14ac:dyDescent="0.2">
      <c r="C550" s="152"/>
      <c r="D550" s="152"/>
      <c r="E550" s="153"/>
      <c r="F550" s="19"/>
      <c r="G550" s="19"/>
      <c r="H550" s="14"/>
      <c r="J550" s="152"/>
      <c r="K550" s="152"/>
      <c r="L550" s="153"/>
    </row>
    <row r="551" spans="3:12" x14ac:dyDescent="0.2">
      <c r="C551" s="152"/>
      <c r="D551" s="152"/>
      <c r="E551" s="153"/>
      <c r="F551" s="19"/>
      <c r="G551" s="19"/>
      <c r="H551" s="14"/>
      <c r="J551" s="152"/>
      <c r="K551" s="152"/>
      <c r="L551" s="153"/>
    </row>
    <row r="552" spans="3:12" x14ac:dyDescent="0.2">
      <c r="C552" s="152"/>
      <c r="D552" s="152"/>
      <c r="E552" s="153"/>
      <c r="F552" s="19"/>
      <c r="G552" s="19"/>
      <c r="H552" s="14"/>
      <c r="J552" s="152"/>
      <c r="K552" s="152"/>
      <c r="L552" s="153"/>
    </row>
    <row r="553" spans="3:12" x14ac:dyDescent="0.2">
      <c r="C553" s="152"/>
      <c r="D553" s="152"/>
      <c r="E553" s="153"/>
      <c r="F553" s="19"/>
      <c r="G553" s="19"/>
      <c r="H553" s="14"/>
      <c r="J553" s="152"/>
      <c r="K553" s="152"/>
      <c r="L553" s="153"/>
    </row>
    <row r="554" spans="3:12" x14ac:dyDescent="0.2">
      <c r="C554" s="152"/>
      <c r="D554" s="152"/>
      <c r="E554" s="153"/>
      <c r="F554" s="19"/>
      <c r="G554" s="19"/>
      <c r="H554" s="14"/>
      <c r="J554" s="152"/>
      <c r="K554" s="152"/>
      <c r="L554" s="153"/>
    </row>
    <row r="555" spans="3:12" x14ac:dyDescent="0.2">
      <c r="C555" s="152"/>
      <c r="D555" s="152"/>
      <c r="E555" s="153"/>
      <c r="F555" s="19"/>
      <c r="G555" s="19"/>
      <c r="H555" s="14"/>
      <c r="J555" s="152"/>
      <c r="K555" s="152"/>
      <c r="L555" s="153"/>
    </row>
    <row r="556" spans="3:12" x14ac:dyDescent="0.2">
      <c r="C556" s="152"/>
      <c r="D556" s="152"/>
      <c r="E556" s="153"/>
      <c r="F556" s="19"/>
      <c r="G556" s="19"/>
      <c r="H556" s="14"/>
      <c r="J556" s="152"/>
      <c r="K556" s="152"/>
      <c r="L556" s="153"/>
    </row>
    <row r="557" spans="3:12" x14ac:dyDescent="0.2">
      <c r="C557" s="152"/>
      <c r="D557" s="152"/>
      <c r="E557" s="153"/>
      <c r="F557" s="19"/>
      <c r="G557" s="19"/>
      <c r="H557" s="14"/>
      <c r="J557" s="152"/>
      <c r="K557" s="152"/>
      <c r="L557" s="153"/>
    </row>
    <row r="558" spans="3:12" x14ac:dyDescent="0.2">
      <c r="C558" s="152"/>
      <c r="D558" s="152"/>
      <c r="E558" s="153"/>
      <c r="F558" s="19"/>
      <c r="G558" s="19"/>
      <c r="H558" s="14"/>
      <c r="J558" s="152"/>
      <c r="K558" s="152"/>
      <c r="L558" s="153"/>
    </row>
    <row r="559" spans="3:12" x14ac:dyDescent="0.2">
      <c r="C559" s="152"/>
      <c r="D559" s="152"/>
      <c r="E559" s="153"/>
      <c r="F559" s="19"/>
      <c r="G559" s="19"/>
      <c r="H559" s="14"/>
      <c r="J559" s="152"/>
      <c r="K559" s="152"/>
      <c r="L559" s="153"/>
    </row>
    <row r="560" spans="3:12" x14ac:dyDescent="0.2">
      <c r="C560" s="152"/>
      <c r="D560" s="152"/>
      <c r="E560" s="153"/>
      <c r="F560" s="19"/>
      <c r="G560" s="19"/>
      <c r="H560" s="14"/>
      <c r="J560" s="152"/>
      <c r="K560" s="152"/>
      <c r="L560" s="153"/>
    </row>
    <row r="561" spans="3:12" x14ac:dyDescent="0.2">
      <c r="C561" s="152"/>
      <c r="D561" s="152"/>
      <c r="E561" s="153"/>
      <c r="F561" s="19"/>
      <c r="G561" s="19"/>
      <c r="H561" s="14"/>
      <c r="J561" s="152"/>
      <c r="K561" s="152"/>
      <c r="L561" s="153"/>
    </row>
    <row r="562" spans="3:12" x14ac:dyDescent="0.2">
      <c r="C562" s="152"/>
      <c r="D562" s="152"/>
      <c r="E562" s="153"/>
      <c r="F562" s="19"/>
      <c r="G562" s="19"/>
      <c r="H562" s="14"/>
      <c r="J562" s="152"/>
      <c r="K562" s="152"/>
      <c r="L562" s="153"/>
    </row>
    <row r="563" spans="3:12" x14ac:dyDescent="0.2">
      <c r="C563" s="152"/>
      <c r="D563" s="152"/>
      <c r="E563" s="153"/>
      <c r="F563" s="19"/>
      <c r="G563" s="19"/>
      <c r="H563" s="14"/>
      <c r="J563" s="152"/>
      <c r="K563" s="152"/>
      <c r="L563" s="153"/>
    </row>
    <row r="564" spans="3:12" x14ac:dyDescent="0.2">
      <c r="C564" s="152"/>
      <c r="D564" s="152"/>
      <c r="E564" s="153"/>
      <c r="F564" s="19"/>
      <c r="G564" s="19"/>
      <c r="H564" s="14"/>
      <c r="J564" s="152"/>
      <c r="K564" s="152"/>
      <c r="L564" s="153"/>
    </row>
    <row r="565" spans="3:12" x14ac:dyDescent="0.2">
      <c r="C565" s="152"/>
      <c r="D565" s="152"/>
      <c r="E565" s="153"/>
      <c r="F565" s="19"/>
      <c r="G565" s="19"/>
      <c r="H565" s="14"/>
      <c r="J565" s="152"/>
      <c r="K565" s="152"/>
      <c r="L565" s="153"/>
    </row>
    <row r="566" spans="3:12" x14ac:dyDescent="0.2">
      <c r="C566" s="152"/>
      <c r="D566" s="152"/>
      <c r="E566" s="153"/>
      <c r="F566" s="19"/>
      <c r="G566" s="19"/>
      <c r="H566" s="14"/>
      <c r="J566" s="152"/>
      <c r="K566" s="152"/>
      <c r="L566" s="153"/>
    </row>
    <row r="567" spans="3:12" x14ac:dyDescent="0.2">
      <c r="C567" s="152"/>
      <c r="D567" s="152"/>
      <c r="E567" s="153"/>
      <c r="F567" s="19"/>
      <c r="G567" s="19"/>
      <c r="H567" s="14"/>
      <c r="J567" s="152"/>
      <c r="K567" s="152"/>
      <c r="L567" s="153"/>
    </row>
    <row r="568" spans="3:12" x14ac:dyDescent="0.2">
      <c r="C568" s="152"/>
      <c r="D568" s="152"/>
      <c r="E568" s="153"/>
      <c r="F568" s="19"/>
      <c r="G568" s="19"/>
      <c r="H568" s="14"/>
      <c r="J568" s="152"/>
      <c r="K568" s="152"/>
      <c r="L568" s="153"/>
    </row>
    <row r="569" spans="3:12" x14ac:dyDescent="0.2">
      <c r="C569" s="152"/>
      <c r="D569" s="152"/>
      <c r="E569" s="153"/>
      <c r="F569" s="19"/>
      <c r="G569" s="19"/>
      <c r="H569" s="14"/>
      <c r="J569" s="152"/>
      <c r="K569" s="152"/>
      <c r="L569" s="153"/>
    </row>
    <row r="570" spans="3:12" x14ac:dyDescent="0.2">
      <c r="C570" s="152"/>
      <c r="D570" s="152"/>
      <c r="E570" s="153"/>
      <c r="F570" s="19"/>
      <c r="G570" s="19"/>
      <c r="H570" s="14"/>
      <c r="J570" s="152"/>
      <c r="K570" s="152"/>
      <c r="L570" s="153"/>
    </row>
    <row r="571" spans="3:12" x14ac:dyDescent="0.2">
      <c r="C571" s="152"/>
      <c r="D571" s="152"/>
      <c r="E571" s="153"/>
      <c r="F571" s="19"/>
      <c r="G571" s="19"/>
      <c r="H571" s="14"/>
      <c r="J571" s="152"/>
      <c r="K571" s="152"/>
      <c r="L571" s="153"/>
    </row>
    <row r="572" spans="3:12" x14ac:dyDescent="0.2">
      <c r="C572" s="152"/>
      <c r="D572" s="152"/>
      <c r="E572" s="153"/>
      <c r="F572" s="19"/>
      <c r="G572" s="19"/>
      <c r="H572" s="14"/>
      <c r="J572" s="152"/>
      <c r="K572" s="152"/>
      <c r="L572" s="153"/>
    </row>
    <row r="573" spans="3:12" x14ac:dyDescent="0.2">
      <c r="C573" s="152"/>
      <c r="D573" s="152"/>
      <c r="E573" s="153"/>
      <c r="F573" s="19"/>
      <c r="G573" s="19"/>
      <c r="H573" s="14"/>
      <c r="J573" s="152"/>
      <c r="K573" s="152"/>
      <c r="L573" s="153"/>
    </row>
    <row r="574" spans="3:12" x14ac:dyDescent="0.2">
      <c r="C574" s="152"/>
      <c r="D574" s="152"/>
      <c r="E574" s="153"/>
      <c r="F574" s="19"/>
      <c r="G574" s="19"/>
      <c r="H574" s="14"/>
      <c r="J574" s="152"/>
      <c r="K574" s="152"/>
      <c r="L574" s="153"/>
    </row>
    <row r="575" spans="3:12" x14ac:dyDescent="0.2">
      <c r="C575" s="152"/>
      <c r="D575" s="152"/>
      <c r="E575" s="153"/>
      <c r="F575" s="19"/>
      <c r="G575" s="19"/>
      <c r="H575" s="14"/>
      <c r="J575" s="152"/>
      <c r="K575" s="152"/>
      <c r="L575" s="153"/>
    </row>
    <row r="576" spans="3:12" x14ac:dyDescent="0.2">
      <c r="C576" s="152"/>
      <c r="D576" s="152"/>
      <c r="E576" s="153"/>
      <c r="F576" s="19"/>
      <c r="G576" s="19"/>
      <c r="H576" s="14"/>
      <c r="J576" s="152"/>
      <c r="K576" s="152"/>
      <c r="L576" s="153"/>
    </row>
    <row r="577" spans="3:12" x14ac:dyDescent="0.2">
      <c r="C577" s="152"/>
      <c r="D577" s="152"/>
      <c r="E577" s="153"/>
      <c r="F577" s="19"/>
      <c r="G577" s="19"/>
      <c r="H577" s="14"/>
      <c r="J577" s="152"/>
      <c r="K577" s="152"/>
      <c r="L577" s="153"/>
    </row>
    <row r="578" spans="3:12" x14ac:dyDescent="0.2">
      <c r="C578" s="152"/>
      <c r="D578" s="152"/>
      <c r="E578" s="153"/>
      <c r="F578" s="19"/>
      <c r="G578" s="19"/>
      <c r="H578" s="14"/>
      <c r="J578" s="152"/>
      <c r="K578" s="152"/>
      <c r="L578" s="153"/>
    </row>
    <row r="579" spans="3:12" x14ac:dyDescent="0.2">
      <c r="C579" s="152"/>
      <c r="D579" s="152"/>
      <c r="E579" s="153"/>
      <c r="F579" s="19"/>
      <c r="G579" s="19"/>
      <c r="H579" s="14"/>
      <c r="J579" s="152"/>
      <c r="K579" s="152"/>
      <c r="L579" s="153"/>
    </row>
    <row r="580" spans="3:12" x14ac:dyDescent="0.2">
      <c r="C580" s="152"/>
      <c r="D580" s="152"/>
      <c r="E580" s="153"/>
      <c r="F580" s="19"/>
      <c r="G580" s="19"/>
      <c r="H580" s="14"/>
      <c r="J580" s="152"/>
      <c r="K580" s="152"/>
      <c r="L580" s="153"/>
    </row>
    <row r="581" spans="3:12" x14ac:dyDescent="0.2">
      <c r="C581" s="152"/>
      <c r="D581" s="152"/>
      <c r="E581" s="153"/>
      <c r="F581" s="19"/>
      <c r="G581" s="19"/>
      <c r="H581" s="14"/>
      <c r="J581" s="152"/>
      <c r="K581" s="152"/>
      <c r="L581" s="153"/>
    </row>
    <row r="582" spans="3:12" x14ac:dyDescent="0.2">
      <c r="C582" s="152"/>
      <c r="D582" s="152"/>
      <c r="E582" s="153"/>
      <c r="F582" s="19"/>
      <c r="G582" s="19"/>
      <c r="H582" s="14"/>
      <c r="J582" s="152"/>
      <c r="K582" s="152"/>
      <c r="L582" s="153"/>
    </row>
    <row r="583" spans="3:12" x14ac:dyDescent="0.2">
      <c r="C583" s="152"/>
      <c r="D583" s="152"/>
      <c r="E583" s="153"/>
      <c r="F583" s="19"/>
      <c r="G583" s="19"/>
      <c r="H583" s="14"/>
      <c r="J583" s="152"/>
      <c r="K583" s="152"/>
      <c r="L583" s="153"/>
    </row>
    <row r="584" spans="3:12" x14ac:dyDescent="0.2">
      <c r="C584" s="152"/>
      <c r="D584" s="152"/>
      <c r="E584" s="153"/>
      <c r="F584" s="19"/>
      <c r="G584" s="19"/>
      <c r="H584" s="14"/>
      <c r="J584" s="152"/>
      <c r="K584" s="152"/>
      <c r="L584" s="153"/>
    </row>
    <row r="585" spans="3:12" x14ac:dyDescent="0.2">
      <c r="C585" s="152"/>
      <c r="D585" s="152"/>
      <c r="E585" s="153"/>
      <c r="F585" s="19"/>
      <c r="G585" s="19"/>
      <c r="H585" s="14"/>
      <c r="J585" s="152"/>
      <c r="K585" s="152"/>
      <c r="L585" s="153"/>
    </row>
    <row r="586" spans="3:12" x14ac:dyDescent="0.2">
      <c r="C586" s="152"/>
      <c r="D586" s="152"/>
      <c r="E586" s="153"/>
      <c r="F586" s="19"/>
      <c r="G586" s="19"/>
      <c r="H586" s="14"/>
      <c r="J586" s="152"/>
      <c r="K586" s="152"/>
      <c r="L586" s="153"/>
    </row>
    <row r="587" spans="3:12" x14ac:dyDescent="0.2">
      <c r="C587" s="152"/>
      <c r="D587" s="152"/>
      <c r="E587" s="153"/>
      <c r="F587" s="19"/>
      <c r="G587" s="19"/>
      <c r="H587" s="14"/>
      <c r="J587" s="152"/>
      <c r="K587" s="152"/>
      <c r="L587" s="153"/>
    </row>
    <row r="588" spans="3:12" x14ac:dyDescent="0.2">
      <c r="C588" s="152"/>
      <c r="D588" s="152"/>
      <c r="E588" s="153"/>
      <c r="F588" s="19"/>
      <c r="G588" s="19"/>
      <c r="H588" s="14"/>
      <c r="J588" s="152"/>
      <c r="K588" s="152"/>
      <c r="L588" s="153"/>
    </row>
    <row r="589" spans="3:12" x14ac:dyDescent="0.2">
      <c r="C589" s="152"/>
      <c r="D589" s="152"/>
      <c r="E589" s="153"/>
      <c r="F589" s="19"/>
      <c r="G589" s="19"/>
      <c r="H589" s="14"/>
      <c r="J589" s="152"/>
      <c r="K589" s="152"/>
      <c r="L589" s="153"/>
    </row>
    <row r="590" spans="3:12" x14ac:dyDescent="0.2">
      <c r="C590" s="152"/>
      <c r="D590" s="152"/>
      <c r="E590" s="153"/>
      <c r="F590" s="19"/>
      <c r="G590" s="19"/>
      <c r="H590" s="14"/>
      <c r="J590" s="152"/>
      <c r="K590" s="152"/>
      <c r="L590" s="153"/>
    </row>
    <row r="591" spans="3:12" x14ac:dyDescent="0.2">
      <c r="C591" s="152"/>
      <c r="D591" s="152"/>
      <c r="E591" s="153"/>
      <c r="F591" s="19"/>
      <c r="G591" s="19"/>
      <c r="H591" s="14"/>
      <c r="J591" s="152"/>
      <c r="K591" s="152"/>
      <c r="L591" s="153"/>
    </row>
    <row r="592" spans="3:12" x14ac:dyDescent="0.2">
      <c r="C592" s="152"/>
      <c r="D592" s="152"/>
      <c r="E592" s="153"/>
      <c r="F592" s="19"/>
      <c r="G592" s="19"/>
      <c r="H592" s="14"/>
      <c r="J592" s="152"/>
      <c r="K592" s="152"/>
      <c r="L592" s="153"/>
    </row>
    <row r="593" spans="3:12" x14ac:dyDescent="0.2">
      <c r="C593" s="152"/>
      <c r="D593" s="152"/>
      <c r="E593" s="153"/>
      <c r="F593" s="19"/>
      <c r="G593" s="19"/>
      <c r="H593" s="14"/>
      <c r="J593" s="152"/>
      <c r="K593" s="152"/>
      <c r="L593" s="153"/>
    </row>
    <row r="594" spans="3:12" x14ac:dyDescent="0.2">
      <c r="C594" s="152"/>
      <c r="D594" s="152"/>
      <c r="E594" s="153"/>
      <c r="F594" s="19"/>
      <c r="G594" s="19"/>
      <c r="H594" s="14"/>
      <c r="J594" s="152"/>
      <c r="K594" s="152"/>
      <c r="L594" s="153"/>
    </row>
    <row r="595" spans="3:12" x14ac:dyDescent="0.2">
      <c r="C595" s="152"/>
      <c r="D595" s="152"/>
      <c r="E595" s="153"/>
      <c r="F595" s="19"/>
      <c r="G595" s="19"/>
      <c r="H595" s="14"/>
      <c r="J595" s="152"/>
      <c r="K595" s="152"/>
      <c r="L595" s="153"/>
    </row>
    <row r="596" spans="3:12" x14ac:dyDescent="0.2">
      <c r="C596" s="152"/>
      <c r="D596" s="152"/>
      <c r="E596" s="153"/>
      <c r="F596" s="19"/>
      <c r="G596" s="19"/>
      <c r="H596" s="14"/>
      <c r="J596" s="152"/>
      <c r="K596" s="152"/>
      <c r="L596" s="153"/>
    </row>
    <row r="597" spans="3:12" x14ac:dyDescent="0.2">
      <c r="C597" s="152"/>
      <c r="D597" s="152"/>
      <c r="E597" s="153"/>
      <c r="F597" s="19"/>
      <c r="G597" s="19"/>
      <c r="H597" s="14"/>
      <c r="J597" s="152"/>
      <c r="K597" s="152"/>
      <c r="L597" s="153"/>
    </row>
    <row r="598" spans="3:12" x14ac:dyDescent="0.2">
      <c r="C598" s="152"/>
      <c r="D598" s="152"/>
      <c r="E598" s="153"/>
      <c r="F598" s="19"/>
      <c r="G598" s="19"/>
      <c r="H598" s="14"/>
      <c r="J598" s="152"/>
      <c r="K598" s="152"/>
      <c r="L598" s="153"/>
    </row>
    <row r="599" spans="3:12" x14ac:dyDescent="0.2">
      <c r="C599" s="152"/>
      <c r="D599" s="152"/>
      <c r="E599" s="153"/>
      <c r="F599" s="19"/>
      <c r="G599" s="19"/>
      <c r="H599" s="14"/>
      <c r="J599" s="152"/>
      <c r="K599" s="152"/>
      <c r="L599" s="153"/>
    </row>
    <row r="600" spans="3:12" x14ac:dyDescent="0.2">
      <c r="C600" s="152"/>
      <c r="D600" s="152"/>
      <c r="E600" s="153"/>
      <c r="F600" s="19"/>
      <c r="G600" s="19"/>
      <c r="H600" s="14"/>
      <c r="J600" s="152"/>
      <c r="K600" s="152"/>
      <c r="L600" s="153"/>
    </row>
    <row r="601" spans="3:12" x14ac:dyDescent="0.2">
      <c r="C601" s="152"/>
      <c r="D601" s="152"/>
      <c r="E601" s="153"/>
      <c r="F601" s="19"/>
      <c r="G601" s="19"/>
      <c r="H601" s="14"/>
      <c r="J601" s="152"/>
      <c r="K601" s="152"/>
      <c r="L601" s="153"/>
    </row>
    <row r="602" spans="3:12" x14ac:dyDescent="0.2">
      <c r="C602" s="152"/>
      <c r="D602" s="152"/>
      <c r="E602" s="153"/>
      <c r="F602" s="19"/>
      <c r="G602" s="19"/>
      <c r="H602" s="14"/>
      <c r="J602" s="152"/>
      <c r="K602" s="152"/>
      <c r="L602" s="153"/>
    </row>
    <row r="603" spans="3:12" x14ac:dyDescent="0.2">
      <c r="C603" s="152"/>
      <c r="D603" s="152"/>
      <c r="E603" s="153"/>
      <c r="F603" s="19"/>
      <c r="G603" s="19"/>
      <c r="H603" s="14"/>
      <c r="J603" s="152"/>
      <c r="K603" s="152"/>
      <c r="L603" s="153"/>
    </row>
    <row r="604" spans="3:12" x14ac:dyDescent="0.2">
      <c r="C604" s="152"/>
      <c r="D604" s="152"/>
      <c r="E604" s="153"/>
      <c r="F604" s="19"/>
      <c r="G604" s="19"/>
      <c r="H604" s="14"/>
      <c r="J604" s="152"/>
      <c r="K604" s="152"/>
      <c r="L604" s="153"/>
    </row>
    <row r="605" spans="3:12" x14ac:dyDescent="0.2">
      <c r="C605" s="152"/>
      <c r="D605" s="152"/>
      <c r="E605" s="153"/>
      <c r="F605" s="19"/>
      <c r="G605" s="19"/>
      <c r="H605" s="14"/>
      <c r="J605" s="152"/>
      <c r="K605" s="152"/>
      <c r="L605" s="153"/>
    </row>
    <row r="606" spans="3:12" x14ac:dyDescent="0.2">
      <c r="C606" s="152"/>
      <c r="D606" s="152"/>
      <c r="E606" s="153"/>
      <c r="F606" s="19"/>
      <c r="G606" s="19"/>
      <c r="H606" s="14"/>
      <c r="J606" s="152"/>
      <c r="K606" s="152"/>
      <c r="L606" s="153"/>
    </row>
    <row r="607" spans="3:12" x14ac:dyDescent="0.2">
      <c r="C607" s="152"/>
      <c r="D607" s="152"/>
      <c r="E607" s="153"/>
      <c r="F607" s="19"/>
      <c r="G607" s="19"/>
      <c r="H607" s="14"/>
      <c r="J607" s="152"/>
      <c r="K607" s="152"/>
      <c r="L607" s="153"/>
    </row>
    <row r="608" spans="3:12" x14ac:dyDescent="0.2">
      <c r="C608" s="152"/>
      <c r="D608" s="152"/>
      <c r="E608" s="153"/>
      <c r="F608" s="19"/>
      <c r="G608" s="19"/>
      <c r="H608" s="14"/>
      <c r="J608" s="152"/>
      <c r="K608" s="152"/>
      <c r="L608" s="153"/>
    </row>
    <row r="609" spans="3:12" x14ac:dyDescent="0.2">
      <c r="C609" s="152"/>
      <c r="D609" s="152"/>
      <c r="E609" s="153"/>
      <c r="F609" s="19"/>
      <c r="G609" s="19"/>
      <c r="H609" s="14"/>
      <c r="J609" s="152"/>
      <c r="K609" s="152"/>
      <c r="L609" s="153"/>
    </row>
    <row r="610" spans="3:12" x14ac:dyDescent="0.2">
      <c r="C610" s="152"/>
      <c r="D610" s="152"/>
      <c r="E610" s="153"/>
      <c r="F610" s="19"/>
      <c r="G610" s="19"/>
      <c r="H610" s="14"/>
      <c r="J610" s="152"/>
      <c r="K610" s="152"/>
      <c r="L610" s="153"/>
    </row>
    <row r="611" spans="3:12" x14ac:dyDescent="0.2">
      <c r="C611" s="152"/>
      <c r="D611" s="152"/>
      <c r="E611" s="153"/>
      <c r="F611" s="19"/>
      <c r="G611" s="19"/>
      <c r="H611" s="14"/>
      <c r="J611" s="152"/>
      <c r="K611" s="152"/>
      <c r="L611" s="153"/>
    </row>
    <row r="612" spans="3:12" x14ac:dyDescent="0.2">
      <c r="C612" s="152"/>
      <c r="D612" s="152"/>
      <c r="E612" s="153"/>
      <c r="F612" s="19"/>
      <c r="G612" s="19"/>
      <c r="H612" s="14"/>
      <c r="J612" s="152"/>
      <c r="K612" s="152"/>
      <c r="L612" s="153"/>
    </row>
    <row r="613" spans="3:12" x14ac:dyDescent="0.2">
      <c r="C613" s="152"/>
      <c r="D613" s="152"/>
      <c r="E613" s="153"/>
      <c r="F613" s="19"/>
      <c r="G613" s="19"/>
      <c r="H613" s="14"/>
      <c r="J613" s="152"/>
      <c r="K613" s="152"/>
      <c r="L613" s="153"/>
    </row>
    <row r="614" spans="3:12" x14ac:dyDescent="0.2">
      <c r="C614" s="152"/>
      <c r="D614" s="152"/>
      <c r="E614" s="153"/>
      <c r="F614" s="19"/>
      <c r="G614" s="19"/>
      <c r="H614" s="14"/>
      <c r="J614" s="152"/>
      <c r="K614" s="152"/>
      <c r="L614" s="153"/>
    </row>
    <row r="615" spans="3:12" x14ac:dyDescent="0.2">
      <c r="C615" s="152"/>
      <c r="D615" s="152"/>
      <c r="E615" s="153"/>
      <c r="F615" s="19"/>
      <c r="G615" s="19"/>
      <c r="H615" s="14"/>
      <c r="J615" s="152"/>
      <c r="K615" s="152"/>
      <c r="L615" s="153"/>
    </row>
    <row r="616" spans="3:12" x14ac:dyDescent="0.2">
      <c r="C616" s="152"/>
      <c r="D616" s="152"/>
      <c r="E616" s="153"/>
      <c r="F616" s="19"/>
      <c r="G616" s="19"/>
      <c r="H616" s="14"/>
      <c r="J616" s="152"/>
      <c r="K616" s="152"/>
      <c r="L616" s="153"/>
    </row>
    <row r="617" spans="3:12" x14ac:dyDescent="0.2">
      <c r="C617" s="152"/>
      <c r="D617" s="152"/>
      <c r="E617" s="153"/>
      <c r="F617" s="19"/>
      <c r="G617" s="19"/>
      <c r="H617" s="14"/>
      <c r="J617" s="152"/>
      <c r="K617" s="152"/>
      <c r="L617" s="153"/>
    </row>
    <row r="618" spans="3:12" x14ac:dyDescent="0.2">
      <c r="C618" s="152"/>
      <c r="D618" s="152"/>
      <c r="E618" s="153"/>
      <c r="F618" s="19"/>
      <c r="G618" s="19"/>
      <c r="H618" s="14"/>
      <c r="J618" s="152"/>
      <c r="K618" s="152"/>
      <c r="L618" s="153"/>
    </row>
    <row r="619" spans="3:12" x14ac:dyDescent="0.2">
      <c r="C619" s="152"/>
      <c r="D619" s="152"/>
      <c r="E619" s="153"/>
      <c r="F619" s="19"/>
      <c r="G619" s="19"/>
      <c r="H619" s="14"/>
      <c r="J619" s="152"/>
      <c r="K619" s="152"/>
      <c r="L619" s="153"/>
    </row>
    <row r="620" spans="3:12" x14ac:dyDescent="0.2">
      <c r="C620" s="152"/>
      <c r="D620" s="152"/>
      <c r="E620" s="153"/>
      <c r="F620" s="19"/>
      <c r="G620" s="19"/>
      <c r="H620" s="14"/>
      <c r="J620" s="152"/>
      <c r="K620" s="152"/>
      <c r="L620" s="153"/>
    </row>
    <row r="621" spans="3:12" x14ac:dyDescent="0.2">
      <c r="C621" s="152"/>
      <c r="D621" s="152"/>
      <c r="E621" s="153"/>
      <c r="F621" s="19"/>
      <c r="G621" s="19"/>
      <c r="H621" s="14"/>
      <c r="J621" s="152"/>
      <c r="K621" s="152"/>
      <c r="L621" s="153"/>
    </row>
    <row r="622" spans="3:12" x14ac:dyDescent="0.2">
      <c r="C622" s="152"/>
      <c r="D622" s="152"/>
      <c r="E622" s="153"/>
      <c r="F622" s="19"/>
      <c r="G622" s="19"/>
      <c r="H622" s="14"/>
      <c r="J622" s="152"/>
      <c r="K622" s="152"/>
      <c r="L622" s="153"/>
    </row>
    <row r="623" spans="3:12" x14ac:dyDescent="0.2">
      <c r="C623" s="152"/>
      <c r="D623" s="152"/>
      <c r="E623" s="153"/>
      <c r="F623" s="19"/>
      <c r="G623" s="19"/>
      <c r="H623" s="14"/>
      <c r="J623" s="152"/>
      <c r="K623" s="152"/>
      <c r="L623" s="153"/>
    </row>
    <row r="624" spans="3:12" x14ac:dyDescent="0.2">
      <c r="C624" s="152"/>
      <c r="D624" s="152"/>
      <c r="E624" s="153"/>
      <c r="F624" s="19"/>
      <c r="G624" s="19"/>
      <c r="H624" s="14"/>
      <c r="J624" s="152"/>
      <c r="K624" s="152"/>
      <c r="L624" s="153"/>
    </row>
    <row r="625" spans="3:12" x14ac:dyDescent="0.2">
      <c r="C625" s="152"/>
      <c r="D625" s="152"/>
      <c r="E625" s="153"/>
      <c r="F625" s="19"/>
      <c r="G625" s="19"/>
      <c r="H625" s="14"/>
      <c r="J625" s="152"/>
      <c r="K625" s="152"/>
      <c r="L625" s="153"/>
    </row>
    <row r="626" spans="3:12" x14ac:dyDescent="0.2">
      <c r="C626" s="152"/>
      <c r="D626" s="152"/>
      <c r="E626" s="153"/>
      <c r="F626" s="19"/>
      <c r="G626" s="19"/>
      <c r="H626" s="14"/>
      <c r="J626" s="152"/>
      <c r="K626" s="152"/>
      <c r="L626" s="153"/>
    </row>
    <row r="627" spans="3:12" x14ac:dyDescent="0.2">
      <c r="C627" s="152"/>
      <c r="D627" s="152"/>
      <c r="E627" s="153"/>
      <c r="F627" s="19"/>
      <c r="G627" s="19"/>
      <c r="H627" s="14"/>
      <c r="J627" s="152"/>
      <c r="K627" s="152"/>
      <c r="L627" s="153"/>
    </row>
    <row r="628" spans="3:12" x14ac:dyDescent="0.2">
      <c r="C628" s="152"/>
      <c r="D628" s="152"/>
      <c r="E628" s="153"/>
      <c r="F628" s="19"/>
      <c r="G628" s="19"/>
      <c r="H628" s="14"/>
      <c r="J628" s="152"/>
      <c r="K628" s="152"/>
      <c r="L628" s="153"/>
    </row>
    <row r="629" spans="3:12" x14ac:dyDescent="0.2">
      <c r="C629" s="152"/>
      <c r="D629" s="152"/>
      <c r="E629" s="153"/>
      <c r="F629" s="19"/>
      <c r="G629" s="19"/>
      <c r="H629" s="14"/>
      <c r="J629" s="152"/>
      <c r="K629" s="152"/>
      <c r="L629" s="153"/>
    </row>
    <row r="630" spans="3:12" x14ac:dyDescent="0.2">
      <c r="C630" s="152"/>
      <c r="D630" s="152"/>
      <c r="E630" s="153"/>
      <c r="F630" s="19"/>
      <c r="G630" s="19"/>
      <c r="H630" s="14"/>
      <c r="J630" s="152"/>
      <c r="K630" s="152"/>
      <c r="L630" s="153"/>
    </row>
    <row r="631" spans="3:12" x14ac:dyDescent="0.2">
      <c r="C631" s="152"/>
      <c r="D631" s="152"/>
      <c r="E631" s="153"/>
      <c r="F631" s="19"/>
      <c r="G631" s="19"/>
      <c r="H631" s="14"/>
      <c r="J631" s="152"/>
      <c r="K631" s="152"/>
      <c r="L631" s="153"/>
    </row>
    <row r="632" spans="3:12" x14ac:dyDescent="0.2">
      <c r="C632" s="152"/>
      <c r="D632" s="152"/>
      <c r="E632" s="153"/>
      <c r="F632" s="19"/>
      <c r="G632" s="19"/>
      <c r="H632" s="14"/>
      <c r="J632" s="152"/>
      <c r="K632" s="152"/>
      <c r="L632" s="153"/>
    </row>
    <row r="633" spans="3:12" x14ac:dyDescent="0.2">
      <c r="C633" s="152"/>
      <c r="D633" s="152"/>
      <c r="E633" s="153"/>
      <c r="F633" s="19"/>
      <c r="G633" s="19"/>
      <c r="H633" s="14"/>
      <c r="J633" s="152"/>
      <c r="K633" s="152"/>
      <c r="L633" s="153"/>
    </row>
    <row r="634" spans="3:12" x14ac:dyDescent="0.2">
      <c r="C634" s="152"/>
      <c r="D634" s="152"/>
      <c r="E634" s="153"/>
      <c r="F634" s="19"/>
      <c r="G634" s="19"/>
      <c r="H634" s="14"/>
      <c r="J634" s="152"/>
      <c r="K634" s="152"/>
      <c r="L634" s="153"/>
    </row>
    <row r="635" spans="3:12" x14ac:dyDescent="0.2">
      <c r="C635" s="152"/>
      <c r="D635" s="152"/>
      <c r="E635" s="153"/>
      <c r="F635" s="19"/>
      <c r="G635" s="19"/>
      <c r="H635" s="14"/>
      <c r="J635" s="152"/>
      <c r="K635" s="152"/>
      <c r="L635" s="153"/>
    </row>
    <row r="636" spans="3:12" x14ac:dyDescent="0.2">
      <c r="C636" s="152"/>
      <c r="D636" s="152"/>
      <c r="E636" s="153"/>
      <c r="F636" s="19"/>
      <c r="G636" s="19"/>
      <c r="H636" s="14"/>
      <c r="J636" s="152"/>
      <c r="K636" s="152"/>
      <c r="L636" s="153"/>
    </row>
    <row r="637" spans="3:12" x14ac:dyDescent="0.2">
      <c r="C637" s="152"/>
      <c r="D637" s="152"/>
      <c r="E637" s="153"/>
      <c r="F637" s="19"/>
      <c r="G637" s="19"/>
      <c r="H637" s="14"/>
      <c r="J637" s="152"/>
      <c r="K637" s="152"/>
      <c r="L637" s="153"/>
    </row>
    <row r="638" spans="3:12" x14ac:dyDescent="0.2">
      <c r="C638" s="152"/>
      <c r="D638" s="152"/>
      <c r="E638" s="153"/>
      <c r="F638" s="19"/>
      <c r="G638" s="19"/>
      <c r="H638" s="14"/>
      <c r="J638" s="152"/>
      <c r="K638" s="152"/>
      <c r="L638" s="153"/>
    </row>
    <row r="639" spans="3:12" x14ac:dyDescent="0.2">
      <c r="C639" s="152"/>
      <c r="D639" s="152"/>
      <c r="E639" s="153"/>
      <c r="F639" s="19"/>
      <c r="G639" s="19"/>
      <c r="H639" s="14"/>
      <c r="J639" s="152"/>
      <c r="K639" s="152"/>
      <c r="L639" s="153"/>
    </row>
    <row r="640" spans="3:12" x14ac:dyDescent="0.2">
      <c r="C640" s="152"/>
      <c r="D640" s="152"/>
      <c r="E640" s="153"/>
      <c r="F640" s="19"/>
      <c r="G640" s="19"/>
      <c r="H640" s="14"/>
      <c r="J640" s="152"/>
      <c r="K640" s="152"/>
      <c r="L640" s="153"/>
    </row>
    <row r="641" spans="3:12" x14ac:dyDescent="0.2">
      <c r="C641" s="152"/>
      <c r="D641" s="152"/>
      <c r="E641" s="153"/>
      <c r="F641" s="19"/>
      <c r="G641" s="19"/>
      <c r="H641" s="14"/>
      <c r="J641" s="152"/>
      <c r="K641" s="152"/>
      <c r="L641" s="153"/>
    </row>
    <row r="642" spans="3:12" x14ac:dyDescent="0.2">
      <c r="C642" s="152"/>
      <c r="D642" s="152"/>
      <c r="E642" s="153"/>
      <c r="F642" s="19"/>
      <c r="G642" s="19"/>
      <c r="H642" s="14"/>
      <c r="J642" s="152"/>
      <c r="K642" s="152"/>
      <c r="L642" s="153"/>
    </row>
    <row r="643" spans="3:12" x14ac:dyDescent="0.2">
      <c r="C643" s="152"/>
      <c r="D643" s="152"/>
      <c r="E643" s="153"/>
      <c r="F643" s="19"/>
      <c r="G643" s="19"/>
      <c r="H643" s="14"/>
      <c r="J643" s="152"/>
      <c r="K643" s="152"/>
      <c r="L643" s="153"/>
    </row>
    <row r="644" spans="3:12" x14ac:dyDescent="0.2">
      <c r="C644" s="152"/>
      <c r="D644" s="152"/>
      <c r="E644" s="153"/>
      <c r="F644" s="19"/>
      <c r="G644" s="19"/>
      <c r="H644" s="14"/>
      <c r="J644" s="152"/>
      <c r="K644" s="152"/>
      <c r="L644" s="153"/>
    </row>
    <row r="645" spans="3:12" x14ac:dyDescent="0.2">
      <c r="C645" s="152"/>
      <c r="D645" s="152"/>
      <c r="E645" s="153"/>
      <c r="F645" s="19"/>
      <c r="G645" s="19"/>
      <c r="H645" s="14"/>
      <c r="J645" s="152"/>
      <c r="K645" s="152"/>
      <c r="L645" s="153"/>
    </row>
    <row r="646" spans="3:12" x14ac:dyDescent="0.2">
      <c r="C646" s="152"/>
      <c r="D646" s="152"/>
      <c r="E646" s="153"/>
      <c r="F646" s="19"/>
      <c r="G646" s="19"/>
      <c r="H646" s="14"/>
      <c r="J646" s="152"/>
      <c r="K646" s="152"/>
      <c r="L646" s="153"/>
    </row>
    <row r="647" spans="3:12" x14ac:dyDescent="0.2">
      <c r="C647" s="152"/>
      <c r="D647" s="152"/>
      <c r="E647" s="153"/>
      <c r="F647" s="19"/>
      <c r="G647" s="19"/>
      <c r="H647" s="14"/>
      <c r="J647" s="152"/>
      <c r="K647" s="152"/>
      <c r="L647" s="153"/>
    </row>
    <row r="648" spans="3:12" x14ac:dyDescent="0.2">
      <c r="C648" s="152"/>
      <c r="D648" s="152"/>
      <c r="E648" s="153"/>
      <c r="F648" s="19"/>
      <c r="G648" s="19"/>
      <c r="H648" s="14"/>
      <c r="J648" s="152"/>
      <c r="K648" s="152"/>
      <c r="L648" s="153"/>
    </row>
    <row r="649" spans="3:12" x14ac:dyDescent="0.2">
      <c r="C649" s="152"/>
      <c r="D649" s="152"/>
      <c r="E649" s="153"/>
      <c r="F649" s="19"/>
      <c r="G649" s="19"/>
      <c r="H649" s="14"/>
      <c r="J649" s="152"/>
      <c r="K649" s="152"/>
      <c r="L649" s="153"/>
    </row>
    <row r="650" spans="3:12" x14ac:dyDescent="0.2">
      <c r="C650" s="152"/>
      <c r="D650" s="152"/>
      <c r="E650" s="153"/>
      <c r="F650" s="19"/>
      <c r="G650" s="19"/>
      <c r="H650" s="14"/>
      <c r="J650" s="152"/>
      <c r="K650" s="152"/>
      <c r="L650" s="153"/>
    </row>
    <row r="651" spans="3:12" x14ac:dyDescent="0.2">
      <c r="C651" s="152"/>
      <c r="D651" s="152"/>
      <c r="E651" s="153"/>
      <c r="F651" s="19"/>
      <c r="G651" s="19"/>
      <c r="H651" s="14"/>
      <c r="J651" s="152"/>
      <c r="K651" s="152"/>
      <c r="L651" s="153"/>
    </row>
    <row r="652" spans="3:12" x14ac:dyDescent="0.2">
      <c r="C652" s="152"/>
      <c r="D652" s="152"/>
      <c r="E652" s="153"/>
      <c r="F652" s="19"/>
      <c r="G652" s="19"/>
      <c r="H652" s="14"/>
      <c r="J652" s="152"/>
      <c r="K652" s="152"/>
      <c r="L652" s="153"/>
    </row>
    <row r="653" spans="3:12" x14ac:dyDescent="0.2">
      <c r="C653" s="152"/>
      <c r="D653" s="152"/>
      <c r="E653" s="153"/>
      <c r="F653" s="19"/>
      <c r="G653" s="19"/>
      <c r="H653" s="14"/>
      <c r="J653" s="152"/>
      <c r="K653" s="152"/>
      <c r="L653" s="153"/>
    </row>
    <row r="654" spans="3:12" x14ac:dyDescent="0.2">
      <c r="C654" s="152"/>
      <c r="D654" s="152"/>
      <c r="E654" s="153"/>
      <c r="F654" s="19"/>
      <c r="G654" s="19"/>
      <c r="H654" s="14"/>
      <c r="J654" s="152"/>
      <c r="K654" s="152"/>
      <c r="L654" s="153"/>
    </row>
    <row r="655" spans="3:12" x14ac:dyDescent="0.2">
      <c r="C655" s="152"/>
      <c r="D655" s="152"/>
      <c r="E655" s="153"/>
      <c r="F655" s="19"/>
      <c r="G655" s="19"/>
      <c r="H655" s="14"/>
      <c r="J655" s="152"/>
      <c r="K655" s="152"/>
      <c r="L655" s="153"/>
    </row>
    <row r="656" spans="3:12" x14ac:dyDescent="0.2">
      <c r="C656" s="152"/>
      <c r="D656" s="152"/>
      <c r="E656" s="153"/>
      <c r="F656" s="19"/>
      <c r="G656" s="19"/>
      <c r="H656" s="14"/>
      <c r="J656" s="152"/>
      <c r="K656" s="152"/>
      <c r="L656" s="153"/>
    </row>
    <row r="657" spans="3:12" x14ac:dyDescent="0.2">
      <c r="C657" s="152"/>
      <c r="D657" s="152"/>
      <c r="E657" s="153"/>
      <c r="F657" s="19"/>
      <c r="G657" s="19"/>
      <c r="H657" s="14"/>
      <c r="J657" s="152"/>
      <c r="K657" s="152"/>
      <c r="L657" s="153"/>
    </row>
    <row r="658" spans="3:12" x14ac:dyDescent="0.2">
      <c r="C658" s="152"/>
      <c r="D658" s="152"/>
      <c r="E658" s="153"/>
      <c r="F658" s="19"/>
      <c r="G658" s="19"/>
      <c r="H658" s="14"/>
      <c r="J658" s="152"/>
      <c r="K658" s="152"/>
      <c r="L658" s="153"/>
    </row>
    <row r="659" spans="3:12" x14ac:dyDescent="0.2">
      <c r="C659" s="152"/>
      <c r="D659" s="152"/>
      <c r="E659" s="153"/>
      <c r="F659" s="19"/>
      <c r="G659" s="19"/>
      <c r="H659" s="14"/>
      <c r="J659" s="152"/>
      <c r="K659" s="152"/>
      <c r="L659" s="153"/>
    </row>
    <row r="660" spans="3:12" x14ac:dyDescent="0.2">
      <c r="C660" s="152"/>
      <c r="D660" s="152"/>
      <c r="E660" s="153"/>
      <c r="F660" s="19"/>
      <c r="G660" s="19"/>
      <c r="H660" s="14"/>
      <c r="J660" s="152"/>
      <c r="K660" s="152"/>
      <c r="L660" s="153"/>
    </row>
    <row r="661" spans="3:12" x14ac:dyDescent="0.2">
      <c r="C661" s="152"/>
      <c r="D661" s="152"/>
      <c r="E661" s="153"/>
      <c r="F661" s="19"/>
      <c r="G661" s="19"/>
      <c r="H661" s="14"/>
      <c r="J661" s="152"/>
      <c r="K661" s="152"/>
      <c r="L661" s="153"/>
    </row>
    <row r="662" spans="3:12" x14ac:dyDescent="0.2">
      <c r="C662" s="152"/>
      <c r="D662" s="152"/>
      <c r="E662" s="153"/>
      <c r="F662" s="19"/>
      <c r="G662" s="19"/>
      <c r="H662" s="14"/>
      <c r="J662" s="152"/>
      <c r="K662" s="152"/>
      <c r="L662" s="153"/>
    </row>
    <row r="663" spans="3:12" x14ac:dyDescent="0.2">
      <c r="C663" s="152"/>
      <c r="D663" s="152"/>
      <c r="E663" s="153"/>
      <c r="F663" s="19"/>
      <c r="G663" s="19"/>
      <c r="H663" s="14"/>
      <c r="J663" s="152"/>
      <c r="K663" s="152"/>
      <c r="L663" s="153"/>
    </row>
    <row r="664" spans="3:12" x14ac:dyDescent="0.2">
      <c r="C664" s="152"/>
      <c r="D664" s="152"/>
      <c r="E664" s="153"/>
      <c r="F664" s="19"/>
      <c r="G664" s="19"/>
      <c r="H664" s="14"/>
      <c r="J664" s="152"/>
      <c r="K664" s="152"/>
      <c r="L664" s="153"/>
    </row>
    <row r="665" spans="3:12" x14ac:dyDescent="0.2">
      <c r="C665" s="152"/>
      <c r="D665" s="152"/>
      <c r="E665" s="153"/>
      <c r="F665" s="19"/>
      <c r="G665" s="19"/>
      <c r="H665" s="14"/>
      <c r="J665" s="152"/>
      <c r="K665" s="152"/>
      <c r="L665" s="153"/>
    </row>
    <row r="666" spans="3:12" x14ac:dyDescent="0.2">
      <c r="C666" s="152"/>
      <c r="D666" s="152"/>
      <c r="E666" s="153"/>
      <c r="F666" s="19"/>
      <c r="G666" s="19"/>
      <c r="H666" s="14"/>
      <c r="J666" s="152"/>
      <c r="K666" s="152"/>
      <c r="L666" s="153"/>
    </row>
    <row r="667" spans="3:12" x14ac:dyDescent="0.2">
      <c r="C667" s="152"/>
      <c r="D667" s="152"/>
      <c r="E667" s="153"/>
      <c r="F667" s="19"/>
      <c r="G667" s="19"/>
      <c r="H667" s="14"/>
      <c r="J667" s="152"/>
      <c r="K667" s="152"/>
      <c r="L667" s="153"/>
    </row>
    <row r="668" spans="3:12" x14ac:dyDescent="0.2">
      <c r="C668" s="152"/>
      <c r="D668" s="152"/>
      <c r="E668" s="153"/>
      <c r="F668" s="19"/>
      <c r="G668" s="19"/>
      <c r="H668" s="14"/>
      <c r="J668" s="152"/>
      <c r="K668" s="152"/>
      <c r="L668" s="153"/>
    </row>
    <row r="669" spans="3:12" x14ac:dyDescent="0.2">
      <c r="C669" s="152"/>
      <c r="D669" s="152"/>
      <c r="E669" s="153"/>
      <c r="F669" s="19"/>
      <c r="G669" s="19"/>
      <c r="H669" s="14"/>
      <c r="J669" s="152"/>
      <c r="K669" s="152"/>
      <c r="L669" s="153"/>
    </row>
    <row r="670" spans="3:12" x14ac:dyDescent="0.2">
      <c r="C670" s="152"/>
      <c r="D670" s="152"/>
      <c r="E670" s="153"/>
      <c r="F670" s="19"/>
      <c r="G670" s="19"/>
      <c r="H670" s="14"/>
      <c r="J670" s="152"/>
      <c r="K670" s="152"/>
      <c r="L670" s="153"/>
    </row>
    <row r="671" spans="3:12" x14ac:dyDescent="0.2">
      <c r="C671" s="152"/>
      <c r="D671" s="152"/>
      <c r="E671" s="153"/>
      <c r="F671" s="19"/>
      <c r="G671" s="19"/>
      <c r="H671" s="14"/>
      <c r="J671" s="152"/>
      <c r="K671" s="152"/>
      <c r="L671" s="153"/>
    </row>
    <row r="672" spans="3:12" x14ac:dyDescent="0.2">
      <c r="C672" s="152"/>
      <c r="D672" s="152"/>
      <c r="E672" s="153"/>
      <c r="F672" s="19"/>
      <c r="G672" s="19"/>
      <c r="H672" s="14"/>
      <c r="J672" s="152"/>
      <c r="K672" s="152"/>
      <c r="L672" s="153"/>
    </row>
    <row r="673" spans="3:12" x14ac:dyDescent="0.2">
      <c r="C673" s="152"/>
      <c r="D673" s="152"/>
      <c r="E673" s="153"/>
      <c r="F673" s="19"/>
      <c r="G673" s="19"/>
      <c r="H673" s="14"/>
      <c r="J673" s="152"/>
      <c r="K673" s="152"/>
      <c r="L673" s="153"/>
    </row>
    <row r="674" spans="3:12" x14ac:dyDescent="0.2">
      <c r="C674" s="152"/>
      <c r="D674" s="152"/>
      <c r="E674" s="153"/>
      <c r="F674" s="19"/>
      <c r="G674" s="19"/>
      <c r="H674" s="14"/>
      <c r="J674" s="152"/>
      <c r="K674" s="152"/>
      <c r="L674" s="153"/>
    </row>
    <row r="675" spans="3:12" x14ac:dyDescent="0.2">
      <c r="C675" s="152"/>
      <c r="D675" s="152"/>
      <c r="E675" s="153"/>
      <c r="F675" s="19"/>
      <c r="G675" s="19"/>
      <c r="H675" s="14"/>
      <c r="J675" s="152"/>
      <c r="K675" s="152"/>
      <c r="L675" s="153"/>
    </row>
    <row r="676" spans="3:12" x14ac:dyDescent="0.2">
      <c r="C676" s="152"/>
      <c r="D676" s="152"/>
      <c r="E676" s="153"/>
      <c r="F676" s="19"/>
      <c r="G676" s="19"/>
      <c r="H676" s="14"/>
      <c r="J676" s="152"/>
      <c r="K676" s="152"/>
      <c r="L676" s="153"/>
    </row>
    <row r="677" spans="3:12" x14ac:dyDescent="0.2">
      <c r="C677" s="152"/>
      <c r="D677" s="152"/>
      <c r="E677" s="153"/>
      <c r="F677" s="19"/>
      <c r="G677" s="19"/>
      <c r="H677" s="14"/>
      <c r="J677" s="152"/>
      <c r="K677" s="152"/>
      <c r="L677" s="153"/>
    </row>
    <row r="678" spans="3:12" x14ac:dyDescent="0.2">
      <c r="C678" s="152"/>
      <c r="D678" s="152"/>
      <c r="E678" s="153"/>
      <c r="F678" s="19"/>
      <c r="G678" s="19"/>
      <c r="H678" s="14"/>
      <c r="J678" s="152"/>
      <c r="K678" s="152"/>
      <c r="L678" s="153"/>
    </row>
    <row r="679" spans="3:12" x14ac:dyDescent="0.2">
      <c r="C679" s="152"/>
      <c r="D679" s="152"/>
      <c r="E679" s="153"/>
      <c r="F679" s="19"/>
      <c r="G679" s="19"/>
      <c r="H679" s="14"/>
      <c r="J679" s="152"/>
      <c r="K679" s="152"/>
      <c r="L679" s="153"/>
    </row>
    <row r="680" spans="3:12" x14ac:dyDescent="0.2">
      <c r="C680" s="152"/>
      <c r="D680" s="152"/>
      <c r="E680" s="153"/>
      <c r="F680" s="19"/>
      <c r="G680" s="19"/>
      <c r="H680" s="14"/>
      <c r="J680" s="152"/>
      <c r="K680" s="152"/>
      <c r="L680" s="153"/>
    </row>
    <row r="681" spans="3:12" x14ac:dyDescent="0.2">
      <c r="C681" s="152"/>
      <c r="D681" s="152"/>
      <c r="E681" s="153"/>
      <c r="F681" s="19"/>
      <c r="G681" s="19"/>
      <c r="H681" s="14"/>
      <c r="J681" s="152"/>
      <c r="K681" s="152"/>
      <c r="L681" s="153"/>
    </row>
    <row r="682" spans="3:12" x14ac:dyDescent="0.2">
      <c r="C682" s="152"/>
      <c r="D682" s="152"/>
      <c r="E682" s="153"/>
      <c r="F682" s="19"/>
      <c r="G682" s="19"/>
      <c r="H682" s="14"/>
      <c r="J682" s="152"/>
      <c r="K682" s="152"/>
      <c r="L682" s="153"/>
    </row>
    <row r="683" spans="3:12" x14ac:dyDescent="0.2">
      <c r="C683" s="152"/>
      <c r="D683" s="152"/>
      <c r="E683" s="153"/>
      <c r="F683" s="19"/>
      <c r="G683" s="19"/>
      <c r="H683" s="14"/>
      <c r="J683" s="152"/>
      <c r="K683" s="152"/>
      <c r="L683" s="153"/>
    </row>
    <row r="684" spans="3:12" x14ac:dyDescent="0.2">
      <c r="C684" s="152"/>
      <c r="D684" s="152"/>
      <c r="E684" s="153"/>
      <c r="F684" s="19"/>
      <c r="G684" s="19"/>
      <c r="H684" s="14"/>
      <c r="J684" s="152"/>
      <c r="K684" s="152"/>
      <c r="L684" s="153"/>
    </row>
    <row r="685" spans="3:12" x14ac:dyDescent="0.2">
      <c r="C685" s="152"/>
      <c r="D685" s="152"/>
      <c r="E685" s="153"/>
      <c r="F685" s="19"/>
      <c r="G685" s="19"/>
      <c r="H685" s="14"/>
      <c r="J685" s="152"/>
      <c r="K685" s="152"/>
      <c r="L685" s="153"/>
    </row>
    <row r="686" spans="3:12" x14ac:dyDescent="0.2">
      <c r="C686" s="152"/>
      <c r="D686" s="152"/>
      <c r="E686" s="153"/>
      <c r="F686" s="19"/>
      <c r="G686" s="19"/>
      <c r="H686" s="14"/>
      <c r="J686" s="152"/>
      <c r="K686" s="152"/>
      <c r="L686" s="153"/>
    </row>
    <row r="687" spans="3:12" x14ac:dyDescent="0.2">
      <c r="C687" s="152"/>
      <c r="D687" s="152"/>
      <c r="E687" s="153"/>
      <c r="F687" s="19"/>
      <c r="G687" s="19"/>
      <c r="H687" s="14"/>
      <c r="J687" s="152"/>
      <c r="K687" s="152"/>
      <c r="L687" s="153"/>
    </row>
    <row r="688" spans="3:12" x14ac:dyDescent="0.2">
      <c r="C688" s="152"/>
      <c r="D688" s="152"/>
      <c r="E688" s="153"/>
      <c r="F688" s="19"/>
      <c r="G688" s="19"/>
      <c r="H688" s="14"/>
      <c r="J688" s="152"/>
      <c r="K688" s="152"/>
      <c r="L688" s="153"/>
    </row>
    <row r="689" spans="3:12" x14ac:dyDescent="0.2">
      <c r="C689" s="152"/>
      <c r="D689" s="152"/>
      <c r="E689" s="153"/>
      <c r="F689" s="19"/>
      <c r="G689" s="19"/>
      <c r="H689" s="14"/>
      <c r="J689" s="152"/>
      <c r="K689" s="152"/>
      <c r="L689" s="153"/>
    </row>
    <row r="690" spans="3:12" x14ac:dyDescent="0.2">
      <c r="C690" s="152"/>
      <c r="D690" s="152"/>
      <c r="E690" s="153"/>
      <c r="F690" s="19"/>
      <c r="G690" s="19"/>
      <c r="H690" s="14"/>
      <c r="J690" s="152"/>
      <c r="K690" s="152"/>
      <c r="L690" s="153"/>
    </row>
    <row r="691" spans="3:12" x14ac:dyDescent="0.2">
      <c r="C691" s="152"/>
      <c r="D691" s="152"/>
      <c r="E691" s="153"/>
      <c r="F691" s="19"/>
      <c r="G691" s="19"/>
      <c r="H691" s="14"/>
      <c r="J691" s="152"/>
      <c r="K691" s="152"/>
      <c r="L691" s="153"/>
    </row>
    <row r="692" spans="3:12" x14ac:dyDescent="0.2">
      <c r="C692" s="152"/>
      <c r="D692" s="152"/>
      <c r="E692" s="153"/>
      <c r="F692" s="19"/>
      <c r="G692" s="19"/>
      <c r="H692" s="14"/>
      <c r="J692" s="152"/>
      <c r="K692" s="152"/>
      <c r="L692" s="153"/>
    </row>
    <row r="693" spans="3:12" x14ac:dyDescent="0.2">
      <c r="C693" s="152"/>
      <c r="D693" s="152"/>
      <c r="E693" s="153"/>
      <c r="F693" s="19"/>
      <c r="G693" s="19"/>
      <c r="H693" s="14"/>
      <c r="J693" s="152"/>
      <c r="K693" s="152"/>
      <c r="L693" s="153"/>
    </row>
    <row r="694" spans="3:12" x14ac:dyDescent="0.2">
      <c r="C694" s="152"/>
      <c r="D694" s="152"/>
      <c r="E694" s="153"/>
      <c r="F694" s="19"/>
      <c r="G694" s="19"/>
      <c r="H694" s="14"/>
      <c r="J694" s="152"/>
      <c r="K694" s="152"/>
      <c r="L694" s="153"/>
    </row>
    <row r="695" spans="3:12" x14ac:dyDescent="0.2">
      <c r="C695" s="152"/>
      <c r="D695" s="152"/>
      <c r="E695" s="153"/>
      <c r="F695" s="19"/>
      <c r="G695" s="19"/>
      <c r="H695" s="14"/>
      <c r="J695" s="152"/>
      <c r="K695" s="152"/>
      <c r="L695" s="153"/>
    </row>
    <row r="696" spans="3:12" x14ac:dyDescent="0.2">
      <c r="C696" s="152"/>
      <c r="D696" s="152"/>
      <c r="E696" s="153"/>
      <c r="F696" s="19"/>
      <c r="G696" s="19"/>
      <c r="H696" s="14"/>
      <c r="J696" s="152"/>
      <c r="K696" s="152"/>
      <c r="L696" s="153"/>
    </row>
    <row r="697" spans="3:12" x14ac:dyDescent="0.2">
      <c r="C697" s="152"/>
      <c r="D697" s="152"/>
      <c r="E697" s="153"/>
      <c r="F697" s="19"/>
      <c r="G697" s="19"/>
      <c r="H697" s="14"/>
      <c r="J697" s="152"/>
      <c r="K697" s="152"/>
      <c r="L697" s="153"/>
    </row>
    <row r="698" spans="3:12" x14ac:dyDescent="0.2">
      <c r="C698" s="152"/>
      <c r="D698" s="152"/>
      <c r="E698" s="153"/>
      <c r="F698" s="19"/>
      <c r="G698" s="19"/>
      <c r="H698" s="14"/>
      <c r="J698" s="152"/>
      <c r="K698" s="152"/>
      <c r="L698" s="153"/>
    </row>
    <row r="699" spans="3:12" x14ac:dyDescent="0.2">
      <c r="C699" s="152"/>
      <c r="D699" s="152"/>
      <c r="E699" s="153"/>
      <c r="F699" s="19"/>
      <c r="G699" s="19"/>
      <c r="H699" s="14"/>
      <c r="J699" s="152"/>
      <c r="K699" s="152"/>
      <c r="L699" s="153"/>
    </row>
    <row r="700" spans="3:12" x14ac:dyDescent="0.2">
      <c r="C700" s="152"/>
      <c r="D700" s="152"/>
      <c r="E700" s="153"/>
      <c r="F700" s="19"/>
      <c r="G700" s="19"/>
      <c r="H700" s="14"/>
      <c r="J700" s="152"/>
      <c r="K700" s="152"/>
      <c r="L700" s="153"/>
    </row>
    <row r="701" spans="3:12" x14ac:dyDescent="0.2">
      <c r="C701" s="152"/>
      <c r="D701" s="152"/>
      <c r="E701" s="153"/>
      <c r="F701" s="19"/>
      <c r="G701" s="19"/>
      <c r="H701" s="14"/>
      <c r="J701" s="152"/>
      <c r="K701" s="152"/>
      <c r="L701" s="153"/>
    </row>
    <row r="702" spans="3:12" x14ac:dyDescent="0.2">
      <c r="C702" s="152"/>
      <c r="D702" s="152"/>
      <c r="E702" s="153"/>
      <c r="F702" s="19"/>
      <c r="G702" s="19"/>
      <c r="H702" s="14"/>
      <c r="J702" s="152"/>
      <c r="K702" s="152"/>
      <c r="L702" s="153"/>
    </row>
    <row r="703" spans="3:12" x14ac:dyDescent="0.2">
      <c r="C703" s="152"/>
      <c r="D703" s="152"/>
      <c r="E703" s="153"/>
      <c r="F703" s="19"/>
      <c r="G703" s="19"/>
      <c r="H703" s="14"/>
      <c r="J703" s="152"/>
      <c r="K703" s="152"/>
      <c r="L703" s="153"/>
    </row>
    <row r="704" spans="3:12" x14ac:dyDescent="0.2">
      <c r="C704" s="152"/>
      <c r="D704" s="152"/>
      <c r="E704" s="153"/>
      <c r="F704" s="19"/>
      <c r="G704" s="19"/>
      <c r="H704" s="14"/>
      <c r="J704" s="152"/>
      <c r="K704" s="152"/>
      <c r="L704" s="153"/>
    </row>
    <row r="705" spans="3:12" x14ac:dyDescent="0.2">
      <c r="C705" s="152"/>
      <c r="D705" s="152"/>
      <c r="E705" s="153"/>
      <c r="F705" s="19"/>
      <c r="G705" s="19"/>
      <c r="H705" s="14"/>
      <c r="J705" s="152"/>
      <c r="K705" s="152"/>
      <c r="L705" s="153"/>
    </row>
    <row r="706" spans="3:12" x14ac:dyDescent="0.2">
      <c r="C706" s="152"/>
      <c r="D706" s="152"/>
      <c r="E706" s="153"/>
      <c r="F706" s="19"/>
      <c r="G706" s="19"/>
      <c r="H706" s="14"/>
      <c r="J706" s="152"/>
      <c r="K706" s="152"/>
      <c r="L706" s="153"/>
    </row>
    <row r="707" spans="3:12" x14ac:dyDescent="0.2">
      <c r="C707" s="152"/>
      <c r="D707" s="152"/>
      <c r="E707" s="153"/>
      <c r="F707" s="19"/>
      <c r="G707" s="19"/>
      <c r="H707" s="14"/>
      <c r="J707" s="152"/>
      <c r="K707" s="152"/>
      <c r="L707" s="153"/>
    </row>
    <row r="708" spans="3:12" x14ac:dyDescent="0.2">
      <c r="C708" s="152"/>
      <c r="D708" s="152"/>
      <c r="E708" s="153"/>
      <c r="F708" s="19"/>
      <c r="G708" s="19"/>
      <c r="H708" s="14"/>
      <c r="J708" s="152"/>
      <c r="K708" s="152"/>
      <c r="L708" s="153"/>
    </row>
    <row r="709" spans="3:12" x14ac:dyDescent="0.2">
      <c r="C709" s="152"/>
      <c r="D709" s="152"/>
      <c r="E709" s="153"/>
      <c r="F709" s="19"/>
      <c r="G709" s="19"/>
      <c r="H709" s="14"/>
      <c r="J709" s="152"/>
      <c r="K709" s="152"/>
      <c r="L709" s="153"/>
    </row>
    <row r="710" spans="3:12" x14ac:dyDescent="0.2">
      <c r="C710" s="152"/>
      <c r="D710" s="152"/>
      <c r="E710" s="153"/>
      <c r="F710" s="19"/>
      <c r="G710" s="19"/>
      <c r="H710" s="14"/>
      <c r="J710" s="152"/>
      <c r="K710" s="152"/>
      <c r="L710" s="153"/>
    </row>
    <row r="711" spans="3:12" x14ac:dyDescent="0.2">
      <c r="C711" s="152"/>
      <c r="D711" s="152"/>
      <c r="E711" s="153"/>
      <c r="F711" s="19"/>
      <c r="G711" s="19"/>
      <c r="H711" s="14"/>
      <c r="J711" s="152"/>
      <c r="K711" s="152"/>
      <c r="L711" s="153"/>
    </row>
    <row r="712" spans="3:12" x14ac:dyDescent="0.2">
      <c r="C712" s="152"/>
      <c r="D712" s="152"/>
      <c r="E712" s="153"/>
      <c r="F712" s="19"/>
      <c r="G712" s="19"/>
      <c r="H712" s="14"/>
      <c r="J712" s="152"/>
      <c r="K712" s="152"/>
      <c r="L712" s="153"/>
    </row>
    <row r="713" spans="3:12" x14ac:dyDescent="0.2">
      <c r="C713" s="152"/>
      <c r="D713" s="152"/>
      <c r="E713" s="153"/>
      <c r="F713" s="19"/>
      <c r="G713" s="19"/>
      <c r="H713" s="14"/>
      <c r="J713" s="152"/>
      <c r="K713" s="152"/>
      <c r="L713" s="153"/>
    </row>
    <row r="714" spans="3:12" x14ac:dyDescent="0.2">
      <c r="C714" s="152"/>
      <c r="D714" s="152"/>
      <c r="E714" s="153"/>
      <c r="F714" s="19"/>
      <c r="G714" s="19"/>
      <c r="H714" s="14"/>
      <c r="J714" s="152"/>
      <c r="K714" s="152"/>
      <c r="L714" s="153"/>
    </row>
    <row r="715" spans="3:12" x14ac:dyDescent="0.2">
      <c r="C715" s="152"/>
      <c r="D715" s="152"/>
      <c r="E715" s="153"/>
      <c r="F715" s="19"/>
      <c r="G715" s="19"/>
      <c r="H715" s="14"/>
      <c r="J715" s="152"/>
      <c r="K715" s="152"/>
      <c r="L715" s="153"/>
    </row>
    <row r="716" spans="3:12" x14ac:dyDescent="0.2">
      <c r="C716" s="152"/>
      <c r="D716" s="152"/>
      <c r="E716" s="153"/>
      <c r="F716" s="19"/>
      <c r="G716" s="19"/>
      <c r="H716" s="14"/>
      <c r="J716" s="152"/>
      <c r="K716" s="152"/>
      <c r="L716" s="153"/>
    </row>
    <row r="717" spans="3:12" x14ac:dyDescent="0.2">
      <c r="C717" s="152"/>
      <c r="D717" s="152"/>
      <c r="E717" s="153"/>
      <c r="F717" s="19"/>
      <c r="G717" s="19"/>
      <c r="H717" s="14"/>
      <c r="J717" s="152"/>
      <c r="K717" s="152"/>
      <c r="L717" s="153"/>
    </row>
    <row r="718" spans="3:12" x14ac:dyDescent="0.2">
      <c r="C718" s="152"/>
      <c r="D718" s="152"/>
      <c r="E718" s="153"/>
      <c r="F718" s="19"/>
      <c r="G718" s="19"/>
      <c r="H718" s="14"/>
      <c r="J718" s="152"/>
      <c r="K718" s="152"/>
      <c r="L718" s="153"/>
    </row>
    <row r="719" spans="3:12" x14ac:dyDescent="0.2">
      <c r="C719" s="152"/>
      <c r="D719" s="152"/>
      <c r="E719" s="153"/>
      <c r="F719" s="19"/>
      <c r="G719" s="19"/>
      <c r="H719" s="14"/>
      <c r="J719" s="152"/>
      <c r="K719" s="152"/>
      <c r="L719" s="153"/>
    </row>
    <row r="720" spans="3:12" x14ac:dyDescent="0.2">
      <c r="C720" s="152"/>
      <c r="D720" s="152"/>
      <c r="E720" s="153"/>
      <c r="F720" s="19"/>
      <c r="G720" s="19"/>
      <c r="H720" s="14"/>
      <c r="J720" s="152"/>
      <c r="K720" s="152"/>
      <c r="L720" s="153"/>
    </row>
    <row r="721" spans="3:12" x14ac:dyDescent="0.2">
      <c r="C721" s="152"/>
      <c r="D721" s="152"/>
      <c r="E721" s="153"/>
      <c r="F721" s="19"/>
      <c r="G721" s="19"/>
      <c r="H721" s="14"/>
      <c r="J721" s="152"/>
      <c r="K721" s="152"/>
      <c r="L721" s="153"/>
    </row>
    <row r="722" spans="3:12" x14ac:dyDescent="0.2">
      <c r="C722" s="152"/>
      <c r="D722" s="152"/>
      <c r="E722" s="153"/>
      <c r="F722" s="19"/>
      <c r="G722" s="19"/>
      <c r="H722" s="14"/>
      <c r="J722" s="152"/>
      <c r="K722" s="152"/>
      <c r="L722" s="153"/>
    </row>
    <row r="723" spans="3:12" x14ac:dyDescent="0.2">
      <c r="C723" s="152"/>
      <c r="D723" s="152"/>
      <c r="E723" s="153"/>
      <c r="F723" s="19"/>
      <c r="G723" s="19"/>
      <c r="H723" s="14"/>
      <c r="J723" s="152"/>
      <c r="K723" s="152"/>
      <c r="L723" s="153"/>
    </row>
    <row r="724" spans="3:12" x14ac:dyDescent="0.2">
      <c r="C724" s="152"/>
      <c r="D724" s="152"/>
      <c r="E724" s="153"/>
      <c r="F724" s="19"/>
      <c r="G724" s="19"/>
      <c r="H724" s="14"/>
      <c r="J724" s="152"/>
      <c r="K724" s="152"/>
      <c r="L724" s="153"/>
    </row>
    <row r="725" spans="3:12" x14ac:dyDescent="0.2">
      <c r="C725" s="152"/>
      <c r="D725" s="152"/>
      <c r="E725" s="153"/>
      <c r="F725" s="19"/>
      <c r="G725" s="19"/>
      <c r="H725" s="14"/>
      <c r="J725" s="152"/>
      <c r="K725" s="152"/>
      <c r="L725" s="153"/>
    </row>
    <row r="726" spans="3:12" x14ac:dyDescent="0.2">
      <c r="C726" s="152"/>
      <c r="D726" s="152"/>
      <c r="E726" s="153"/>
      <c r="F726" s="19"/>
      <c r="G726" s="19"/>
      <c r="H726" s="14"/>
      <c r="J726" s="152"/>
      <c r="K726" s="152"/>
      <c r="L726" s="153"/>
    </row>
    <row r="727" spans="3:12" x14ac:dyDescent="0.2">
      <c r="C727" s="152"/>
      <c r="D727" s="152"/>
      <c r="E727" s="153"/>
      <c r="F727" s="19"/>
      <c r="G727" s="19"/>
      <c r="H727" s="14"/>
      <c r="J727" s="152"/>
      <c r="K727" s="152"/>
      <c r="L727" s="153"/>
    </row>
    <row r="728" spans="3:12" x14ac:dyDescent="0.2">
      <c r="C728" s="152"/>
      <c r="D728" s="152"/>
      <c r="E728" s="153"/>
      <c r="F728" s="19"/>
      <c r="G728" s="19"/>
      <c r="H728" s="14"/>
      <c r="J728" s="152"/>
      <c r="K728" s="152"/>
      <c r="L728" s="153"/>
    </row>
    <row r="729" spans="3:12" x14ac:dyDescent="0.2">
      <c r="C729" s="152"/>
      <c r="D729" s="152"/>
      <c r="E729" s="153"/>
      <c r="F729" s="19"/>
      <c r="G729" s="19"/>
      <c r="H729" s="14"/>
      <c r="J729" s="152"/>
      <c r="K729" s="152"/>
      <c r="L729" s="153"/>
    </row>
    <row r="730" spans="3:12" x14ac:dyDescent="0.2">
      <c r="C730" s="152"/>
      <c r="D730" s="152"/>
      <c r="E730" s="153"/>
      <c r="F730" s="19"/>
      <c r="G730" s="19"/>
      <c r="H730" s="14"/>
      <c r="J730" s="152"/>
      <c r="K730" s="152"/>
      <c r="L730" s="153"/>
    </row>
    <row r="731" spans="3:12" x14ac:dyDescent="0.2">
      <c r="C731" s="152"/>
      <c r="D731" s="152"/>
      <c r="E731" s="153"/>
      <c r="F731" s="19"/>
      <c r="G731" s="19"/>
      <c r="H731" s="14"/>
      <c r="J731" s="152"/>
      <c r="K731" s="152"/>
      <c r="L731" s="153"/>
    </row>
    <row r="732" spans="3:12" x14ac:dyDescent="0.2">
      <c r="C732" s="152"/>
      <c r="D732" s="152"/>
      <c r="E732" s="153"/>
      <c r="F732" s="19"/>
      <c r="G732" s="19"/>
      <c r="H732" s="14"/>
      <c r="J732" s="152"/>
      <c r="K732" s="152"/>
      <c r="L732" s="153"/>
    </row>
    <row r="733" spans="3:12" x14ac:dyDescent="0.2">
      <c r="C733" s="152"/>
      <c r="D733" s="152"/>
      <c r="E733" s="153"/>
      <c r="F733" s="19"/>
      <c r="G733" s="19"/>
      <c r="H733" s="14"/>
      <c r="J733" s="152"/>
      <c r="K733" s="152"/>
      <c r="L733" s="153"/>
    </row>
    <row r="734" spans="3:12" x14ac:dyDescent="0.2">
      <c r="C734" s="152"/>
      <c r="D734" s="152"/>
      <c r="E734" s="153"/>
      <c r="F734" s="19"/>
      <c r="G734" s="19"/>
      <c r="H734" s="14"/>
      <c r="J734" s="152"/>
      <c r="K734" s="152"/>
      <c r="L734" s="153"/>
    </row>
    <row r="735" spans="3:12" x14ac:dyDescent="0.2">
      <c r="C735" s="152"/>
      <c r="D735" s="152"/>
      <c r="E735" s="153"/>
      <c r="F735" s="19"/>
      <c r="G735" s="19"/>
      <c r="H735" s="14"/>
      <c r="J735" s="152"/>
      <c r="K735" s="152"/>
      <c r="L735" s="153"/>
    </row>
    <row r="736" spans="3:12" x14ac:dyDescent="0.2">
      <c r="C736" s="152"/>
      <c r="D736" s="152"/>
      <c r="E736" s="153"/>
      <c r="F736" s="19"/>
      <c r="G736" s="19"/>
      <c r="H736" s="14"/>
      <c r="J736" s="152"/>
      <c r="K736" s="152"/>
      <c r="L736" s="153"/>
    </row>
    <row r="737" spans="3:12" x14ac:dyDescent="0.2">
      <c r="C737" s="152"/>
      <c r="D737" s="152"/>
      <c r="E737" s="153"/>
      <c r="F737" s="19"/>
      <c r="G737" s="19"/>
      <c r="H737" s="14"/>
      <c r="J737" s="152"/>
      <c r="K737" s="152"/>
      <c r="L737" s="153"/>
    </row>
    <row r="738" spans="3:12" x14ac:dyDescent="0.2">
      <c r="C738" s="152"/>
      <c r="D738" s="152"/>
      <c r="E738" s="153"/>
      <c r="F738" s="19"/>
      <c r="G738" s="19"/>
      <c r="H738" s="14"/>
      <c r="J738" s="152"/>
      <c r="K738" s="152"/>
      <c r="L738" s="153"/>
    </row>
    <row r="739" spans="3:12" x14ac:dyDescent="0.2">
      <c r="C739" s="152"/>
      <c r="D739" s="152"/>
      <c r="E739" s="153"/>
      <c r="F739" s="19"/>
      <c r="G739" s="19"/>
      <c r="H739" s="14"/>
      <c r="J739" s="152"/>
      <c r="K739" s="152"/>
      <c r="L739" s="153"/>
    </row>
    <row r="740" spans="3:12" x14ac:dyDescent="0.2">
      <c r="C740" s="152"/>
      <c r="D740" s="152"/>
      <c r="E740" s="153"/>
      <c r="F740" s="19"/>
      <c r="G740" s="19"/>
      <c r="H740" s="14"/>
      <c r="J740" s="152"/>
      <c r="K740" s="152"/>
      <c r="L740" s="153"/>
    </row>
    <row r="741" spans="3:12" x14ac:dyDescent="0.2">
      <c r="C741" s="152"/>
      <c r="D741" s="152"/>
      <c r="E741" s="153"/>
      <c r="F741" s="19"/>
      <c r="G741" s="19"/>
      <c r="H741" s="14"/>
      <c r="J741" s="152"/>
      <c r="K741" s="152"/>
      <c r="L741" s="153"/>
    </row>
    <row r="742" spans="3:12" x14ac:dyDescent="0.2">
      <c r="C742" s="152"/>
      <c r="D742" s="152"/>
      <c r="E742" s="153"/>
      <c r="F742" s="19"/>
      <c r="G742" s="19"/>
      <c r="H742" s="14"/>
      <c r="J742" s="152"/>
      <c r="K742" s="152"/>
      <c r="L742" s="153"/>
    </row>
    <row r="743" spans="3:12" x14ac:dyDescent="0.2">
      <c r="C743" s="152"/>
      <c r="D743" s="152"/>
      <c r="E743" s="153"/>
      <c r="F743" s="19"/>
      <c r="G743" s="19"/>
      <c r="H743" s="14"/>
      <c r="J743" s="152"/>
      <c r="K743" s="152"/>
      <c r="L743" s="153"/>
    </row>
    <row r="744" spans="3:12" x14ac:dyDescent="0.2">
      <c r="C744" s="152"/>
      <c r="D744" s="152"/>
      <c r="E744" s="153"/>
      <c r="F744" s="19"/>
      <c r="G744" s="19"/>
      <c r="H744" s="14"/>
      <c r="J744" s="152"/>
      <c r="K744" s="152"/>
      <c r="L744" s="153"/>
    </row>
    <row r="745" spans="3:12" x14ac:dyDescent="0.2">
      <c r="C745" s="152"/>
      <c r="D745" s="152"/>
      <c r="E745" s="153"/>
      <c r="F745" s="19"/>
      <c r="G745" s="19"/>
      <c r="H745" s="14"/>
      <c r="J745" s="152"/>
      <c r="K745" s="152"/>
      <c r="L745" s="153"/>
    </row>
    <row r="746" spans="3:12" x14ac:dyDescent="0.2">
      <c r="C746" s="152"/>
      <c r="D746" s="152"/>
      <c r="E746" s="153"/>
      <c r="F746" s="19"/>
      <c r="G746" s="19"/>
      <c r="H746" s="14"/>
      <c r="J746" s="152"/>
      <c r="K746" s="152"/>
      <c r="L746" s="153"/>
    </row>
    <row r="747" spans="3:12" x14ac:dyDescent="0.2">
      <c r="C747" s="152"/>
      <c r="D747" s="152"/>
      <c r="E747" s="153"/>
      <c r="F747" s="19"/>
      <c r="G747" s="19"/>
      <c r="H747" s="14"/>
      <c r="J747" s="152"/>
      <c r="K747" s="152"/>
      <c r="L747" s="153"/>
    </row>
    <row r="748" spans="3:12" x14ac:dyDescent="0.2">
      <c r="C748" s="152"/>
      <c r="D748" s="152"/>
      <c r="E748" s="153"/>
      <c r="F748" s="19"/>
      <c r="G748" s="19"/>
      <c r="H748" s="14"/>
      <c r="J748" s="152"/>
      <c r="K748" s="152"/>
      <c r="L748" s="153"/>
    </row>
    <row r="749" spans="3:12" x14ac:dyDescent="0.2">
      <c r="C749" s="152"/>
      <c r="D749" s="152"/>
      <c r="E749" s="153"/>
      <c r="F749" s="19"/>
      <c r="G749" s="19"/>
      <c r="H749" s="14"/>
      <c r="J749" s="152"/>
      <c r="K749" s="152"/>
      <c r="L749" s="153"/>
    </row>
    <row r="750" spans="3:12" x14ac:dyDescent="0.2">
      <c r="C750" s="152"/>
      <c r="D750" s="152"/>
      <c r="E750" s="153"/>
      <c r="F750" s="19"/>
      <c r="G750" s="19"/>
      <c r="H750" s="14"/>
      <c r="J750" s="152"/>
      <c r="K750" s="152"/>
      <c r="L750" s="153"/>
    </row>
    <row r="751" spans="3:12" x14ac:dyDescent="0.2">
      <c r="C751" s="152"/>
      <c r="D751" s="152"/>
      <c r="E751" s="153"/>
      <c r="F751" s="19"/>
      <c r="G751" s="19"/>
      <c r="H751" s="14"/>
      <c r="J751" s="152"/>
      <c r="K751" s="152"/>
      <c r="L751" s="153"/>
    </row>
    <row r="752" spans="3:12" x14ac:dyDescent="0.2">
      <c r="C752" s="152"/>
      <c r="D752" s="152"/>
      <c r="E752" s="153"/>
      <c r="F752" s="19"/>
      <c r="G752" s="19"/>
      <c r="H752" s="14"/>
      <c r="J752" s="152"/>
      <c r="K752" s="152"/>
      <c r="L752" s="153"/>
    </row>
    <row r="753" spans="3:12" x14ac:dyDescent="0.2">
      <c r="C753" s="152"/>
      <c r="D753" s="152"/>
      <c r="E753" s="153"/>
      <c r="F753" s="19"/>
      <c r="G753" s="19"/>
      <c r="H753" s="14"/>
      <c r="J753" s="152"/>
      <c r="K753" s="152"/>
      <c r="L753" s="153"/>
    </row>
    <row r="754" spans="3:12" x14ac:dyDescent="0.2">
      <c r="C754" s="152"/>
      <c r="D754" s="152"/>
      <c r="E754" s="153"/>
      <c r="F754" s="19"/>
      <c r="G754" s="19"/>
      <c r="H754" s="14"/>
      <c r="J754" s="152"/>
      <c r="K754" s="152"/>
      <c r="L754" s="153"/>
    </row>
    <row r="755" spans="3:12" x14ac:dyDescent="0.2">
      <c r="C755" s="152"/>
      <c r="D755" s="152"/>
      <c r="E755" s="153"/>
      <c r="F755" s="19"/>
      <c r="G755" s="19"/>
      <c r="H755" s="14"/>
      <c r="J755" s="152"/>
      <c r="K755" s="152"/>
      <c r="L755" s="153"/>
    </row>
    <row r="756" spans="3:12" x14ac:dyDescent="0.2">
      <c r="C756" s="152"/>
      <c r="D756" s="152"/>
      <c r="E756" s="153"/>
      <c r="F756" s="19"/>
      <c r="G756" s="19"/>
      <c r="H756" s="14"/>
      <c r="J756" s="152"/>
      <c r="K756" s="152"/>
      <c r="L756" s="153"/>
    </row>
    <row r="757" spans="3:12" x14ac:dyDescent="0.2">
      <c r="C757" s="152"/>
      <c r="D757" s="152"/>
      <c r="E757" s="153"/>
      <c r="F757" s="19"/>
      <c r="G757" s="19"/>
      <c r="H757" s="14"/>
      <c r="J757" s="152"/>
      <c r="K757" s="152"/>
      <c r="L757" s="153"/>
    </row>
    <row r="758" spans="3:12" x14ac:dyDescent="0.2">
      <c r="C758" s="152"/>
      <c r="D758" s="152"/>
      <c r="E758" s="153"/>
      <c r="F758" s="19"/>
      <c r="G758" s="19"/>
      <c r="H758" s="14"/>
      <c r="J758" s="152"/>
      <c r="K758" s="152"/>
      <c r="L758" s="153"/>
    </row>
    <row r="759" spans="3:12" x14ac:dyDescent="0.2">
      <c r="C759" s="152"/>
      <c r="D759" s="152"/>
      <c r="E759" s="153"/>
      <c r="F759" s="19"/>
      <c r="G759" s="19"/>
      <c r="H759" s="14"/>
      <c r="J759" s="152"/>
      <c r="K759" s="152"/>
      <c r="L759" s="153"/>
    </row>
    <row r="760" spans="3:12" x14ac:dyDescent="0.2">
      <c r="C760" s="152"/>
      <c r="D760" s="152"/>
      <c r="E760" s="153"/>
      <c r="F760" s="19"/>
      <c r="G760" s="19"/>
      <c r="H760" s="14"/>
      <c r="J760" s="152"/>
      <c r="K760" s="152"/>
      <c r="L760" s="153"/>
    </row>
    <row r="761" spans="3:12" x14ac:dyDescent="0.2">
      <c r="C761" s="152"/>
      <c r="D761" s="152"/>
      <c r="E761" s="153"/>
      <c r="F761" s="19"/>
      <c r="G761" s="19"/>
      <c r="H761" s="14"/>
      <c r="J761" s="152"/>
      <c r="K761" s="152"/>
      <c r="L761" s="153"/>
    </row>
    <row r="762" spans="3:12" x14ac:dyDescent="0.2">
      <c r="C762" s="152"/>
      <c r="D762" s="152"/>
      <c r="E762" s="153"/>
      <c r="F762" s="19"/>
      <c r="G762" s="19"/>
      <c r="H762" s="14"/>
      <c r="J762" s="152"/>
      <c r="K762" s="152"/>
      <c r="L762" s="153"/>
    </row>
    <row r="763" spans="3:12" x14ac:dyDescent="0.2">
      <c r="C763" s="152"/>
      <c r="D763" s="152"/>
      <c r="E763" s="153"/>
      <c r="F763" s="19"/>
      <c r="G763" s="19"/>
      <c r="H763" s="14"/>
      <c r="J763" s="152"/>
      <c r="K763" s="152"/>
      <c r="L763" s="153"/>
    </row>
    <row r="764" spans="3:12" x14ac:dyDescent="0.2">
      <c r="C764" s="152"/>
      <c r="D764" s="152"/>
      <c r="E764" s="153"/>
      <c r="F764" s="19"/>
      <c r="G764" s="19"/>
      <c r="H764" s="14"/>
      <c r="J764" s="152"/>
      <c r="K764" s="152"/>
      <c r="L764" s="153"/>
    </row>
    <row r="765" spans="3:12" x14ac:dyDescent="0.2">
      <c r="C765" s="152"/>
      <c r="D765" s="152"/>
      <c r="E765" s="153"/>
      <c r="F765" s="19"/>
      <c r="G765" s="19"/>
      <c r="H765" s="14"/>
      <c r="J765" s="152"/>
      <c r="K765" s="152"/>
      <c r="L765" s="153"/>
    </row>
    <row r="766" spans="3:12" x14ac:dyDescent="0.2">
      <c r="C766" s="152"/>
      <c r="D766" s="152"/>
      <c r="E766" s="153"/>
      <c r="F766" s="19"/>
      <c r="G766" s="19"/>
      <c r="H766" s="14"/>
      <c r="J766" s="152"/>
      <c r="K766" s="152"/>
      <c r="L766" s="153"/>
    </row>
    <row r="767" spans="3:12" x14ac:dyDescent="0.2">
      <c r="C767" s="152"/>
      <c r="D767" s="152"/>
      <c r="E767" s="153"/>
      <c r="F767" s="19"/>
      <c r="G767" s="19"/>
      <c r="H767" s="14"/>
      <c r="J767" s="152"/>
      <c r="K767" s="152"/>
      <c r="L767" s="153"/>
    </row>
    <row r="768" spans="3:12" x14ac:dyDescent="0.2">
      <c r="C768" s="152"/>
      <c r="D768" s="152"/>
      <c r="E768" s="153"/>
      <c r="F768" s="19"/>
      <c r="G768" s="19"/>
      <c r="H768" s="14"/>
      <c r="J768" s="152"/>
      <c r="K768" s="152"/>
      <c r="L768" s="153"/>
    </row>
    <row r="769" spans="3:12" x14ac:dyDescent="0.2">
      <c r="C769" s="152"/>
      <c r="D769" s="152"/>
      <c r="E769" s="153"/>
      <c r="F769" s="19"/>
      <c r="G769" s="19"/>
      <c r="H769" s="14"/>
      <c r="J769" s="152"/>
      <c r="K769" s="152"/>
      <c r="L769" s="153"/>
    </row>
    <row r="770" spans="3:12" x14ac:dyDescent="0.2">
      <c r="C770" s="152"/>
      <c r="D770" s="152"/>
      <c r="E770" s="153"/>
      <c r="F770" s="19"/>
      <c r="G770" s="19"/>
      <c r="H770" s="14"/>
      <c r="J770" s="152"/>
      <c r="K770" s="152"/>
      <c r="L770" s="153"/>
    </row>
    <row r="771" spans="3:12" x14ac:dyDescent="0.2">
      <c r="C771" s="152"/>
      <c r="D771" s="152"/>
      <c r="E771" s="153"/>
      <c r="F771" s="19"/>
      <c r="G771" s="19"/>
      <c r="H771" s="14"/>
      <c r="J771" s="152"/>
      <c r="K771" s="152"/>
      <c r="L771" s="153"/>
    </row>
    <row r="772" spans="3:12" x14ac:dyDescent="0.2">
      <c r="C772" s="152"/>
      <c r="D772" s="152"/>
      <c r="E772" s="153"/>
      <c r="F772" s="19"/>
      <c r="G772" s="19"/>
      <c r="H772" s="14"/>
      <c r="J772" s="152"/>
      <c r="K772" s="152"/>
      <c r="L772" s="153"/>
    </row>
    <row r="773" spans="3:12" x14ac:dyDescent="0.2">
      <c r="C773" s="152"/>
      <c r="D773" s="152"/>
      <c r="E773" s="153"/>
      <c r="F773" s="19"/>
      <c r="G773" s="19"/>
      <c r="H773" s="14"/>
      <c r="J773" s="152"/>
      <c r="K773" s="152"/>
      <c r="L773" s="153"/>
    </row>
    <row r="774" spans="3:12" x14ac:dyDescent="0.2">
      <c r="C774" s="152"/>
      <c r="D774" s="152"/>
      <c r="E774" s="153"/>
      <c r="F774" s="19"/>
      <c r="G774" s="19"/>
      <c r="H774" s="14"/>
      <c r="J774" s="152"/>
      <c r="K774" s="152"/>
      <c r="L774" s="153"/>
    </row>
    <row r="775" spans="3:12" x14ac:dyDescent="0.2">
      <c r="C775" s="152"/>
      <c r="D775" s="152"/>
      <c r="E775" s="153"/>
      <c r="F775" s="19"/>
      <c r="G775" s="19"/>
      <c r="H775" s="14"/>
      <c r="J775" s="152"/>
      <c r="K775" s="152"/>
      <c r="L775" s="153"/>
    </row>
    <row r="776" spans="3:12" x14ac:dyDescent="0.2">
      <c r="C776" s="152"/>
      <c r="D776" s="152"/>
      <c r="E776" s="153"/>
      <c r="F776" s="19"/>
      <c r="G776" s="19"/>
      <c r="H776" s="14"/>
      <c r="J776" s="152"/>
      <c r="K776" s="152"/>
      <c r="L776" s="153"/>
    </row>
    <row r="777" spans="3:12" x14ac:dyDescent="0.2">
      <c r="C777" s="152"/>
      <c r="D777" s="152"/>
      <c r="E777" s="153"/>
      <c r="F777" s="19"/>
      <c r="G777" s="19"/>
      <c r="H777" s="14"/>
      <c r="J777" s="152"/>
      <c r="K777" s="152"/>
      <c r="L777" s="153"/>
    </row>
    <row r="778" spans="3:12" x14ac:dyDescent="0.2">
      <c r="C778" s="152"/>
      <c r="D778" s="152"/>
      <c r="E778" s="153"/>
      <c r="F778" s="19"/>
      <c r="G778" s="19"/>
      <c r="H778" s="14"/>
      <c r="J778" s="152"/>
      <c r="K778" s="152"/>
      <c r="L778" s="153"/>
    </row>
    <row r="779" spans="3:12" x14ac:dyDescent="0.2">
      <c r="C779" s="152"/>
      <c r="D779" s="152"/>
      <c r="E779" s="153"/>
      <c r="F779" s="19"/>
      <c r="G779" s="19"/>
      <c r="H779" s="14"/>
      <c r="J779" s="152"/>
      <c r="K779" s="152"/>
      <c r="L779" s="153"/>
    </row>
    <row r="780" spans="3:12" x14ac:dyDescent="0.2">
      <c r="C780" s="152"/>
      <c r="D780" s="152"/>
      <c r="E780" s="153"/>
      <c r="F780" s="19"/>
      <c r="G780" s="19"/>
      <c r="H780" s="14"/>
      <c r="J780" s="152"/>
      <c r="K780" s="152"/>
      <c r="L780" s="153"/>
    </row>
    <row r="781" spans="3:12" x14ac:dyDescent="0.2">
      <c r="C781" s="152"/>
      <c r="D781" s="152"/>
      <c r="E781" s="153"/>
      <c r="F781" s="19"/>
      <c r="G781" s="19"/>
      <c r="H781" s="14"/>
      <c r="J781" s="152"/>
      <c r="K781" s="152"/>
      <c r="L781" s="153"/>
    </row>
    <row r="782" spans="3:12" x14ac:dyDescent="0.2">
      <c r="C782" s="152"/>
      <c r="D782" s="152"/>
      <c r="E782" s="153"/>
      <c r="F782" s="19"/>
      <c r="G782" s="19"/>
      <c r="H782" s="14"/>
      <c r="J782" s="152"/>
      <c r="K782" s="152"/>
      <c r="L782" s="153"/>
    </row>
    <row r="783" spans="3:12" x14ac:dyDescent="0.2">
      <c r="C783" s="152"/>
      <c r="D783" s="152"/>
      <c r="E783" s="153"/>
      <c r="F783" s="19"/>
      <c r="G783" s="19"/>
      <c r="H783" s="14"/>
      <c r="J783" s="152"/>
      <c r="K783" s="152"/>
      <c r="L783" s="153"/>
    </row>
    <row r="784" spans="3:12" x14ac:dyDescent="0.2">
      <c r="C784" s="152"/>
      <c r="D784" s="152"/>
      <c r="E784" s="153"/>
      <c r="F784" s="19"/>
      <c r="G784" s="19"/>
      <c r="H784" s="14"/>
      <c r="J784" s="152"/>
      <c r="K784" s="152"/>
      <c r="L784" s="153"/>
    </row>
    <row r="785" spans="3:12" x14ac:dyDescent="0.2">
      <c r="C785" s="152"/>
      <c r="D785" s="152"/>
      <c r="E785" s="153"/>
      <c r="F785" s="19"/>
      <c r="G785" s="19"/>
      <c r="H785" s="14"/>
      <c r="J785" s="152"/>
      <c r="K785" s="152"/>
      <c r="L785" s="153"/>
    </row>
    <row r="786" spans="3:12" x14ac:dyDescent="0.2">
      <c r="C786" s="152"/>
      <c r="D786" s="152"/>
      <c r="E786" s="153"/>
      <c r="F786" s="19"/>
      <c r="G786" s="19"/>
      <c r="H786" s="14"/>
      <c r="J786" s="152"/>
      <c r="K786" s="152"/>
      <c r="L786" s="153"/>
    </row>
    <row r="787" spans="3:12" x14ac:dyDescent="0.2">
      <c r="C787" s="152"/>
      <c r="D787" s="152"/>
      <c r="E787" s="153"/>
      <c r="F787" s="19"/>
      <c r="G787" s="19"/>
      <c r="H787" s="14"/>
      <c r="J787" s="152"/>
      <c r="K787" s="152"/>
      <c r="L787" s="153"/>
    </row>
    <row r="788" spans="3:12" x14ac:dyDescent="0.2">
      <c r="C788" s="152"/>
      <c r="D788" s="152"/>
      <c r="E788" s="153"/>
      <c r="F788" s="19"/>
      <c r="G788" s="19"/>
      <c r="H788" s="14"/>
      <c r="J788" s="152"/>
      <c r="K788" s="152"/>
      <c r="L788" s="153"/>
    </row>
    <row r="789" spans="3:12" x14ac:dyDescent="0.2">
      <c r="C789" s="152"/>
      <c r="D789" s="152"/>
      <c r="E789" s="153"/>
      <c r="F789" s="19"/>
      <c r="G789" s="19"/>
      <c r="H789" s="14"/>
      <c r="J789" s="152"/>
      <c r="K789" s="152"/>
      <c r="L789" s="153"/>
    </row>
    <row r="790" spans="3:12" x14ac:dyDescent="0.2">
      <c r="C790" s="152"/>
      <c r="D790" s="152"/>
      <c r="E790" s="153"/>
      <c r="F790" s="19"/>
      <c r="G790" s="19"/>
      <c r="H790" s="14"/>
      <c r="J790" s="152"/>
      <c r="K790" s="152"/>
      <c r="L790" s="153"/>
    </row>
    <row r="791" spans="3:12" x14ac:dyDescent="0.2">
      <c r="C791" s="152"/>
      <c r="D791" s="152"/>
      <c r="E791" s="153"/>
      <c r="F791" s="19"/>
      <c r="G791" s="19"/>
      <c r="H791" s="14"/>
      <c r="J791" s="152"/>
      <c r="K791" s="152"/>
      <c r="L791" s="153"/>
    </row>
    <row r="792" spans="3:12" x14ac:dyDescent="0.2">
      <c r="C792" s="152"/>
      <c r="D792" s="152"/>
      <c r="E792" s="153"/>
      <c r="F792" s="19"/>
      <c r="G792" s="19"/>
      <c r="H792" s="14"/>
      <c r="J792" s="152"/>
      <c r="K792" s="152"/>
      <c r="L792" s="153"/>
    </row>
    <row r="793" spans="3:12" x14ac:dyDescent="0.2">
      <c r="C793" s="152"/>
      <c r="D793" s="152"/>
      <c r="E793" s="153"/>
      <c r="F793" s="19"/>
      <c r="G793" s="19"/>
      <c r="H793" s="14"/>
      <c r="J793" s="152"/>
      <c r="K793" s="152"/>
      <c r="L793" s="153"/>
    </row>
    <row r="794" spans="3:12" x14ac:dyDescent="0.2">
      <c r="C794" s="152"/>
      <c r="D794" s="152"/>
      <c r="E794" s="153"/>
      <c r="F794" s="19"/>
      <c r="G794" s="19"/>
      <c r="H794" s="14"/>
      <c r="J794" s="152"/>
      <c r="K794" s="152"/>
      <c r="L794" s="153"/>
    </row>
    <row r="795" spans="3:12" x14ac:dyDescent="0.2">
      <c r="C795" s="152"/>
      <c r="D795" s="152"/>
      <c r="E795" s="153"/>
      <c r="F795" s="19"/>
      <c r="G795" s="19"/>
      <c r="H795" s="14"/>
      <c r="J795" s="152"/>
      <c r="K795" s="152"/>
      <c r="L795" s="153"/>
    </row>
    <row r="796" spans="3:12" x14ac:dyDescent="0.2">
      <c r="C796" s="152"/>
      <c r="D796" s="152"/>
      <c r="E796" s="153"/>
      <c r="F796" s="19"/>
      <c r="G796" s="19"/>
      <c r="H796" s="14"/>
      <c r="J796" s="152"/>
      <c r="K796" s="152"/>
      <c r="L796" s="153"/>
    </row>
    <row r="797" spans="3:12" x14ac:dyDescent="0.2">
      <c r="C797" s="152"/>
      <c r="D797" s="152"/>
      <c r="E797" s="153"/>
      <c r="F797" s="19"/>
      <c r="G797" s="19"/>
      <c r="H797" s="14"/>
      <c r="J797" s="152"/>
      <c r="K797" s="152"/>
      <c r="L797" s="153"/>
    </row>
    <row r="798" spans="3:12" x14ac:dyDescent="0.2">
      <c r="C798" s="152"/>
      <c r="D798" s="152"/>
      <c r="E798" s="153"/>
      <c r="F798" s="19"/>
      <c r="G798" s="19"/>
      <c r="H798" s="14"/>
      <c r="J798" s="152"/>
      <c r="K798" s="152"/>
      <c r="L798" s="153"/>
    </row>
    <row r="799" spans="3:12" x14ac:dyDescent="0.2">
      <c r="C799" s="152"/>
      <c r="D799" s="152"/>
      <c r="E799" s="153"/>
      <c r="F799" s="19"/>
      <c r="G799" s="19"/>
      <c r="H799" s="14"/>
      <c r="J799" s="152"/>
      <c r="K799" s="152"/>
      <c r="L799" s="153"/>
    </row>
    <row r="800" spans="3:12" x14ac:dyDescent="0.2">
      <c r="C800" s="152"/>
      <c r="D800" s="152"/>
      <c r="E800" s="153"/>
      <c r="F800" s="19"/>
      <c r="G800" s="19"/>
      <c r="H800" s="14"/>
      <c r="J800" s="152"/>
      <c r="K800" s="152"/>
      <c r="L800" s="153"/>
    </row>
    <row r="801" spans="3:12" x14ac:dyDescent="0.2">
      <c r="C801" s="152"/>
      <c r="D801" s="152"/>
      <c r="E801" s="153"/>
      <c r="F801" s="19"/>
      <c r="G801" s="19"/>
      <c r="H801" s="14"/>
      <c r="J801" s="152"/>
      <c r="K801" s="152"/>
      <c r="L801" s="153"/>
    </row>
    <row r="802" spans="3:12" x14ac:dyDescent="0.2">
      <c r="C802" s="152"/>
      <c r="D802" s="152"/>
      <c r="E802" s="153"/>
      <c r="F802" s="19"/>
      <c r="G802" s="19"/>
      <c r="H802" s="14"/>
      <c r="J802" s="152"/>
      <c r="K802" s="152"/>
      <c r="L802" s="153"/>
    </row>
    <row r="803" spans="3:12" x14ac:dyDescent="0.2">
      <c r="C803" s="152"/>
      <c r="D803" s="152"/>
      <c r="E803" s="153"/>
      <c r="F803" s="19"/>
      <c r="G803" s="19"/>
      <c r="H803" s="14"/>
      <c r="J803" s="152"/>
      <c r="K803" s="152"/>
      <c r="L803" s="153"/>
    </row>
    <row r="804" spans="3:12" x14ac:dyDescent="0.2">
      <c r="C804" s="152"/>
      <c r="D804" s="152"/>
      <c r="E804" s="153"/>
      <c r="F804" s="19"/>
      <c r="G804" s="19"/>
      <c r="H804" s="14"/>
      <c r="J804" s="152"/>
      <c r="K804" s="152"/>
      <c r="L804" s="153"/>
    </row>
    <row r="805" spans="3:12" x14ac:dyDescent="0.2">
      <c r="C805" s="152"/>
      <c r="D805" s="152"/>
      <c r="E805" s="153"/>
      <c r="F805" s="19"/>
      <c r="G805" s="19"/>
      <c r="H805" s="14"/>
      <c r="J805" s="152"/>
      <c r="K805" s="152"/>
      <c r="L805" s="153"/>
    </row>
    <row r="806" spans="3:12" x14ac:dyDescent="0.2">
      <c r="C806" s="152"/>
      <c r="D806" s="152"/>
      <c r="E806" s="153"/>
      <c r="F806" s="19"/>
      <c r="G806" s="19"/>
      <c r="H806" s="14"/>
      <c r="J806" s="152"/>
      <c r="K806" s="152"/>
      <c r="L806" s="153"/>
    </row>
    <row r="807" spans="3:12" x14ac:dyDescent="0.2">
      <c r="C807" s="152"/>
      <c r="D807" s="152"/>
      <c r="E807" s="153"/>
      <c r="F807" s="19"/>
      <c r="G807" s="19"/>
      <c r="H807" s="14"/>
      <c r="J807" s="152"/>
      <c r="K807" s="152"/>
      <c r="L807" s="153"/>
    </row>
    <row r="808" spans="3:12" x14ac:dyDescent="0.2">
      <c r="C808" s="152"/>
      <c r="D808" s="152"/>
      <c r="E808" s="153"/>
      <c r="F808" s="19"/>
      <c r="G808" s="19"/>
      <c r="H808" s="14"/>
      <c r="J808" s="152"/>
      <c r="K808" s="152"/>
      <c r="L808" s="153"/>
    </row>
    <row r="809" spans="3:12" x14ac:dyDescent="0.2">
      <c r="C809" s="152"/>
      <c r="D809" s="152"/>
      <c r="E809" s="153"/>
      <c r="F809" s="19"/>
      <c r="G809" s="19"/>
      <c r="H809" s="14"/>
      <c r="J809" s="152"/>
      <c r="K809" s="152"/>
      <c r="L809" s="153"/>
    </row>
    <row r="810" spans="3:12" x14ac:dyDescent="0.2">
      <c r="C810" s="152"/>
      <c r="D810" s="152"/>
      <c r="E810" s="153"/>
      <c r="F810" s="19"/>
      <c r="G810" s="19"/>
      <c r="H810" s="14"/>
      <c r="J810" s="152"/>
      <c r="K810" s="152"/>
      <c r="L810" s="153"/>
    </row>
    <row r="811" spans="3:12" x14ac:dyDescent="0.2">
      <c r="C811" s="152"/>
      <c r="D811" s="152"/>
      <c r="E811" s="153"/>
      <c r="F811" s="19"/>
      <c r="G811" s="19"/>
      <c r="H811" s="14"/>
      <c r="J811" s="152"/>
      <c r="K811" s="152"/>
      <c r="L811" s="153"/>
    </row>
    <row r="812" spans="3:12" x14ac:dyDescent="0.2">
      <c r="C812" s="152"/>
      <c r="D812" s="152"/>
      <c r="E812" s="153"/>
      <c r="F812" s="19"/>
      <c r="G812" s="19"/>
      <c r="H812" s="14"/>
      <c r="J812" s="152"/>
      <c r="K812" s="152"/>
      <c r="L812" s="153"/>
    </row>
    <row r="813" spans="3:12" x14ac:dyDescent="0.2">
      <c r="C813" s="152"/>
      <c r="D813" s="152"/>
      <c r="E813" s="153"/>
      <c r="F813" s="19"/>
      <c r="G813" s="19"/>
      <c r="H813" s="14"/>
      <c r="J813" s="152"/>
      <c r="K813" s="152"/>
      <c r="L813" s="153"/>
    </row>
    <row r="814" spans="3:12" x14ac:dyDescent="0.2">
      <c r="C814" s="152"/>
      <c r="D814" s="152"/>
      <c r="E814" s="153"/>
      <c r="F814" s="19"/>
      <c r="G814" s="19"/>
      <c r="H814" s="14"/>
      <c r="J814" s="152"/>
      <c r="K814" s="152"/>
      <c r="L814" s="153"/>
    </row>
    <row r="815" spans="3:12" x14ac:dyDescent="0.2">
      <c r="C815" s="152"/>
      <c r="D815" s="152"/>
      <c r="E815" s="153"/>
      <c r="F815" s="19"/>
      <c r="G815" s="19"/>
      <c r="H815" s="14"/>
      <c r="J815" s="152"/>
      <c r="K815" s="152"/>
      <c r="L815" s="153"/>
    </row>
    <row r="816" spans="3:12" x14ac:dyDescent="0.2">
      <c r="C816" s="152"/>
      <c r="D816" s="152"/>
      <c r="E816" s="153"/>
      <c r="F816" s="19"/>
      <c r="G816" s="19"/>
      <c r="H816" s="14"/>
      <c r="J816" s="152"/>
      <c r="K816" s="152"/>
      <c r="L816" s="153"/>
    </row>
    <row r="817" spans="3:12" x14ac:dyDescent="0.2">
      <c r="C817" s="152"/>
      <c r="D817" s="152"/>
      <c r="E817" s="153"/>
      <c r="F817" s="19"/>
      <c r="G817" s="19"/>
      <c r="H817" s="14"/>
      <c r="J817" s="152"/>
      <c r="K817" s="152"/>
      <c r="L817" s="153"/>
    </row>
    <row r="818" spans="3:12" x14ac:dyDescent="0.2">
      <c r="C818" s="152"/>
      <c r="D818" s="152"/>
      <c r="E818" s="153"/>
      <c r="F818" s="19"/>
      <c r="G818" s="19"/>
      <c r="H818" s="14"/>
      <c r="J818" s="152"/>
      <c r="K818" s="152"/>
      <c r="L818" s="153"/>
    </row>
    <row r="819" spans="3:12" x14ac:dyDescent="0.2">
      <c r="C819" s="152"/>
      <c r="D819" s="152"/>
      <c r="E819" s="153"/>
      <c r="F819" s="19"/>
      <c r="G819" s="19"/>
      <c r="H819" s="14"/>
      <c r="J819" s="152"/>
      <c r="K819" s="152"/>
      <c r="L819" s="153"/>
    </row>
    <row r="820" spans="3:12" x14ac:dyDescent="0.2">
      <c r="C820" s="152"/>
      <c r="D820" s="152"/>
      <c r="E820" s="153"/>
      <c r="F820" s="19"/>
      <c r="G820" s="19"/>
      <c r="H820" s="14"/>
      <c r="J820" s="152"/>
      <c r="K820" s="152"/>
      <c r="L820" s="153"/>
    </row>
    <row r="821" spans="3:12" x14ac:dyDescent="0.2">
      <c r="C821" s="152"/>
      <c r="D821" s="152"/>
      <c r="E821" s="153"/>
      <c r="F821" s="19"/>
      <c r="G821" s="19"/>
      <c r="H821" s="14"/>
      <c r="J821" s="152"/>
      <c r="K821" s="152"/>
      <c r="L821" s="153"/>
    </row>
    <row r="822" spans="3:12" x14ac:dyDescent="0.2">
      <c r="C822" s="152"/>
      <c r="D822" s="152"/>
      <c r="E822" s="153"/>
      <c r="F822" s="19"/>
      <c r="G822" s="19"/>
      <c r="H822" s="14"/>
      <c r="J822" s="152"/>
      <c r="K822" s="152"/>
      <c r="L822" s="153"/>
    </row>
    <row r="823" spans="3:12" x14ac:dyDescent="0.2">
      <c r="C823" s="152"/>
      <c r="D823" s="152"/>
      <c r="E823" s="153"/>
      <c r="F823" s="19"/>
      <c r="G823" s="19"/>
      <c r="H823" s="14"/>
      <c r="J823" s="152"/>
      <c r="K823" s="152"/>
      <c r="L823" s="153"/>
    </row>
    <row r="824" spans="3:12" x14ac:dyDescent="0.2">
      <c r="C824" s="152"/>
      <c r="D824" s="152"/>
      <c r="E824" s="153"/>
      <c r="F824" s="19"/>
      <c r="G824" s="19"/>
      <c r="H824" s="14"/>
      <c r="J824" s="152"/>
      <c r="K824" s="152"/>
      <c r="L824" s="153"/>
    </row>
    <row r="825" spans="3:12" x14ac:dyDescent="0.2">
      <c r="C825" s="152"/>
      <c r="D825" s="152"/>
      <c r="E825" s="153"/>
      <c r="F825" s="19"/>
      <c r="G825" s="19"/>
      <c r="H825" s="14"/>
      <c r="J825" s="152"/>
      <c r="K825" s="152"/>
      <c r="L825" s="153"/>
    </row>
    <row r="826" spans="3:12" x14ac:dyDescent="0.2">
      <c r="C826" s="152"/>
      <c r="D826" s="152"/>
      <c r="E826" s="153"/>
      <c r="F826" s="19"/>
      <c r="G826" s="19"/>
      <c r="H826" s="14"/>
      <c r="J826" s="152"/>
      <c r="K826" s="152"/>
      <c r="L826" s="153"/>
    </row>
    <row r="827" spans="3:12" x14ac:dyDescent="0.2">
      <c r="C827" s="152"/>
      <c r="D827" s="152"/>
      <c r="E827" s="153"/>
      <c r="F827" s="19"/>
      <c r="G827" s="19"/>
      <c r="H827" s="14"/>
      <c r="J827" s="152"/>
      <c r="K827" s="152"/>
      <c r="L827" s="153"/>
    </row>
    <row r="828" spans="3:12" x14ac:dyDescent="0.2">
      <c r="C828" s="152"/>
      <c r="D828" s="152"/>
      <c r="E828" s="153"/>
      <c r="F828" s="19"/>
      <c r="G828" s="19"/>
      <c r="H828" s="14"/>
      <c r="J828" s="152"/>
      <c r="K828" s="152"/>
      <c r="L828" s="153"/>
    </row>
    <row r="829" spans="3:12" x14ac:dyDescent="0.2">
      <c r="C829" s="152"/>
      <c r="D829" s="152"/>
      <c r="E829" s="153"/>
      <c r="F829" s="19"/>
      <c r="G829" s="19"/>
      <c r="H829" s="14"/>
      <c r="J829" s="152"/>
      <c r="K829" s="152"/>
      <c r="L829" s="153"/>
    </row>
    <row r="830" spans="3:12" x14ac:dyDescent="0.2">
      <c r="C830" s="152"/>
      <c r="D830" s="152"/>
      <c r="E830" s="153"/>
      <c r="F830" s="19"/>
      <c r="G830" s="19"/>
      <c r="H830" s="14"/>
      <c r="J830" s="152"/>
      <c r="K830" s="152"/>
      <c r="L830" s="153"/>
    </row>
    <row r="831" spans="3:12" x14ac:dyDescent="0.2">
      <c r="C831" s="152"/>
      <c r="D831" s="152"/>
      <c r="E831" s="153"/>
      <c r="F831" s="19"/>
      <c r="G831" s="19"/>
      <c r="H831" s="14"/>
      <c r="J831" s="152"/>
      <c r="K831" s="152"/>
      <c r="L831" s="153"/>
    </row>
    <row r="832" spans="3:12" x14ac:dyDescent="0.2">
      <c r="C832" s="152"/>
      <c r="D832" s="152"/>
      <c r="E832" s="153"/>
      <c r="F832" s="19"/>
      <c r="G832" s="19"/>
      <c r="H832" s="14"/>
      <c r="J832" s="152"/>
      <c r="K832" s="152"/>
      <c r="L832" s="153"/>
    </row>
    <row r="833" spans="3:12" x14ac:dyDescent="0.2">
      <c r="C833" s="152"/>
      <c r="D833" s="152"/>
      <c r="E833" s="153"/>
      <c r="F833" s="19"/>
      <c r="G833" s="19"/>
      <c r="H833" s="14"/>
      <c r="J833" s="152"/>
      <c r="K833" s="152"/>
      <c r="L833" s="153"/>
    </row>
    <row r="834" spans="3:12" x14ac:dyDescent="0.2">
      <c r="C834" s="152"/>
      <c r="D834" s="152"/>
      <c r="E834" s="153"/>
      <c r="F834" s="19"/>
      <c r="G834" s="19"/>
      <c r="H834" s="14"/>
      <c r="J834" s="152"/>
      <c r="K834" s="152"/>
      <c r="L834" s="153"/>
    </row>
    <row r="835" spans="3:12" x14ac:dyDescent="0.2">
      <c r="C835" s="152"/>
      <c r="D835" s="152"/>
      <c r="E835" s="153"/>
      <c r="F835" s="19"/>
      <c r="G835" s="19"/>
      <c r="H835" s="14"/>
      <c r="J835" s="152"/>
      <c r="K835" s="152"/>
      <c r="L835" s="153"/>
    </row>
    <row r="836" spans="3:12" x14ac:dyDescent="0.2">
      <c r="C836" s="152"/>
      <c r="D836" s="152"/>
      <c r="E836" s="153"/>
      <c r="F836" s="19"/>
      <c r="G836" s="19"/>
      <c r="H836" s="14"/>
      <c r="J836" s="152"/>
      <c r="K836" s="152"/>
      <c r="L836" s="153"/>
    </row>
    <row r="837" spans="3:12" x14ac:dyDescent="0.2">
      <c r="C837" s="152"/>
      <c r="D837" s="152"/>
      <c r="E837" s="153"/>
      <c r="F837" s="19"/>
      <c r="G837" s="19"/>
      <c r="H837" s="14"/>
      <c r="J837" s="152"/>
      <c r="K837" s="152"/>
      <c r="L837" s="153"/>
    </row>
    <row r="838" spans="3:12" x14ac:dyDescent="0.2">
      <c r="C838" s="152"/>
      <c r="D838" s="152"/>
      <c r="E838" s="153"/>
      <c r="F838" s="19"/>
      <c r="G838" s="19"/>
      <c r="H838" s="14"/>
      <c r="J838" s="152"/>
      <c r="K838" s="152"/>
      <c r="L838" s="153"/>
    </row>
    <row r="839" spans="3:12" x14ac:dyDescent="0.2">
      <c r="C839" s="152"/>
      <c r="D839" s="152"/>
      <c r="E839" s="153"/>
      <c r="F839" s="19"/>
      <c r="G839" s="19"/>
      <c r="H839" s="14"/>
      <c r="J839" s="152"/>
      <c r="K839" s="152"/>
      <c r="L839" s="153"/>
    </row>
    <row r="840" spans="3:12" x14ac:dyDescent="0.2">
      <c r="C840" s="152"/>
      <c r="D840" s="152"/>
      <c r="E840" s="153"/>
      <c r="F840" s="19"/>
      <c r="G840" s="19"/>
      <c r="H840" s="14"/>
      <c r="J840" s="152"/>
      <c r="K840" s="152"/>
      <c r="L840" s="153"/>
    </row>
    <row r="841" spans="3:12" x14ac:dyDescent="0.2">
      <c r="C841" s="152"/>
      <c r="D841" s="152"/>
      <c r="E841" s="153"/>
      <c r="F841" s="19"/>
      <c r="G841" s="19"/>
      <c r="H841" s="14"/>
      <c r="J841" s="152"/>
      <c r="K841" s="152"/>
      <c r="L841" s="153"/>
    </row>
    <row r="842" spans="3:12" x14ac:dyDescent="0.2">
      <c r="C842" s="152"/>
      <c r="D842" s="152"/>
      <c r="E842" s="153"/>
      <c r="F842" s="19"/>
      <c r="G842" s="19"/>
      <c r="H842" s="14"/>
      <c r="J842" s="152"/>
      <c r="K842" s="152"/>
      <c r="L842" s="153"/>
    </row>
    <row r="843" spans="3:12" x14ac:dyDescent="0.2">
      <c r="C843" s="152"/>
      <c r="D843" s="152"/>
      <c r="E843" s="153"/>
      <c r="F843" s="19"/>
      <c r="G843" s="19"/>
      <c r="H843" s="14"/>
      <c r="J843" s="152"/>
      <c r="K843" s="152"/>
      <c r="L843" s="153"/>
    </row>
    <row r="844" spans="3:12" x14ac:dyDescent="0.2">
      <c r="C844" s="152"/>
      <c r="D844" s="152"/>
      <c r="E844" s="153"/>
      <c r="F844" s="19"/>
      <c r="G844" s="19"/>
      <c r="H844" s="14"/>
      <c r="J844" s="152"/>
      <c r="K844" s="152"/>
      <c r="L844" s="153"/>
    </row>
    <row r="845" spans="3:12" x14ac:dyDescent="0.2">
      <c r="C845" s="152"/>
      <c r="D845" s="152"/>
      <c r="E845" s="153"/>
      <c r="F845" s="19"/>
      <c r="G845" s="19"/>
      <c r="H845" s="14"/>
      <c r="J845" s="152"/>
      <c r="K845" s="152"/>
      <c r="L845" s="153"/>
    </row>
    <row r="846" spans="3:12" x14ac:dyDescent="0.2">
      <c r="C846" s="152"/>
      <c r="D846" s="152"/>
      <c r="E846" s="153"/>
      <c r="F846" s="19"/>
      <c r="G846" s="19"/>
      <c r="H846" s="14"/>
      <c r="J846" s="152"/>
      <c r="K846" s="152"/>
      <c r="L846" s="153"/>
    </row>
    <row r="847" spans="3:12" x14ac:dyDescent="0.2">
      <c r="C847" s="152"/>
      <c r="D847" s="152"/>
      <c r="E847" s="153"/>
      <c r="F847" s="19"/>
      <c r="G847" s="19"/>
      <c r="H847" s="14"/>
      <c r="J847" s="152"/>
      <c r="K847" s="152"/>
      <c r="L847" s="153"/>
    </row>
    <row r="848" spans="3:12" x14ac:dyDescent="0.2">
      <c r="C848" s="152"/>
      <c r="D848" s="152"/>
      <c r="E848" s="153"/>
      <c r="F848" s="19"/>
      <c r="G848" s="19"/>
      <c r="H848" s="14"/>
      <c r="J848" s="152"/>
      <c r="K848" s="152"/>
      <c r="L848" s="153"/>
    </row>
    <row r="849" spans="3:12" x14ac:dyDescent="0.2">
      <c r="C849" s="152"/>
      <c r="D849" s="152"/>
      <c r="E849" s="153"/>
      <c r="F849" s="19"/>
      <c r="G849" s="19"/>
      <c r="H849" s="14"/>
      <c r="J849" s="152"/>
      <c r="K849" s="152"/>
      <c r="L849" s="153"/>
    </row>
    <row r="850" spans="3:12" x14ac:dyDescent="0.2">
      <c r="C850" s="152"/>
      <c r="D850" s="152"/>
      <c r="E850" s="153"/>
      <c r="F850" s="19"/>
      <c r="G850" s="19"/>
      <c r="H850" s="14"/>
      <c r="J850" s="152"/>
      <c r="K850" s="152"/>
      <c r="L850" s="153"/>
    </row>
    <row r="851" spans="3:12" x14ac:dyDescent="0.2">
      <c r="C851" s="152"/>
      <c r="D851" s="152"/>
      <c r="E851" s="153"/>
      <c r="F851" s="19"/>
      <c r="G851" s="19"/>
      <c r="H851" s="14"/>
      <c r="J851" s="152"/>
      <c r="K851" s="152"/>
      <c r="L851" s="153"/>
    </row>
    <row r="852" spans="3:12" x14ac:dyDescent="0.2">
      <c r="C852" s="152"/>
      <c r="D852" s="152"/>
      <c r="E852" s="153"/>
      <c r="F852" s="19"/>
      <c r="G852" s="19"/>
      <c r="H852" s="14"/>
      <c r="J852" s="152"/>
      <c r="K852" s="152"/>
      <c r="L852" s="153"/>
    </row>
    <row r="853" spans="3:12" x14ac:dyDescent="0.2">
      <c r="C853" s="152"/>
      <c r="D853" s="152"/>
      <c r="E853" s="153"/>
      <c r="F853" s="19"/>
      <c r="G853" s="19"/>
      <c r="H853" s="14"/>
      <c r="J853" s="152"/>
      <c r="K853" s="152"/>
      <c r="L853" s="153"/>
    </row>
    <row r="854" spans="3:12" x14ac:dyDescent="0.2">
      <c r="C854" s="152"/>
      <c r="D854" s="152"/>
      <c r="E854" s="153"/>
      <c r="F854" s="19"/>
      <c r="G854" s="19"/>
      <c r="H854" s="14"/>
      <c r="J854" s="152"/>
      <c r="K854" s="152"/>
      <c r="L854" s="153"/>
    </row>
    <row r="855" spans="3:12" x14ac:dyDescent="0.2">
      <c r="C855" s="152"/>
      <c r="D855" s="152"/>
      <c r="E855" s="153"/>
      <c r="F855" s="19"/>
      <c r="G855" s="19"/>
      <c r="H855" s="14"/>
      <c r="J855" s="152"/>
      <c r="K855" s="152"/>
      <c r="L855" s="153"/>
    </row>
    <row r="856" spans="3:12" x14ac:dyDescent="0.2">
      <c r="C856" s="152"/>
      <c r="D856" s="152"/>
      <c r="E856" s="153"/>
      <c r="F856" s="19"/>
      <c r="G856" s="19"/>
      <c r="H856" s="14"/>
      <c r="J856" s="152"/>
      <c r="K856" s="152"/>
      <c r="L856" s="153"/>
    </row>
    <row r="857" spans="3:12" x14ac:dyDescent="0.2">
      <c r="C857" s="152"/>
      <c r="D857" s="152"/>
      <c r="E857" s="153"/>
      <c r="F857" s="19"/>
      <c r="G857" s="19"/>
      <c r="H857" s="14"/>
      <c r="J857" s="152"/>
      <c r="K857" s="152"/>
      <c r="L857" s="153"/>
    </row>
    <row r="858" spans="3:12" x14ac:dyDescent="0.2">
      <c r="C858" s="152"/>
      <c r="D858" s="152"/>
      <c r="E858" s="153"/>
      <c r="F858" s="19"/>
      <c r="G858" s="19"/>
      <c r="H858" s="14"/>
      <c r="J858" s="152"/>
      <c r="K858" s="152"/>
      <c r="L858" s="153"/>
    </row>
    <row r="859" spans="3:12" x14ac:dyDescent="0.2">
      <c r="C859" s="152"/>
      <c r="D859" s="152"/>
      <c r="E859" s="153"/>
      <c r="F859" s="19"/>
      <c r="G859" s="19"/>
      <c r="H859" s="14"/>
      <c r="J859" s="152"/>
      <c r="K859" s="152"/>
      <c r="L859" s="153"/>
    </row>
    <row r="860" spans="3:12" x14ac:dyDescent="0.2">
      <c r="C860" s="152"/>
      <c r="D860" s="152"/>
      <c r="E860" s="153"/>
      <c r="F860" s="19"/>
      <c r="G860" s="19"/>
      <c r="H860" s="14"/>
      <c r="J860" s="152"/>
      <c r="K860" s="152"/>
      <c r="L860" s="153"/>
    </row>
    <row r="861" spans="3:12" x14ac:dyDescent="0.2">
      <c r="C861" s="152"/>
      <c r="D861" s="152"/>
      <c r="E861" s="153"/>
      <c r="F861" s="19"/>
      <c r="G861" s="19"/>
      <c r="H861" s="14"/>
      <c r="J861" s="152"/>
      <c r="K861" s="152"/>
      <c r="L861" s="153"/>
    </row>
    <row r="862" spans="3:12" x14ac:dyDescent="0.2">
      <c r="C862" s="152"/>
      <c r="D862" s="152"/>
      <c r="E862" s="153"/>
      <c r="F862" s="19"/>
      <c r="G862" s="19"/>
      <c r="H862" s="14"/>
      <c r="J862" s="152"/>
      <c r="K862" s="152"/>
      <c r="L862" s="153"/>
    </row>
    <row r="863" spans="3:12" x14ac:dyDescent="0.2">
      <c r="C863" s="152"/>
      <c r="D863" s="152"/>
      <c r="E863" s="153"/>
      <c r="F863" s="19"/>
      <c r="G863" s="19"/>
      <c r="H863" s="14"/>
      <c r="J863" s="152"/>
      <c r="K863" s="152"/>
      <c r="L863" s="153"/>
    </row>
    <row r="864" spans="3:12" x14ac:dyDescent="0.2">
      <c r="C864" s="152"/>
      <c r="D864" s="152"/>
      <c r="E864" s="153"/>
      <c r="F864" s="19"/>
      <c r="G864" s="19"/>
      <c r="H864" s="14"/>
      <c r="J864" s="152"/>
      <c r="K864" s="152"/>
      <c r="L864" s="153"/>
    </row>
    <row r="865" spans="3:12" x14ac:dyDescent="0.2">
      <c r="C865" s="152"/>
      <c r="D865" s="152"/>
      <c r="E865" s="153"/>
      <c r="F865" s="19"/>
      <c r="G865" s="19"/>
      <c r="H865" s="14"/>
      <c r="J865" s="152"/>
      <c r="K865" s="152"/>
      <c r="L865" s="153"/>
    </row>
    <row r="866" spans="3:12" x14ac:dyDescent="0.2">
      <c r="C866" s="152"/>
      <c r="D866" s="152"/>
      <c r="E866" s="153"/>
      <c r="F866" s="19"/>
      <c r="G866" s="19"/>
      <c r="H866" s="14"/>
      <c r="J866" s="152"/>
      <c r="K866" s="152"/>
      <c r="L866" s="153"/>
    </row>
    <row r="867" spans="3:12" x14ac:dyDescent="0.2">
      <c r="C867" s="152"/>
      <c r="D867" s="152"/>
      <c r="E867" s="153"/>
      <c r="F867" s="19"/>
      <c r="G867" s="19"/>
      <c r="H867" s="14"/>
      <c r="J867" s="152"/>
      <c r="K867" s="152"/>
      <c r="L867" s="153"/>
    </row>
    <row r="868" spans="3:12" x14ac:dyDescent="0.2">
      <c r="C868" s="152"/>
      <c r="D868" s="152"/>
      <c r="E868" s="153"/>
      <c r="F868" s="19"/>
      <c r="G868" s="19"/>
      <c r="H868" s="14"/>
      <c r="J868" s="152"/>
      <c r="K868" s="152"/>
      <c r="L868" s="153"/>
    </row>
    <row r="869" spans="3:12" x14ac:dyDescent="0.2">
      <c r="C869" s="152"/>
      <c r="D869" s="152"/>
      <c r="E869" s="153"/>
      <c r="F869" s="19"/>
      <c r="G869" s="19"/>
      <c r="H869" s="14"/>
      <c r="J869" s="152"/>
      <c r="K869" s="152"/>
      <c r="L869" s="153"/>
    </row>
    <row r="870" spans="3:12" x14ac:dyDescent="0.2">
      <c r="C870" s="152"/>
      <c r="D870" s="152"/>
      <c r="E870" s="153"/>
      <c r="F870" s="19"/>
      <c r="G870" s="19"/>
      <c r="H870" s="14"/>
      <c r="J870" s="152"/>
      <c r="K870" s="152"/>
      <c r="L870" s="153"/>
    </row>
    <row r="871" spans="3:12" x14ac:dyDescent="0.2">
      <c r="C871" s="152"/>
      <c r="D871" s="152"/>
      <c r="E871" s="153"/>
      <c r="F871" s="19"/>
      <c r="G871" s="19"/>
      <c r="H871" s="14"/>
      <c r="J871" s="152"/>
      <c r="K871" s="152"/>
      <c r="L871" s="153"/>
    </row>
    <row r="872" spans="3:12" x14ac:dyDescent="0.2">
      <c r="C872" s="152"/>
      <c r="D872" s="152"/>
      <c r="E872" s="153"/>
      <c r="F872" s="19"/>
      <c r="G872" s="19"/>
      <c r="H872" s="14"/>
      <c r="J872" s="152"/>
      <c r="K872" s="152"/>
      <c r="L872" s="153"/>
    </row>
    <row r="873" spans="3:12" x14ac:dyDescent="0.2">
      <c r="C873" s="152"/>
      <c r="D873" s="152"/>
      <c r="E873" s="153"/>
      <c r="F873" s="19"/>
      <c r="G873" s="19"/>
      <c r="H873" s="14"/>
      <c r="J873" s="152"/>
      <c r="K873" s="152"/>
      <c r="L873" s="153"/>
    </row>
    <row r="874" spans="3:12" x14ac:dyDescent="0.2">
      <c r="C874" s="152"/>
      <c r="D874" s="152"/>
      <c r="E874" s="153"/>
      <c r="F874" s="19"/>
      <c r="G874" s="19"/>
      <c r="H874" s="14"/>
      <c r="J874" s="152"/>
      <c r="K874" s="152"/>
      <c r="L874" s="153"/>
    </row>
    <row r="875" spans="3:12" x14ac:dyDescent="0.2">
      <c r="C875" s="152"/>
      <c r="D875" s="152"/>
      <c r="E875" s="153"/>
      <c r="F875" s="19"/>
      <c r="G875" s="19"/>
      <c r="H875" s="14"/>
      <c r="J875" s="152"/>
      <c r="K875" s="152"/>
      <c r="L875" s="153"/>
    </row>
    <row r="876" spans="3:12" x14ac:dyDescent="0.2">
      <c r="C876" s="152"/>
      <c r="D876" s="152"/>
      <c r="E876" s="153"/>
      <c r="F876" s="19"/>
      <c r="G876" s="19"/>
      <c r="H876" s="14"/>
      <c r="J876" s="152"/>
      <c r="K876" s="152"/>
      <c r="L876" s="153"/>
    </row>
    <row r="877" spans="3:12" x14ac:dyDescent="0.2">
      <c r="C877" s="152"/>
      <c r="D877" s="152"/>
      <c r="E877" s="153"/>
      <c r="F877" s="19"/>
      <c r="G877" s="19"/>
      <c r="H877" s="14"/>
      <c r="J877" s="152"/>
      <c r="K877" s="152"/>
      <c r="L877" s="153"/>
    </row>
    <row r="878" spans="3:12" x14ac:dyDescent="0.2">
      <c r="C878" s="152"/>
      <c r="D878" s="152"/>
      <c r="E878" s="153"/>
      <c r="F878" s="19"/>
      <c r="G878" s="19"/>
      <c r="H878" s="14"/>
      <c r="J878" s="152"/>
      <c r="K878" s="152"/>
      <c r="L878" s="153"/>
    </row>
    <row r="879" spans="3:12" x14ac:dyDescent="0.2">
      <c r="C879" s="152"/>
      <c r="D879" s="152"/>
      <c r="E879" s="153"/>
      <c r="F879" s="19"/>
      <c r="G879" s="19"/>
      <c r="H879" s="14"/>
      <c r="J879" s="152"/>
      <c r="K879" s="152"/>
      <c r="L879" s="153"/>
    </row>
    <row r="880" spans="3:12" x14ac:dyDescent="0.2">
      <c r="C880" s="152"/>
      <c r="D880" s="152"/>
      <c r="E880" s="153"/>
      <c r="F880" s="19"/>
      <c r="G880" s="19"/>
      <c r="H880" s="14"/>
      <c r="J880" s="152"/>
      <c r="K880" s="152"/>
      <c r="L880" s="153"/>
    </row>
    <row r="881" spans="3:12" x14ac:dyDescent="0.2">
      <c r="C881" s="152"/>
      <c r="D881" s="152"/>
      <c r="E881" s="153"/>
      <c r="F881" s="19"/>
      <c r="G881" s="19"/>
      <c r="H881" s="14"/>
      <c r="J881" s="152"/>
      <c r="K881" s="152"/>
      <c r="L881" s="153"/>
    </row>
    <row r="882" spans="3:12" x14ac:dyDescent="0.2">
      <c r="C882" s="152"/>
      <c r="D882" s="152"/>
      <c r="E882" s="153"/>
      <c r="F882" s="19"/>
      <c r="G882" s="19"/>
      <c r="H882" s="14"/>
      <c r="J882" s="152"/>
      <c r="K882" s="152"/>
      <c r="L882" s="153"/>
    </row>
    <row r="883" spans="3:12" x14ac:dyDescent="0.2">
      <c r="C883" s="152"/>
      <c r="D883" s="152"/>
      <c r="E883" s="153"/>
      <c r="F883" s="19"/>
      <c r="G883" s="19"/>
      <c r="H883" s="14"/>
      <c r="J883" s="152"/>
      <c r="K883" s="152"/>
      <c r="L883" s="153"/>
    </row>
    <row r="884" spans="3:12" x14ac:dyDescent="0.2">
      <c r="C884" s="152"/>
      <c r="D884" s="152"/>
      <c r="E884" s="153"/>
      <c r="F884" s="19"/>
      <c r="G884" s="19"/>
      <c r="H884" s="14"/>
      <c r="J884" s="152"/>
      <c r="K884" s="152"/>
      <c r="L884" s="153"/>
    </row>
    <row r="885" spans="3:12" x14ac:dyDescent="0.2">
      <c r="C885" s="152"/>
      <c r="D885" s="152"/>
      <c r="E885" s="153"/>
      <c r="F885" s="19"/>
      <c r="G885" s="19"/>
      <c r="H885" s="14"/>
      <c r="J885" s="152"/>
      <c r="K885" s="152"/>
      <c r="L885" s="153"/>
    </row>
    <row r="886" spans="3:12" x14ac:dyDescent="0.2">
      <c r="C886" s="152"/>
      <c r="D886" s="152"/>
      <c r="E886" s="153"/>
      <c r="F886" s="19"/>
      <c r="G886" s="19"/>
      <c r="H886" s="14"/>
      <c r="J886" s="152"/>
      <c r="K886" s="152"/>
      <c r="L886" s="153"/>
    </row>
    <row r="887" spans="3:12" x14ac:dyDescent="0.2">
      <c r="C887" s="152"/>
      <c r="D887" s="152"/>
      <c r="E887" s="153"/>
      <c r="F887" s="19"/>
      <c r="G887" s="19"/>
      <c r="H887" s="14"/>
      <c r="J887" s="152"/>
      <c r="K887" s="152"/>
      <c r="L887" s="153"/>
    </row>
    <row r="888" spans="3:12" x14ac:dyDescent="0.2">
      <c r="C888" s="152"/>
      <c r="D888" s="152"/>
      <c r="E888" s="153"/>
      <c r="F888" s="19"/>
      <c r="G888" s="19"/>
      <c r="H888" s="14"/>
      <c r="J888" s="152"/>
      <c r="K888" s="152"/>
      <c r="L888" s="153"/>
    </row>
    <row r="889" spans="3:12" x14ac:dyDescent="0.2">
      <c r="C889" s="152"/>
      <c r="D889" s="152"/>
      <c r="E889" s="153"/>
      <c r="F889" s="19"/>
      <c r="G889" s="19"/>
      <c r="H889" s="14"/>
      <c r="J889" s="152"/>
      <c r="K889" s="152"/>
      <c r="L889" s="153"/>
    </row>
    <row r="890" spans="3:12" x14ac:dyDescent="0.2">
      <c r="C890" s="152"/>
      <c r="D890" s="152"/>
      <c r="E890" s="153"/>
      <c r="F890" s="19"/>
      <c r="G890" s="19"/>
      <c r="H890" s="14"/>
      <c r="J890" s="152"/>
      <c r="K890" s="152"/>
      <c r="L890" s="153"/>
    </row>
    <row r="891" spans="3:12" x14ac:dyDescent="0.2">
      <c r="C891" s="152"/>
      <c r="D891" s="152"/>
      <c r="E891" s="153"/>
      <c r="F891" s="19"/>
      <c r="G891" s="19"/>
      <c r="H891" s="14"/>
      <c r="J891" s="152"/>
      <c r="K891" s="152"/>
      <c r="L891" s="153"/>
    </row>
    <row r="892" spans="3:12" x14ac:dyDescent="0.2">
      <c r="C892" s="152"/>
      <c r="D892" s="152"/>
      <c r="E892" s="153"/>
      <c r="F892" s="19"/>
      <c r="G892" s="19"/>
      <c r="H892" s="14"/>
      <c r="J892" s="152"/>
      <c r="K892" s="152"/>
      <c r="L892" s="153"/>
    </row>
    <row r="893" spans="3:12" x14ac:dyDescent="0.2">
      <c r="C893" s="152"/>
      <c r="D893" s="152"/>
      <c r="E893" s="153"/>
      <c r="F893" s="19"/>
      <c r="G893" s="19"/>
      <c r="H893" s="14"/>
      <c r="J893" s="152"/>
      <c r="K893" s="152"/>
      <c r="L893" s="153"/>
    </row>
    <row r="894" spans="3:12" x14ac:dyDescent="0.2">
      <c r="C894" s="152"/>
      <c r="D894" s="152"/>
      <c r="E894" s="153"/>
      <c r="F894" s="19"/>
      <c r="G894" s="19"/>
      <c r="H894" s="14"/>
      <c r="J894" s="152"/>
      <c r="K894" s="152"/>
      <c r="L894" s="153"/>
    </row>
    <row r="895" spans="3:12" x14ac:dyDescent="0.2">
      <c r="C895" s="152"/>
      <c r="D895" s="152"/>
      <c r="E895" s="153"/>
      <c r="F895" s="19"/>
      <c r="G895" s="19"/>
      <c r="H895" s="14"/>
      <c r="J895" s="152"/>
      <c r="K895" s="152"/>
      <c r="L895" s="153"/>
    </row>
    <row r="896" spans="3:12" x14ac:dyDescent="0.2">
      <c r="C896" s="152"/>
      <c r="D896" s="152"/>
      <c r="E896" s="153"/>
      <c r="F896" s="19"/>
      <c r="G896" s="19"/>
      <c r="H896" s="14"/>
      <c r="J896" s="152"/>
      <c r="K896" s="152"/>
      <c r="L896" s="153"/>
    </row>
    <row r="897" spans="3:12" x14ac:dyDescent="0.2">
      <c r="C897" s="152"/>
      <c r="D897" s="152"/>
      <c r="E897" s="153"/>
      <c r="F897" s="19"/>
      <c r="G897" s="19"/>
      <c r="H897" s="14"/>
      <c r="J897" s="152"/>
      <c r="K897" s="152"/>
      <c r="L897" s="153"/>
    </row>
    <row r="898" spans="3:12" x14ac:dyDescent="0.2">
      <c r="C898" s="152"/>
      <c r="D898" s="152"/>
      <c r="E898" s="153"/>
      <c r="F898" s="19"/>
      <c r="G898" s="19"/>
      <c r="H898" s="14"/>
      <c r="J898" s="152"/>
      <c r="K898" s="152"/>
      <c r="L898" s="153"/>
    </row>
    <row r="899" spans="3:12" x14ac:dyDescent="0.2">
      <c r="C899" s="152"/>
      <c r="D899" s="152"/>
      <c r="E899" s="153"/>
      <c r="F899" s="19"/>
      <c r="G899" s="19"/>
      <c r="H899" s="14"/>
      <c r="J899" s="152"/>
      <c r="K899" s="152"/>
      <c r="L899" s="153"/>
    </row>
    <row r="900" spans="3:12" x14ac:dyDescent="0.2">
      <c r="C900" s="152"/>
      <c r="D900" s="152"/>
      <c r="E900" s="153"/>
      <c r="F900" s="19"/>
      <c r="G900" s="19"/>
      <c r="H900" s="14"/>
      <c r="J900" s="152"/>
      <c r="K900" s="152"/>
      <c r="L900" s="153"/>
    </row>
    <row r="901" spans="3:12" x14ac:dyDescent="0.2">
      <c r="C901" s="152"/>
      <c r="D901" s="152"/>
      <c r="E901" s="153"/>
      <c r="F901" s="19"/>
      <c r="G901" s="19"/>
      <c r="H901" s="14"/>
      <c r="J901" s="152"/>
      <c r="K901" s="152"/>
      <c r="L901" s="153"/>
    </row>
    <row r="902" spans="3:12" x14ac:dyDescent="0.2">
      <c r="C902" s="152"/>
      <c r="D902" s="152"/>
      <c r="E902" s="153"/>
      <c r="F902" s="19"/>
      <c r="G902" s="19"/>
      <c r="H902" s="14"/>
      <c r="J902" s="152"/>
      <c r="K902" s="152"/>
      <c r="L902" s="153"/>
    </row>
    <row r="903" spans="3:12" x14ac:dyDescent="0.2">
      <c r="C903" s="152"/>
      <c r="D903" s="152"/>
      <c r="E903" s="153"/>
      <c r="F903" s="19"/>
      <c r="G903" s="19"/>
      <c r="H903" s="14"/>
      <c r="J903" s="152"/>
      <c r="K903" s="152"/>
      <c r="L903" s="153"/>
    </row>
    <row r="904" spans="3:12" x14ac:dyDescent="0.2">
      <c r="C904" s="152"/>
      <c r="D904" s="152"/>
      <c r="E904" s="153"/>
      <c r="F904" s="19"/>
      <c r="G904" s="19"/>
      <c r="H904" s="14"/>
      <c r="J904" s="152"/>
      <c r="K904" s="152"/>
      <c r="L904" s="153"/>
    </row>
    <row r="905" spans="3:12" x14ac:dyDescent="0.2">
      <c r="C905" s="152"/>
      <c r="D905" s="152"/>
      <c r="E905" s="153"/>
      <c r="F905" s="19"/>
      <c r="G905" s="19"/>
      <c r="H905" s="14"/>
      <c r="J905" s="152"/>
      <c r="K905" s="152"/>
      <c r="L905" s="153"/>
    </row>
    <row r="906" spans="3:12" x14ac:dyDescent="0.2">
      <c r="C906" s="152"/>
      <c r="D906" s="152"/>
      <c r="E906" s="153"/>
      <c r="F906" s="19"/>
      <c r="G906" s="19"/>
      <c r="H906" s="14"/>
      <c r="J906" s="152"/>
      <c r="K906" s="152"/>
      <c r="L906" s="153"/>
    </row>
    <row r="907" spans="3:12" x14ac:dyDescent="0.2">
      <c r="C907" s="152"/>
      <c r="D907" s="152"/>
      <c r="E907" s="153"/>
      <c r="F907" s="19"/>
      <c r="G907" s="19"/>
      <c r="H907" s="14"/>
      <c r="J907" s="152"/>
      <c r="K907" s="152"/>
      <c r="L907" s="153"/>
    </row>
    <row r="908" spans="3:12" x14ac:dyDescent="0.2">
      <c r="C908" s="152"/>
      <c r="D908" s="152"/>
      <c r="E908" s="153"/>
      <c r="F908" s="19"/>
      <c r="G908" s="19"/>
      <c r="H908" s="14"/>
      <c r="J908" s="152"/>
      <c r="K908" s="152"/>
      <c r="L908" s="153"/>
    </row>
    <row r="909" spans="3:12" x14ac:dyDescent="0.2">
      <c r="C909" s="152"/>
      <c r="D909" s="152"/>
      <c r="E909" s="153"/>
      <c r="F909" s="19"/>
      <c r="G909" s="19"/>
      <c r="H909" s="14"/>
      <c r="J909" s="152"/>
      <c r="K909" s="152"/>
      <c r="L909" s="153"/>
    </row>
    <row r="910" spans="3:12" x14ac:dyDescent="0.2">
      <c r="C910" s="152"/>
      <c r="D910" s="152"/>
      <c r="E910" s="153"/>
      <c r="F910" s="19"/>
      <c r="G910" s="19"/>
      <c r="H910" s="14"/>
      <c r="J910" s="152"/>
      <c r="K910" s="152"/>
      <c r="L910" s="153"/>
    </row>
    <row r="911" spans="3:12" x14ac:dyDescent="0.2">
      <c r="C911" s="152"/>
      <c r="D911" s="152"/>
      <c r="E911" s="153"/>
      <c r="F911" s="19"/>
      <c r="G911" s="19"/>
      <c r="H911" s="14"/>
      <c r="J911" s="152"/>
      <c r="K911" s="152"/>
      <c r="L911" s="153"/>
    </row>
    <row r="912" spans="3:12" x14ac:dyDescent="0.2">
      <c r="C912" s="152"/>
      <c r="D912" s="152"/>
      <c r="E912" s="153"/>
      <c r="F912" s="19"/>
      <c r="G912" s="19"/>
      <c r="H912" s="14"/>
      <c r="J912" s="152"/>
      <c r="K912" s="152"/>
      <c r="L912" s="153"/>
    </row>
    <row r="913" spans="3:12" x14ac:dyDescent="0.2">
      <c r="C913" s="152"/>
      <c r="D913" s="152"/>
      <c r="E913" s="153"/>
      <c r="F913" s="19"/>
      <c r="G913" s="19"/>
      <c r="H913" s="14"/>
      <c r="J913" s="152"/>
      <c r="K913" s="152"/>
      <c r="L913" s="153"/>
    </row>
    <row r="914" spans="3:12" x14ac:dyDescent="0.2">
      <c r="C914" s="152"/>
      <c r="D914" s="152"/>
      <c r="E914" s="153"/>
      <c r="F914" s="19"/>
      <c r="G914" s="19"/>
      <c r="H914" s="14"/>
      <c r="J914" s="152"/>
      <c r="K914" s="152"/>
      <c r="L914" s="153"/>
    </row>
    <row r="915" spans="3:12" x14ac:dyDescent="0.2">
      <c r="C915" s="152"/>
      <c r="D915" s="152"/>
      <c r="E915" s="153"/>
      <c r="F915" s="19"/>
      <c r="G915" s="19"/>
      <c r="H915" s="14"/>
      <c r="J915" s="152"/>
      <c r="K915" s="152"/>
      <c r="L915" s="153"/>
    </row>
    <row r="916" spans="3:12" x14ac:dyDescent="0.2">
      <c r="C916" s="152"/>
      <c r="D916" s="152"/>
      <c r="E916" s="153"/>
      <c r="F916" s="19"/>
      <c r="G916" s="19"/>
      <c r="H916" s="14"/>
      <c r="J916" s="152"/>
      <c r="K916" s="152"/>
      <c r="L916" s="153"/>
    </row>
    <row r="917" spans="3:12" x14ac:dyDescent="0.2">
      <c r="C917" s="152"/>
      <c r="D917" s="152"/>
      <c r="E917" s="153"/>
      <c r="F917" s="19"/>
      <c r="G917" s="19"/>
      <c r="H917" s="14"/>
      <c r="J917" s="152"/>
      <c r="K917" s="152"/>
      <c r="L917" s="153"/>
    </row>
    <row r="918" spans="3:12" x14ac:dyDescent="0.2">
      <c r="C918" s="152"/>
      <c r="D918" s="152"/>
      <c r="E918" s="153"/>
      <c r="F918" s="19"/>
      <c r="G918" s="19"/>
      <c r="H918" s="14"/>
      <c r="J918" s="152"/>
      <c r="K918" s="152"/>
      <c r="L918" s="153"/>
    </row>
    <row r="919" spans="3:12" x14ac:dyDescent="0.2">
      <c r="C919" s="152"/>
      <c r="D919" s="152"/>
      <c r="E919" s="153"/>
      <c r="F919" s="19"/>
      <c r="G919" s="19"/>
      <c r="H919" s="14"/>
      <c r="J919" s="152"/>
      <c r="K919" s="152"/>
      <c r="L919" s="153"/>
    </row>
    <row r="920" spans="3:12" x14ac:dyDescent="0.2">
      <c r="C920" s="152"/>
      <c r="D920" s="152"/>
      <c r="E920" s="153"/>
      <c r="F920" s="19"/>
      <c r="G920" s="19"/>
      <c r="H920" s="14"/>
      <c r="J920" s="152"/>
      <c r="K920" s="152"/>
      <c r="L920" s="153"/>
    </row>
    <row r="921" spans="3:12" x14ac:dyDescent="0.2">
      <c r="C921" s="152"/>
      <c r="D921" s="152"/>
      <c r="E921" s="153"/>
      <c r="F921" s="19"/>
      <c r="G921" s="19"/>
      <c r="H921" s="14"/>
      <c r="J921" s="152"/>
      <c r="K921" s="152"/>
      <c r="L921" s="153"/>
    </row>
    <row r="922" spans="3:12" x14ac:dyDescent="0.2">
      <c r="C922" s="152"/>
      <c r="D922" s="152"/>
      <c r="E922" s="153"/>
      <c r="F922" s="19"/>
      <c r="G922" s="19"/>
      <c r="H922" s="14"/>
      <c r="J922" s="152"/>
      <c r="K922" s="152"/>
      <c r="L922" s="153"/>
    </row>
    <row r="923" spans="3:12" x14ac:dyDescent="0.2">
      <c r="C923" s="152"/>
      <c r="D923" s="152"/>
      <c r="E923" s="153"/>
      <c r="F923" s="19"/>
      <c r="G923" s="19"/>
      <c r="H923" s="14"/>
      <c r="J923" s="152"/>
      <c r="K923" s="152"/>
      <c r="L923" s="153"/>
    </row>
    <row r="924" spans="3:12" x14ac:dyDescent="0.2">
      <c r="C924" s="152"/>
      <c r="D924" s="152"/>
      <c r="E924" s="153"/>
      <c r="F924" s="19"/>
      <c r="G924" s="19"/>
      <c r="H924" s="14"/>
      <c r="J924" s="152"/>
      <c r="K924" s="152"/>
      <c r="L924" s="153"/>
    </row>
    <row r="925" spans="3:12" x14ac:dyDescent="0.2">
      <c r="C925" s="152"/>
      <c r="D925" s="152"/>
      <c r="E925" s="153"/>
      <c r="F925" s="19"/>
      <c r="G925" s="19"/>
      <c r="H925" s="14"/>
      <c r="J925" s="152"/>
      <c r="K925" s="152"/>
      <c r="L925" s="153"/>
    </row>
    <row r="926" spans="3:12" x14ac:dyDescent="0.2">
      <c r="C926" s="152"/>
      <c r="D926" s="152"/>
      <c r="E926" s="153"/>
      <c r="F926" s="19"/>
      <c r="G926" s="19"/>
      <c r="H926" s="14"/>
      <c r="J926" s="152"/>
      <c r="K926" s="152"/>
      <c r="L926" s="153"/>
    </row>
    <row r="927" spans="3:12" x14ac:dyDescent="0.2">
      <c r="C927" s="152"/>
      <c r="D927" s="152"/>
      <c r="E927" s="153"/>
      <c r="F927" s="19"/>
      <c r="G927" s="19"/>
      <c r="H927" s="14"/>
      <c r="J927" s="152"/>
      <c r="K927" s="152"/>
      <c r="L927" s="153"/>
    </row>
    <row r="928" spans="3:12" x14ac:dyDescent="0.2">
      <c r="C928" s="152"/>
      <c r="D928" s="152"/>
      <c r="E928" s="153"/>
      <c r="F928" s="19"/>
      <c r="G928" s="19"/>
      <c r="H928" s="14"/>
      <c r="J928" s="152"/>
      <c r="K928" s="152"/>
      <c r="L928" s="153"/>
    </row>
    <row r="929" spans="3:12" x14ac:dyDescent="0.2">
      <c r="C929" s="152"/>
      <c r="D929" s="152"/>
      <c r="E929" s="153"/>
      <c r="F929" s="19"/>
      <c r="G929" s="19"/>
      <c r="H929" s="14"/>
      <c r="J929" s="152"/>
      <c r="K929" s="152"/>
      <c r="L929" s="153"/>
    </row>
    <row r="930" spans="3:12" x14ac:dyDescent="0.2">
      <c r="C930" s="152"/>
      <c r="D930" s="152"/>
      <c r="E930" s="153"/>
      <c r="F930" s="19"/>
      <c r="G930" s="19"/>
      <c r="H930" s="14"/>
      <c r="J930" s="152"/>
      <c r="K930" s="152"/>
      <c r="L930" s="153"/>
    </row>
    <row r="931" spans="3:12" x14ac:dyDescent="0.2">
      <c r="C931" s="152"/>
      <c r="D931" s="152"/>
      <c r="E931" s="153"/>
      <c r="F931" s="19"/>
      <c r="G931" s="19"/>
      <c r="H931" s="14"/>
      <c r="J931" s="152"/>
      <c r="K931" s="152"/>
      <c r="L931" s="153"/>
    </row>
    <row r="932" spans="3:12" x14ac:dyDescent="0.2">
      <c r="C932" s="152"/>
      <c r="D932" s="152"/>
      <c r="E932" s="153"/>
      <c r="F932" s="19"/>
      <c r="G932" s="19"/>
      <c r="H932" s="14"/>
      <c r="J932" s="152"/>
      <c r="K932" s="152"/>
      <c r="L932" s="153"/>
    </row>
    <row r="933" spans="3:12" x14ac:dyDescent="0.2">
      <c r="C933" s="152"/>
      <c r="D933" s="152"/>
      <c r="E933" s="153"/>
      <c r="F933" s="19"/>
      <c r="G933" s="19"/>
      <c r="H933" s="14"/>
      <c r="J933" s="152"/>
      <c r="K933" s="152"/>
      <c r="L933" s="153"/>
    </row>
    <row r="934" spans="3:12" x14ac:dyDescent="0.2">
      <c r="C934" s="152"/>
      <c r="D934" s="152"/>
      <c r="E934" s="153"/>
      <c r="F934" s="19"/>
      <c r="G934" s="19"/>
      <c r="H934" s="14"/>
      <c r="J934" s="152"/>
      <c r="K934" s="152"/>
      <c r="L934" s="153"/>
    </row>
    <row r="935" spans="3:12" x14ac:dyDescent="0.2">
      <c r="C935" s="152"/>
      <c r="D935" s="152"/>
      <c r="E935" s="153"/>
      <c r="F935" s="19"/>
      <c r="G935" s="19"/>
      <c r="H935" s="14"/>
      <c r="J935" s="152"/>
      <c r="K935" s="152"/>
      <c r="L935" s="153"/>
    </row>
    <row r="936" spans="3:12" x14ac:dyDescent="0.2">
      <c r="C936" s="152"/>
      <c r="D936" s="152"/>
      <c r="E936" s="153"/>
      <c r="F936" s="19"/>
      <c r="G936" s="19"/>
      <c r="H936" s="14"/>
      <c r="J936" s="152"/>
      <c r="K936" s="152"/>
      <c r="L936" s="153"/>
    </row>
    <row r="937" spans="3:12" x14ac:dyDescent="0.2">
      <c r="C937" s="152"/>
      <c r="D937" s="152"/>
      <c r="E937" s="153"/>
      <c r="F937" s="19"/>
      <c r="G937" s="19"/>
      <c r="H937" s="14"/>
      <c r="J937" s="152"/>
      <c r="K937" s="152"/>
      <c r="L937" s="153"/>
    </row>
    <row r="938" spans="3:12" x14ac:dyDescent="0.2">
      <c r="C938" s="152"/>
      <c r="D938" s="152"/>
      <c r="E938" s="153"/>
      <c r="F938" s="19"/>
      <c r="G938" s="19"/>
      <c r="H938" s="14"/>
      <c r="J938" s="152"/>
      <c r="K938" s="152"/>
      <c r="L938" s="153"/>
    </row>
    <row r="939" spans="3:12" x14ac:dyDescent="0.2">
      <c r="C939" s="152"/>
      <c r="D939" s="152"/>
      <c r="E939" s="153"/>
      <c r="F939" s="19"/>
      <c r="G939" s="19"/>
      <c r="H939" s="14"/>
      <c r="J939" s="152"/>
      <c r="K939" s="152"/>
      <c r="L939" s="153"/>
    </row>
    <row r="940" spans="3:12" x14ac:dyDescent="0.2">
      <c r="C940" s="152"/>
      <c r="D940" s="152"/>
      <c r="E940" s="153"/>
      <c r="F940" s="19"/>
      <c r="G940" s="19"/>
      <c r="H940" s="14"/>
      <c r="J940" s="152"/>
      <c r="K940" s="152"/>
      <c r="L940" s="153"/>
    </row>
    <row r="941" spans="3:12" x14ac:dyDescent="0.2">
      <c r="C941" s="152"/>
      <c r="D941" s="152"/>
      <c r="E941" s="153"/>
      <c r="F941" s="19"/>
      <c r="G941" s="19"/>
      <c r="H941" s="14"/>
      <c r="J941" s="152"/>
      <c r="K941" s="152"/>
      <c r="L941" s="153"/>
    </row>
    <row r="942" spans="3:12" x14ac:dyDescent="0.2">
      <c r="C942" s="152"/>
      <c r="D942" s="152"/>
      <c r="E942" s="153"/>
      <c r="F942" s="19"/>
      <c r="G942" s="19"/>
      <c r="H942" s="14"/>
      <c r="J942" s="152"/>
      <c r="K942" s="152"/>
      <c r="L942" s="153"/>
    </row>
    <row r="943" spans="3:12" x14ac:dyDescent="0.2">
      <c r="C943" s="152"/>
      <c r="D943" s="152"/>
      <c r="E943" s="153"/>
      <c r="F943" s="19"/>
      <c r="G943" s="19"/>
      <c r="H943" s="14"/>
      <c r="J943" s="152"/>
      <c r="K943" s="152"/>
      <c r="L943" s="153"/>
    </row>
    <row r="944" spans="3:12" x14ac:dyDescent="0.2">
      <c r="C944" s="152"/>
      <c r="D944" s="152"/>
      <c r="E944" s="153"/>
      <c r="F944" s="19"/>
      <c r="G944" s="19"/>
      <c r="H944" s="14"/>
      <c r="J944" s="152"/>
      <c r="K944" s="152"/>
      <c r="L944" s="153"/>
    </row>
    <row r="945" spans="3:12" x14ac:dyDescent="0.2">
      <c r="C945" s="152"/>
      <c r="D945" s="152"/>
      <c r="E945" s="153"/>
      <c r="F945" s="19"/>
      <c r="G945" s="19"/>
      <c r="H945" s="14"/>
      <c r="J945" s="152"/>
      <c r="K945" s="152"/>
      <c r="L945" s="153"/>
    </row>
    <row r="946" spans="3:12" x14ac:dyDescent="0.2">
      <c r="C946" s="152"/>
      <c r="D946" s="152"/>
      <c r="E946" s="153"/>
      <c r="F946" s="19"/>
      <c r="G946" s="19"/>
      <c r="H946" s="14"/>
      <c r="J946" s="152"/>
      <c r="K946" s="152"/>
      <c r="L946" s="153"/>
    </row>
    <row r="947" spans="3:12" x14ac:dyDescent="0.2">
      <c r="C947" s="152"/>
      <c r="D947" s="152"/>
      <c r="E947" s="153"/>
      <c r="F947" s="19"/>
      <c r="G947" s="19"/>
      <c r="H947" s="14"/>
      <c r="J947" s="152"/>
      <c r="K947" s="152"/>
      <c r="L947" s="153"/>
    </row>
    <row r="948" spans="3:12" x14ac:dyDescent="0.2">
      <c r="C948" s="152"/>
      <c r="D948" s="152"/>
      <c r="E948" s="153"/>
      <c r="F948" s="19"/>
      <c r="G948" s="19"/>
      <c r="H948" s="14"/>
      <c r="J948" s="152"/>
      <c r="K948" s="152"/>
      <c r="L948" s="153"/>
    </row>
    <row r="949" spans="3:12" x14ac:dyDescent="0.2">
      <c r="C949" s="152"/>
      <c r="D949" s="152"/>
      <c r="E949" s="153"/>
      <c r="F949" s="19"/>
      <c r="G949" s="19"/>
      <c r="H949" s="14"/>
      <c r="J949" s="152"/>
      <c r="K949" s="152"/>
      <c r="L949" s="153"/>
    </row>
    <row r="950" spans="3:12" x14ac:dyDescent="0.2">
      <c r="C950" s="152"/>
      <c r="D950" s="152"/>
      <c r="E950" s="153"/>
      <c r="F950" s="19"/>
      <c r="G950" s="19"/>
      <c r="H950" s="14"/>
      <c r="J950" s="152"/>
      <c r="K950" s="152"/>
      <c r="L950" s="153"/>
    </row>
    <row r="951" spans="3:12" x14ac:dyDescent="0.2">
      <c r="C951" s="152"/>
      <c r="D951" s="152"/>
      <c r="E951" s="153"/>
      <c r="F951" s="19"/>
      <c r="G951" s="19"/>
      <c r="H951" s="14"/>
      <c r="J951" s="152"/>
      <c r="K951" s="152"/>
      <c r="L951" s="153"/>
    </row>
    <row r="952" spans="3:12" x14ac:dyDescent="0.2">
      <c r="C952" s="152"/>
      <c r="D952" s="152"/>
      <c r="E952" s="153"/>
      <c r="F952" s="19"/>
      <c r="G952" s="19"/>
      <c r="H952" s="14"/>
      <c r="J952" s="152"/>
      <c r="K952" s="152"/>
      <c r="L952" s="153"/>
    </row>
    <row r="953" spans="3:12" x14ac:dyDescent="0.2">
      <c r="C953" s="152"/>
      <c r="D953" s="152"/>
      <c r="E953" s="153"/>
      <c r="F953" s="19"/>
      <c r="G953" s="19"/>
      <c r="H953" s="14"/>
      <c r="J953" s="152"/>
      <c r="K953" s="152"/>
      <c r="L953" s="153"/>
    </row>
    <row r="954" spans="3:12" x14ac:dyDescent="0.2">
      <c r="C954" s="152"/>
      <c r="D954" s="152"/>
      <c r="E954" s="153"/>
      <c r="F954" s="19"/>
      <c r="G954" s="19"/>
      <c r="H954" s="14"/>
      <c r="J954" s="152"/>
      <c r="K954" s="152"/>
      <c r="L954" s="153"/>
    </row>
    <row r="955" spans="3:12" x14ac:dyDescent="0.2">
      <c r="C955" s="152"/>
      <c r="D955" s="152"/>
      <c r="E955" s="153"/>
      <c r="F955" s="19"/>
      <c r="G955" s="19"/>
      <c r="H955" s="14"/>
      <c r="J955" s="152"/>
      <c r="K955" s="152"/>
      <c r="L955" s="153"/>
    </row>
    <row r="956" spans="3:12" x14ac:dyDescent="0.2">
      <c r="C956" s="152"/>
      <c r="D956" s="152"/>
      <c r="E956" s="153"/>
      <c r="F956" s="19"/>
      <c r="G956" s="19"/>
      <c r="H956" s="14"/>
      <c r="J956" s="152"/>
      <c r="K956" s="152"/>
      <c r="L956" s="153"/>
    </row>
    <row r="957" spans="3:12" x14ac:dyDescent="0.2">
      <c r="C957" s="152"/>
      <c r="D957" s="152"/>
      <c r="E957" s="153"/>
      <c r="F957" s="19"/>
      <c r="G957" s="19"/>
      <c r="H957" s="14"/>
      <c r="J957" s="152"/>
      <c r="K957" s="152"/>
      <c r="L957" s="153"/>
    </row>
    <row r="958" spans="3:12" x14ac:dyDescent="0.2">
      <c r="C958" s="152"/>
      <c r="D958" s="152"/>
      <c r="E958" s="153"/>
      <c r="F958" s="19"/>
      <c r="G958" s="19"/>
      <c r="H958" s="14"/>
      <c r="J958" s="152"/>
      <c r="K958" s="152"/>
      <c r="L958" s="153"/>
    </row>
    <row r="959" spans="3:12" x14ac:dyDescent="0.2">
      <c r="C959" s="152"/>
      <c r="D959" s="152"/>
      <c r="E959" s="153"/>
      <c r="F959" s="19"/>
      <c r="G959" s="19"/>
      <c r="H959" s="14"/>
      <c r="J959" s="152"/>
      <c r="K959" s="152"/>
      <c r="L959" s="153"/>
    </row>
    <row r="960" spans="3:12" x14ac:dyDescent="0.2">
      <c r="C960" s="152"/>
      <c r="D960" s="152"/>
      <c r="E960" s="153"/>
      <c r="F960" s="19"/>
      <c r="G960" s="19"/>
      <c r="H960" s="14"/>
      <c r="J960" s="152"/>
      <c r="K960" s="152"/>
      <c r="L960" s="153"/>
    </row>
    <row r="961" spans="2:17" x14ac:dyDescent="0.2">
      <c r="C961" s="152"/>
      <c r="D961" s="152"/>
      <c r="E961" s="153"/>
      <c r="F961" s="19"/>
      <c r="G961" s="19"/>
      <c r="H961" s="14"/>
      <c r="J961" s="152"/>
      <c r="K961" s="152"/>
      <c r="L961" s="153"/>
    </row>
    <row r="962" spans="2:17" x14ac:dyDescent="0.2">
      <c r="C962" s="152"/>
      <c r="D962" s="152"/>
      <c r="E962" s="153"/>
      <c r="F962" s="19"/>
      <c r="G962" s="19"/>
      <c r="H962" s="14"/>
      <c r="J962" s="152"/>
      <c r="K962" s="152"/>
      <c r="L962" s="153"/>
    </row>
    <row r="963" spans="2:17" x14ac:dyDescent="0.2">
      <c r="C963" s="152"/>
      <c r="D963" s="152"/>
      <c r="E963" s="153"/>
      <c r="F963" s="19"/>
      <c r="G963" s="19"/>
      <c r="H963" s="14"/>
      <c r="J963" s="152"/>
      <c r="K963" s="152"/>
      <c r="L963" s="153"/>
    </row>
    <row r="964" spans="2:17" x14ac:dyDescent="0.2">
      <c r="B964" s="152"/>
      <c r="C964" s="152"/>
      <c r="D964" s="152"/>
      <c r="E964" s="152"/>
      <c r="F964" s="152"/>
      <c r="G964" s="152"/>
      <c r="H964" s="152"/>
      <c r="I964" s="152"/>
      <c r="J964" s="152"/>
      <c r="K964" s="152"/>
      <c r="L964" s="152"/>
      <c r="M964" s="152"/>
      <c r="N964" s="152"/>
      <c r="O964" s="152"/>
      <c r="P964" s="152"/>
      <c r="Q964" s="152"/>
    </row>
    <row r="965" spans="2:17" x14ac:dyDescent="0.2">
      <c r="B965" s="152"/>
      <c r="C965" s="152"/>
      <c r="D965" s="152"/>
      <c r="E965" s="152"/>
      <c r="F965" s="152"/>
      <c r="G965" s="152"/>
      <c r="H965" s="152"/>
      <c r="I965" s="152"/>
      <c r="J965" s="152"/>
      <c r="K965" s="152"/>
      <c r="L965" s="152"/>
      <c r="M965" s="152"/>
      <c r="N965" s="152"/>
      <c r="O965" s="152"/>
      <c r="P965" s="152"/>
      <c r="Q965" s="152"/>
    </row>
    <row r="966" spans="2:17" x14ac:dyDescent="0.2">
      <c r="B966" s="152"/>
      <c r="C966" s="152"/>
      <c r="D966" s="152"/>
      <c r="E966" s="152"/>
      <c r="F966" s="152"/>
      <c r="G966" s="152"/>
      <c r="H966" s="152"/>
      <c r="I966" s="152"/>
      <c r="J966" s="152"/>
      <c r="K966" s="152"/>
      <c r="L966" s="152"/>
      <c r="M966" s="152"/>
      <c r="N966" s="152"/>
      <c r="O966" s="152"/>
      <c r="P966" s="152"/>
      <c r="Q966" s="152"/>
    </row>
    <row r="967" spans="2:17" x14ac:dyDescent="0.2">
      <c r="B967" s="152"/>
      <c r="C967" s="152"/>
      <c r="D967" s="152"/>
      <c r="E967" s="152"/>
      <c r="F967" s="152"/>
      <c r="G967" s="152"/>
      <c r="H967" s="152"/>
      <c r="I967" s="152"/>
      <c r="J967" s="152"/>
      <c r="K967" s="152"/>
      <c r="L967" s="152"/>
      <c r="M967" s="152"/>
      <c r="N967" s="152"/>
      <c r="O967" s="152"/>
      <c r="P967" s="152"/>
      <c r="Q967" s="152"/>
    </row>
    <row r="968" spans="2:17" x14ac:dyDescent="0.2">
      <c r="B968" s="152"/>
      <c r="C968" s="152"/>
      <c r="D968" s="152"/>
      <c r="E968" s="152"/>
      <c r="F968" s="152"/>
      <c r="G968" s="152"/>
      <c r="H968" s="152"/>
      <c r="I968" s="152"/>
      <c r="J968" s="152"/>
      <c r="K968" s="152"/>
      <c r="L968" s="152"/>
      <c r="M968" s="152"/>
      <c r="N968" s="152"/>
      <c r="O968" s="152"/>
      <c r="P968" s="152"/>
      <c r="Q968" s="152"/>
    </row>
    <row r="969" spans="2:17" x14ac:dyDescent="0.2">
      <c r="B969" s="152"/>
      <c r="C969" s="152"/>
      <c r="D969" s="152"/>
      <c r="E969" s="152"/>
      <c r="F969" s="152"/>
      <c r="G969" s="152"/>
      <c r="H969" s="152"/>
      <c r="I969" s="152"/>
      <c r="J969" s="152"/>
      <c r="K969" s="152"/>
      <c r="L969" s="152"/>
      <c r="M969" s="152"/>
      <c r="N969" s="152"/>
      <c r="O969" s="152"/>
      <c r="P969" s="152"/>
      <c r="Q969" s="152"/>
    </row>
    <row r="970" spans="2:17" x14ac:dyDescent="0.2">
      <c r="B970" s="152"/>
      <c r="C970" s="152"/>
      <c r="D970" s="152"/>
      <c r="E970" s="152"/>
      <c r="F970" s="152"/>
      <c r="G970" s="152"/>
      <c r="H970" s="152"/>
      <c r="I970" s="152"/>
      <c r="J970" s="152"/>
      <c r="K970" s="152"/>
      <c r="L970" s="152"/>
      <c r="M970" s="152"/>
      <c r="N970" s="152"/>
      <c r="O970" s="152"/>
      <c r="P970" s="152"/>
      <c r="Q970" s="152"/>
    </row>
    <row r="971" spans="2:17" x14ac:dyDescent="0.2">
      <c r="B971" s="152"/>
      <c r="C971" s="152"/>
      <c r="D971" s="152"/>
      <c r="E971" s="152"/>
      <c r="F971" s="152"/>
      <c r="G971" s="152"/>
      <c r="H971" s="152"/>
      <c r="I971" s="152"/>
      <c r="J971" s="152"/>
      <c r="K971" s="152"/>
      <c r="L971" s="152"/>
      <c r="M971" s="152"/>
      <c r="N971" s="152"/>
      <c r="O971" s="152"/>
      <c r="P971" s="152"/>
      <c r="Q971" s="152"/>
    </row>
    <row r="972" spans="2:17" x14ac:dyDescent="0.2">
      <c r="B972" s="152"/>
      <c r="C972" s="152"/>
      <c r="D972" s="152"/>
      <c r="E972" s="152"/>
      <c r="F972" s="152"/>
      <c r="G972" s="152"/>
      <c r="H972" s="152"/>
      <c r="I972" s="152"/>
      <c r="J972" s="152"/>
      <c r="K972" s="152"/>
      <c r="L972" s="152"/>
      <c r="M972" s="152"/>
      <c r="N972" s="152"/>
      <c r="O972" s="152"/>
      <c r="P972" s="152"/>
      <c r="Q972" s="152"/>
    </row>
    <row r="973" spans="2:17" x14ac:dyDescent="0.2">
      <c r="B973" s="152"/>
      <c r="C973" s="152"/>
      <c r="D973" s="152"/>
      <c r="E973" s="152"/>
      <c r="F973" s="152"/>
      <c r="G973" s="152"/>
      <c r="H973" s="152"/>
      <c r="I973" s="152"/>
      <c r="J973" s="152"/>
      <c r="K973" s="152"/>
      <c r="L973" s="152"/>
      <c r="M973" s="152"/>
      <c r="N973" s="152"/>
      <c r="O973" s="152"/>
      <c r="P973" s="152"/>
      <c r="Q973" s="152"/>
    </row>
    <row r="974" spans="2:17" x14ac:dyDescent="0.2">
      <c r="B974" s="152"/>
      <c r="C974" s="152"/>
      <c r="D974" s="152"/>
      <c r="E974" s="152"/>
      <c r="F974" s="152"/>
      <c r="G974" s="152"/>
      <c r="H974" s="152"/>
      <c r="I974" s="152"/>
      <c r="J974" s="152"/>
      <c r="K974" s="152"/>
      <c r="L974" s="152"/>
      <c r="M974" s="152"/>
      <c r="N974" s="152"/>
      <c r="O974" s="152"/>
      <c r="P974" s="152"/>
      <c r="Q974" s="152"/>
    </row>
    <row r="975" spans="2:17" x14ac:dyDescent="0.2">
      <c r="B975" s="152"/>
      <c r="C975" s="152"/>
      <c r="D975" s="152"/>
      <c r="E975" s="152"/>
      <c r="F975" s="152"/>
      <c r="G975" s="152"/>
      <c r="H975" s="152"/>
      <c r="I975" s="152"/>
      <c r="J975" s="152"/>
      <c r="K975" s="152"/>
      <c r="L975" s="152"/>
      <c r="M975" s="152"/>
      <c r="N975" s="152"/>
      <c r="O975" s="152"/>
      <c r="P975" s="152"/>
      <c r="Q975" s="152"/>
    </row>
    <row r="976" spans="2:17" x14ac:dyDescent="0.2">
      <c r="B976" s="152"/>
      <c r="C976" s="152"/>
      <c r="D976" s="152"/>
      <c r="E976" s="152"/>
      <c r="F976" s="152"/>
      <c r="G976" s="152"/>
      <c r="H976" s="152"/>
      <c r="I976" s="152"/>
      <c r="J976" s="152"/>
      <c r="K976" s="152"/>
      <c r="L976" s="152"/>
      <c r="M976" s="152"/>
      <c r="N976" s="152"/>
      <c r="O976" s="152"/>
      <c r="P976" s="152"/>
      <c r="Q976" s="152"/>
    </row>
    <row r="977" spans="2:17" x14ac:dyDescent="0.2">
      <c r="B977" s="152"/>
      <c r="C977" s="152"/>
      <c r="D977" s="152"/>
      <c r="E977" s="152"/>
      <c r="F977" s="152"/>
      <c r="G977" s="152"/>
      <c r="H977" s="152"/>
      <c r="I977" s="152"/>
      <c r="J977" s="152"/>
      <c r="K977" s="152"/>
      <c r="L977" s="152"/>
      <c r="M977" s="152"/>
      <c r="N977" s="152"/>
      <c r="O977" s="152"/>
      <c r="P977" s="152"/>
      <c r="Q977" s="152"/>
    </row>
    <row r="978" spans="2:17" x14ac:dyDescent="0.2">
      <c r="B978" s="152"/>
      <c r="C978" s="152"/>
      <c r="D978" s="152"/>
      <c r="E978" s="152"/>
      <c r="F978" s="152"/>
      <c r="G978" s="152"/>
      <c r="H978" s="152"/>
      <c r="I978" s="152"/>
      <c r="J978" s="152"/>
      <c r="K978" s="152"/>
      <c r="L978" s="152"/>
      <c r="M978" s="152"/>
      <c r="N978" s="152"/>
      <c r="O978" s="152"/>
      <c r="P978" s="152"/>
      <c r="Q978" s="152"/>
    </row>
    <row r="979" spans="2:17" x14ac:dyDescent="0.2">
      <c r="C979" s="133"/>
      <c r="D979" s="133"/>
      <c r="E979" s="120"/>
      <c r="F979" s="19"/>
      <c r="G979" s="19"/>
      <c r="H979" s="14"/>
      <c r="J979" s="133"/>
      <c r="K979" s="133"/>
      <c r="L979" s="120"/>
    </row>
    <row r="980" spans="2:17" x14ac:dyDescent="0.2">
      <c r="C980" s="133"/>
      <c r="D980" s="133"/>
      <c r="E980" s="120"/>
      <c r="F980" s="19"/>
      <c r="G980" s="19"/>
      <c r="H980" s="14"/>
      <c r="J980" s="133"/>
      <c r="K980" s="133"/>
      <c r="L980" s="120"/>
    </row>
    <row r="981" spans="2:17" x14ac:dyDescent="0.2">
      <c r="C981" s="120"/>
      <c r="D981" s="120"/>
      <c r="E981" s="120"/>
      <c r="F981" s="19"/>
      <c r="G981" s="19"/>
      <c r="H981" s="14"/>
      <c r="J981" s="120"/>
      <c r="K981" s="120"/>
      <c r="L981" s="120"/>
    </row>
    <row r="982" spans="2:17" x14ac:dyDescent="0.2">
      <c r="C982" s="120"/>
      <c r="D982" s="120"/>
      <c r="E982" s="120"/>
      <c r="F982" s="19"/>
      <c r="G982" s="19"/>
      <c r="H982" s="14"/>
      <c r="J982" s="120"/>
      <c r="K982" s="120"/>
      <c r="L982" s="120"/>
    </row>
    <row r="983" spans="2:17" x14ac:dyDescent="0.2">
      <c r="C983" s="120"/>
      <c r="D983" s="120"/>
      <c r="E983" s="120"/>
      <c r="F983" s="19"/>
      <c r="G983" s="19"/>
      <c r="H983" s="14"/>
      <c r="J983" s="120"/>
      <c r="K983" s="120"/>
      <c r="L983" s="120"/>
    </row>
    <row r="984" spans="2:17" x14ac:dyDescent="0.2">
      <c r="C984" s="120"/>
      <c r="D984" s="120"/>
      <c r="E984" s="120"/>
      <c r="F984" s="19"/>
      <c r="G984" s="19"/>
      <c r="H984" s="14"/>
      <c r="J984" s="120"/>
      <c r="K984" s="120"/>
      <c r="L984" s="120"/>
    </row>
    <row r="985" spans="2:17" x14ac:dyDescent="0.2">
      <c r="C985" s="120"/>
      <c r="D985" s="120"/>
      <c r="E985" s="120"/>
      <c r="F985" s="19"/>
      <c r="G985" s="19"/>
      <c r="H985" s="14"/>
      <c r="J985" s="120"/>
      <c r="K985" s="120"/>
      <c r="L985" s="120"/>
    </row>
    <row r="986" spans="2:17" x14ac:dyDescent="0.2">
      <c r="C986" s="120"/>
      <c r="D986" s="120"/>
      <c r="E986" s="120"/>
      <c r="F986" s="19"/>
      <c r="G986" s="19"/>
      <c r="H986" s="14"/>
      <c r="J986" s="120"/>
      <c r="K986" s="120"/>
      <c r="L986" s="120"/>
    </row>
    <row r="987" spans="2:17" x14ac:dyDescent="0.2">
      <c r="C987" s="120"/>
      <c r="D987" s="120"/>
      <c r="E987" s="120"/>
      <c r="F987" s="19"/>
      <c r="G987" s="19"/>
      <c r="H987" s="14"/>
      <c r="J987" s="120"/>
      <c r="K987" s="120"/>
      <c r="L987" s="120"/>
    </row>
    <row r="988" spans="2:17" x14ac:dyDescent="0.2">
      <c r="C988" s="120"/>
      <c r="D988" s="120"/>
      <c r="E988" s="120"/>
      <c r="F988" s="19"/>
      <c r="G988" s="19"/>
      <c r="H988" s="14"/>
      <c r="J988" s="120"/>
      <c r="K988" s="120"/>
      <c r="L988" s="120"/>
    </row>
    <row r="989" spans="2:17" x14ac:dyDescent="0.2">
      <c r="C989" s="120"/>
      <c r="D989" s="120"/>
      <c r="E989" s="120"/>
      <c r="F989" s="19"/>
      <c r="G989" s="19"/>
      <c r="H989" s="14"/>
      <c r="J989" s="120"/>
      <c r="K989" s="120"/>
      <c r="L989" s="120"/>
    </row>
    <row r="990" spans="2:17" x14ac:dyDescent="0.2">
      <c r="C990" s="120"/>
      <c r="D990" s="120"/>
      <c r="E990" s="120"/>
      <c r="F990" s="19"/>
      <c r="G990" s="19"/>
      <c r="H990" s="14"/>
      <c r="J990" s="120"/>
      <c r="K990" s="120"/>
      <c r="L990" s="120"/>
    </row>
    <row r="991" spans="2:17" x14ac:dyDescent="0.2">
      <c r="C991" s="120"/>
      <c r="D991" s="120"/>
      <c r="E991" s="120"/>
      <c r="F991" s="19"/>
      <c r="G991" s="19"/>
      <c r="H991" s="14"/>
      <c r="J991" s="120"/>
      <c r="K991" s="120"/>
      <c r="L991" s="120"/>
    </row>
    <row r="992" spans="2:17" x14ac:dyDescent="0.2">
      <c r="C992" s="120"/>
      <c r="D992" s="120"/>
      <c r="E992" s="120"/>
      <c r="F992" s="19"/>
      <c r="G992" s="19"/>
      <c r="H992" s="14"/>
      <c r="J992" s="120"/>
      <c r="K992" s="120"/>
      <c r="L992" s="120"/>
    </row>
    <row r="993" spans="3:12" x14ac:dyDescent="0.2">
      <c r="C993" s="120"/>
      <c r="D993" s="120"/>
      <c r="E993" s="120"/>
      <c r="F993" s="19"/>
      <c r="G993" s="19"/>
      <c r="H993" s="14"/>
      <c r="J993" s="120"/>
      <c r="K993" s="120"/>
      <c r="L993" s="120"/>
    </row>
    <row r="994" spans="3:12" x14ac:dyDescent="0.2">
      <c r="C994" s="120"/>
      <c r="D994" s="120"/>
      <c r="E994" s="120"/>
      <c r="F994" s="19"/>
      <c r="G994" s="19"/>
      <c r="H994" s="14"/>
      <c r="J994" s="120"/>
      <c r="K994" s="120"/>
      <c r="L994" s="120"/>
    </row>
    <row r="995" spans="3:12" x14ac:dyDescent="0.2">
      <c r="C995" s="120"/>
      <c r="D995" s="120"/>
      <c r="E995" s="120"/>
      <c r="F995" s="19"/>
      <c r="G995" s="19"/>
      <c r="H995" s="14"/>
      <c r="J995" s="120"/>
      <c r="K995" s="120"/>
      <c r="L995" s="120"/>
    </row>
    <row r="996" spans="3:12" x14ac:dyDescent="0.2">
      <c r="C996" s="120"/>
      <c r="D996" s="120"/>
      <c r="E996" s="120"/>
      <c r="F996" s="19"/>
      <c r="G996" s="19"/>
      <c r="H996" s="14"/>
      <c r="J996" s="120"/>
      <c r="K996" s="120"/>
      <c r="L996" s="120"/>
    </row>
    <row r="997" spans="3:12" x14ac:dyDescent="0.2">
      <c r="C997" s="120"/>
      <c r="D997" s="120"/>
      <c r="E997" s="120"/>
      <c r="F997" s="19"/>
      <c r="G997" s="19"/>
      <c r="H997" s="14"/>
      <c r="J997" s="120"/>
      <c r="K997" s="120"/>
      <c r="L997" s="120"/>
    </row>
    <row r="998" spans="3:12" x14ac:dyDescent="0.2">
      <c r="C998" s="120"/>
      <c r="D998" s="120"/>
      <c r="E998" s="120"/>
      <c r="F998" s="19"/>
      <c r="G998" s="19"/>
      <c r="H998" s="14"/>
      <c r="J998" s="120"/>
      <c r="K998" s="120"/>
      <c r="L998" s="120"/>
    </row>
    <row r="999" spans="3:12" x14ac:dyDescent="0.2">
      <c r="C999" s="120"/>
      <c r="D999" s="120"/>
      <c r="E999" s="120"/>
      <c r="F999" s="19"/>
      <c r="G999" s="19"/>
      <c r="H999" s="14"/>
      <c r="J999" s="120"/>
      <c r="K999" s="120"/>
      <c r="L999" s="120"/>
    </row>
    <row r="1000" spans="3:12" x14ac:dyDescent="0.2">
      <c r="C1000" s="120"/>
      <c r="D1000" s="120"/>
      <c r="E1000" s="120"/>
      <c r="F1000" s="19"/>
      <c r="G1000" s="19"/>
      <c r="H1000" s="14"/>
      <c r="J1000" s="120"/>
      <c r="K1000" s="120"/>
      <c r="L1000" s="120"/>
    </row>
    <row r="1001" spans="3:12" x14ac:dyDescent="0.2">
      <c r="C1001" s="120"/>
      <c r="D1001" s="120"/>
      <c r="E1001" s="120"/>
      <c r="F1001" s="19"/>
      <c r="G1001" s="19"/>
      <c r="H1001" s="14"/>
      <c r="J1001" s="120"/>
      <c r="K1001" s="120"/>
      <c r="L1001" s="120"/>
    </row>
    <row r="1002" spans="3:12" x14ac:dyDescent="0.2">
      <c r="C1002" s="120"/>
      <c r="D1002" s="120"/>
      <c r="E1002" s="120"/>
      <c r="F1002" s="19"/>
      <c r="G1002" s="19"/>
      <c r="H1002" s="14"/>
      <c r="J1002" s="120"/>
      <c r="K1002" s="120"/>
      <c r="L1002" s="120"/>
    </row>
    <row r="1003" spans="3:12" x14ac:dyDescent="0.2">
      <c r="C1003" s="120"/>
      <c r="D1003" s="120"/>
      <c r="E1003" s="120"/>
      <c r="F1003" s="19"/>
      <c r="G1003" s="19"/>
      <c r="H1003" s="14"/>
      <c r="J1003" s="120"/>
      <c r="K1003" s="120"/>
      <c r="L1003" s="120"/>
    </row>
    <row r="1004" spans="3:12" x14ac:dyDescent="0.2">
      <c r="C1004" s="120"/>
      <c r="D1004" s="120"/>
      <c r="E1004" s="120"/>
      <c r="F1004" s="19"/>
      <c r="G1004" s="19"/>
      <c r="H1004" s="14"/>
      <c r="J1004" s="120"/>
      <c r="K1004" s="120"/>
      <c r="L1004" s="120"/>
    </row>
    <row r="1005" spans="3:12" x14ac:dyDescent="0.2">
      <c r="C1005" s="120"/>
      <c r="D1005" s="120"/>
      <c r="E1005" s="120"/>
      <c r="F1005" s="19"/>
      <c r="G1005" s="19"/>
      <c r="H1005" s="14"/>
      <c r="J1005" s="120"/>
      <c r="K1005" s="120"/>
      <c r="L1005" s="120"/>
    </row>
    <row r="1006" spans="3:12" x14ac:dyDescent="0.2">
      <c r="C1006" s="120"/>
      <c r="D1006" s="120"/>
      <c r="E1006" s="120"/>
      <c r="F1006" s="19"/>
      <c r="G1006" s="19"/>
      <c r="H1006" s="14"/>
      <c r="J1006" s="120"/>
      <c r="K1006" s="120"/>
      <c r="L1006" s="120"/>
    </row>
    <row r="1007" spans="3:12" x14ac:dyDescent="0.2">
      <c r="C1007" s="120"/>
      <c r="D1007" s="120"/>
      <c r="E1007" s="120"/>
      <c r="F1007" s="19"/>
      <c r="G1007" s="19"/>
      <c r="H1007" s="14"/>
      <c r="J1007" s="120"/>
      <c r="K1007" s="120"/>
      <c r="L1007" s="120"/>
    </row>
    <row r="1008" spans="3:12" x14ac:dyDescent="0.2">
      <c r="C1008" s="120"/>
      <c r="D1008" s="120"/>
      <c r="E1008" s="120"/>
      <c r="F1008" s="19"/>
      <c r="G1008" s="19"/>
      <c r="H1008" s="14"/>
      <c r="J1008" s="120"/>
      <c r="K1008" s="120"/>
      <c r="L1008" s="120"/>
    </row>
    <row r="1009" spans="3:12" x14ac:dyDescent="0.2">
      <c r="C1009" s="120"/>
      <c r="D1009" s="120"/>
      <c r="E1009" s="120"/>
      <c r="F1009" s="19"/>
      <c r="G1009" s="19"/>
      <c r="H1009" s="14"/>
      <c r="J1009" s="120"/>
      <c r="K1009" s="120"/>
      <c r="L1009" s="120"/>
    </row>
    <row r="1010" spans="3:12" x14ac:dyDescent="0.2">
      <c r="C1010" s="120"/>
      <c r="D1010" s="120"/>
      <c r="E1010" s="120"/>
      <c r="F1010" s="19"/>
      <c r="G1010" s="19"/>
      <c r="H1010" s="14"/>
      <c r="J1010" s="120"/>
      <c r="K1010" s="120"/>
      <c r="L1010" s="120"/>
    </row>
    <row r="1011" spans="3:12" x14ac:dyDescent="0.2">
      <c r="C1011" s="120"/>
      <c r="D1011" s="120"/>
      <c r="E1011" s="120"/>
      <c r="F1011" s="19"/>
      <c r="G1011" s="19"/>
      <c r="H1011" s="14"/>
      <c r="J1011" s="120"/>
      <c r="K1011" s="120"/>
      <c r="L1011" s="120"/>
    </row>
    <row r="1012" spans="3:12" x14ac:dyDescent="0.2">
      <c r="C1012" s="120"/>
      <c r="D1012" s="120"/>
      <c r="E1012" s="120"/>
      <c r="F1012" s="19"/>
      <c r="G1012" s="19"/>
      <c r="H1012" s="14"/>
      <c r="J1012" s="120"/>
      <c r="K1012" s="120"/>
      <c r="L1012" s="120"/>
    </row>
    <row r="1013" spans="3:12" x14ac:dyDescent="0.2">
      <c r="C1013" s="120"/>
      <c r="D1013" s="120"/>
      <c r="E1013" s="120"/>
      <c r="F1013" s="19"/>
      <c r="G1013" s="19"/>
      <c r="H1013" s="14"/>
      <c r="J1013" s="120"/>
      <c r="K1013" s="120"/>
      <c r="L1013" s="120"/>
    </row>
    <row r="1014" spans="3:12" x14ac:dyDescent="0.2">
      <c r="C1014" s="120"/>
      <c r="D1014" s="120"/>
      <c r="E1014" s="120"/>
      <c r="F1014" s="19"/>
      <c r="G1014" s="19"/>
      <c r="H1014" s="14"/>
      <c r="J1014" s="120"/>
      <c r="K1014" s="120"/>
      <c r="L1014" s="120"/>
    </row>
    <row r="1015" spans="3:12" x14ac:dyDescent="0.2">
      <c r="C1015" s="120"/>
      <c r="D1015" s="120"/>
      <c r="E1015" s="120"/>
      <c r="F1015" s="19"/>
      <c r="G1015" s="19"/>
      <c r="H1015" s="14"/>
      <c r="J1015" s="120"/>
      <c r="K1015" s="120"/>
      <c r="L1015" s="120"/>
    </row>
    <row r="1016" spans="3:12" x14ac:dyDescent="0.2">
      <c r="C1016" s="120"/>
      <c r="D1016" s="120"/>
      <c r="E1016" s="120"/>
      <c r="F1016" s="19"/>
      <c r="G1016" s="19"/>
      <c r="H1016" s="14"/>
      <c r="J1016" s="120"/>
      <c r="K1016" s="120"/>
      <c r="L1016" s="120"/>
    </row>
    <row r="1017" spans="3:12" x14ac:dyDescent="0.2">
      <c r="C1017" s="120"/>
      <c r="D1017" s="120"/>
      <c r="E1017" s="120"/>
      <c r="F1017" s="19"/>
      <c r="G1017" s="19"/>
      <c r="H1017" s="14"/>
      <c r="J1017" s="120"/>
      <c r="K1017" s="120"/>
      <c r="L1017" s="120"/>
    </row>
    <row r="1018" spans="3:12" x14ac:dyDescent="0.2">
      <c r="C1018" s="120"/>
      <c r="D1018" s="120"/>
      <c r="E1018" s="120"/>
      <c r="F1018" s="19"/>
      <c r="G1018" s="19"/>
      <c r="H1018" s="14"/>
      <c r="J1018" s="120"/>
      <c r="K1018" s="120"/>
      <c r="L1018" s="120"/>
    </row>
    <row r="1019" spans="3:12" x14ac:dyDescent="0.2">
      <c r="C1019" s="120"/>
      <c r="D1019" s="120"/>
      <c r="E1019" s="120"/>
      <c r="F1019" s="19"/>
      <c r="G1019" s="19"/>
      <c r="H1019" s="14"/>
      <c r="J1019" s="120"/>
      <c r="K1019" s="120"/>
      <c r="L1019" s="120"/>
    </row>
    <row r="1020" spans="3:12" x14ac:dyDescent="0.2">
      <c r="C1020" s="120"/>
      <c r="D1020" s="120"/>
      <c r="E1020" s="120"/>
      <c r="F1020" s="19"/>
      <c r="G1020" s="19"/>
      <c r="H1020" s="14"/>
      <c r="J1020" s="120"/>
      <c r="K1020" s="120"/>
      <c r="L1020" s="120"/>
    </row>
    <row r="1021" spans="3:12" x14ac:dyDescent="0.2">
      <c r="C1021" s="120"/>
      <c r="D1021" s="120"/>
      <c r="E1021" s="120"/>
      <c r="F1021" s="19"/>
      <c r="G1021" s="19"/>
      <c r="H1021" s="14"/>
      <c r="J1021" s="120"/>
      <c r="K1021" s="120"/>
      <c r="L1021" s="120"/>
    </row>
    <row r="1022" spans="3:12" x14ac:dyDescent="0.2">
      <c r="C1022" s="120"/>
      <c r="D1022" s="120"/>
      <c r="E1022" s="120"/>
      <c r="F1022" s="19"/>
      <c r="G1022" s="19"/>
      <c r="H1022" s="14"/>
      <c r="J1022" s="120"/>
      <c r="K1022" s="120"/>
      <c r="L1022" s="120"/>
    </row>
    <row r="1023" spans="3:12" x14ac:dyDescent="0.2">
      <c r="C1023" s="120"/>
      <c r="D1023" s="120"/>
      <c r="E1023" s="120"/>
      <c r="F1023" s="19"/>
      <c r="G1023" s="19"/>
      <c r="H1023" s="14"/>
      <c r="J1023" s="120"/>
      <c r="K1023" s="120"/>
      <c r="L1023" s="120"/>
    </row>
    <row r="1024" spans="3:12" x14ac:dyDescent="0.2">
      <c r="C1024" s="120"/>
      <c r="D1024" s="120"/>
      <c r="E1024" s="120"/>
      <c r="F1024" s="19"/>
      <c r="G1024" s="19"/>
      <c r="H1024" s="14"/>
      <c r="J1024" s="120"/>
      <c r="K1024" s="120"/>
      <c r="L1024" s="120"/>
    </row>
    <row r="1025" spans="3:12" x14ac:dyDescent="0.2">
      <c r="C1025" s="120"/>
      <c r="D1025" s="120"/>
      <c r="E1025" s="120"/>
      <c r="F1025" s="19"/>
      <c r="G1025" s="19"/>
      <c r="H1025" s="14"/>
      <c r="J1025" s="120"/>
      <c r="K1025" s="120"/>
      <c r="L1025" s="120"/>
    </row>
    <row r="1026" spans="3:12" x14ac:dyDescent="0.2">
      <c r="C1026" s="120"/>
      <c r="D1026" s="120"/>
      <c r="E1026" s="120"/>
      <c r="F1026" s="19"/>
      <c r="G1026" s="19"/>
      <c r="H1026" s="14"/>
      <c r="J1026" s="120"/>
      <c r="K1026" s="120"/>
      <c r="L1026" s="120"/>
    </row>
    <row r="1027" spans="3:12" x14ac:dyDescent="0.2">
      <c r="C1027" s="120"/>
      <c r="D1027" s="120"/>
      <c r="E1027" s="120"/>
      <c r="F1027" s="19"/>
      <c r="G1027" s="19"/>
      <c r="H1027" s="14"/>
      <c r="J1027" s="120"/>
      <c r="K1027" s="120"/>
      <c r="L1027" s="120"/>
    </row>
    <row r="1028" spans="3:12" x14ac:dyDescent="0.2">
      <c r="C1028" s="120"/>
      <c r="D1028" s="120"/>
      <c r="E1028" s="120"/>
      <c r="F1028" s="19"/>
      <c r="G1028" s="19"/>
      <c r="H1028" s="14"/>
      <c r="J1028" s="120"/>
      <c r="K1028" s="120"/>
      <c r="L1028" s="120"/>
    </row>
    <row r="1029" spans="3:12" x14ac:dyDescent="0.2">
      <c r="C1029" s="120"/>
      <c r="D1029" s="120"/>
      <c r="E1029" s="120"/>
      <c r="F1029" s="19"/>
      <c r="G1029" s="19"/>
      <c r="H1029" s="14"/>
      <c r="J1029" s="120"/>
      <c r="K1029" s="120"/>
      <c r="L1029" s="120"/>
    </row>
    <row r="1030" spans="3:12" x14ac:dyDescent="0.2">
      <c r="C1030" s="120"/>
      <c r="D1030" s="120"/>
      <c r="E1030" s="120"/>
      <c r="F1030" s="19"/>
      <c r="G1030" s="19"/>
      <c r="H1030" s="14"/>
      <c r="J1030" s="120"/>
      <c r="K1030" s="120"/>
      <c r="L1030" s="120"/>
    </row>
    <row r="1031" spans="3:12" x14ac:dyDescent="0.2">
      <c r="C1031" s="120"/>
      <c r="D1031" s="120"/>
      <c r="E1031" s="120"/>
      <c r="F1031" s="19"/>
      <c r="G1031" s="19"/>
      <c r="H1031" s="14"/>
      <c r="J1031" s="120"/>
      <c r="K1031" s="120"/>
      <c r="L1031" s="120"/>
    </row>
    <row r="1032" spans="3:12" x14ac:dyDescent="0.2">
      <c r="C1032" s="120"/>
      <c r="D1032" s="120"/>
      <c r="E1032" s="120"/>
      <c r="F1032" s="19"/>
      <c r="G1032" s="19"/>
      <c r="H1032" s="14"/>
      <c r="J1032" s="120"/>
      <c r="K1032" s="120"/>
      <c r="L1032" s="120"/>
    </row>
    <row r="1033" spans="3:12" x14ac:dyDescent="0.2">
      <c r="C1033" s="120"/>
      <c r="D1033" s="120"/>
      <c r="E1033" s="120"/>
      <c r="F1033" s="19"/>
      <c r="G1033" s="19"/>
      <c r="H1033" s="14"/>
      <c r="J1033" s="120"/>
      <c r="K1033" s="120"/>
      <c r="L1033" s="120"/>
    </row>
    <row r="1034" spans="3:12" x14ac:dyDescent="0.2">
      <c r="C1034" s="120"/>
      <c r="D1034" s="120"/>
      <c r="E1034" s="120"/>
      <c r="F1034" s="19"/>
      <c r="G1034" s="19"/>
      <c r="H1034" s="14"/>
      <c r="J1034" s="120"/>
      <c r="K1034" s="120"/>
      <c r="L1034" s="120"/>
    </row>
    <row r="1035" spans="3:12" x14ac:dyDescent="0.2">
      <c r="C1035" s="120"/>
      <c r="D1035" s="120"/>
      <c r="E1035" s="120"/>
      <c r="F1035" s="19"/>
      <c r="G1035" s="19"/>
      <c r="H1035" s="14"/>
      <c r="J1035" s="120"/>
      <c r="K1035" s="120"/>
      <c r="L1035" s="120"/>
    </row>
    <row r="1036" spans="3:12" x14ac:dyDescent="0.2">
      <c r="C1036" s="120"/>
      <c r="D1036" s="120"/>
      <c r="E1036" s="120"/>
      <c r="F1036" s="19"/>
      <c r="G1036" s="19"/>
      <c r="H1036" s="14"/>
      <c r="J1036" s="120"/>
      <c r="K1036" s="120"/>
      <c r="L1036" s="120"/>
    </row>
    <row r="1037" spans="3:12" x14ac:dyDescent="0.2">
      <c r="C1037" s="120"/>
      <c r="D1037" s="120"/>
      <c r="E1037" s="120"/>
      <c r="F1037" s="19"/>
      <c r="G1037" s="19"/>
      <c r="H1037" s="14"/>
      <c r="J1037" s="120"/>
      <c r="K1037" s="120"/>
      <c r="L1037" s="120"/>
    </row>
    <row r="1038" spans="3:12" x14ac:dyDescent="0.2">
      <c r="C1038" s="120"/>
      <c r="D1038" s="120"/>
      <c r="E1038" s="120"/>
      <c r="F1038" s="19"/>
      <c r="G1038" s="19"/>
      <c r="H1038" s="14"/>
      <c r="J1038" s="120"/>
      <c r="K1038" s="120"/>
      <c r="L1038" s="120"/>
    </row>
    <row r="1039" spans="3:12" x14ac:dyDescent="0.2">
      <c r="C1039" s="120"/>
      <c r="D1039" s="120"/>
      <c r="E1039" s="120"/>
      <c r="F1039" s="19"/>
      <c r="G1039" s="19"/>
      <c r="H1039" s="14"/>
      <c r="J1039" s="120"/>
      <c r="K1039" s="120"/>
      <c r="L1039" s="120"/>
    </row>
    <row r="1040" spans="3:12" x14ac:dyDescent="0.2">
      <c r="C1040" s="120"/>
      <c r="D1040" s="120"/>
      <c r="E1040" s="120"/>
      <c r="F1040" s="19"/>
      <c r="G1040" s="19"/>
      <c r="H1040" s="14"/>
      <c r="J1040" s="120"/>
      <c r="K1040" s="120"/>
      <c r="L1040" s="120"/>
    </row>
    <row r="1041" spans="3:12" x14ac:dyDescent="0.2">
      <c r="C1041" s="120"/>
      <c r="D1041" s="120"/>
      <c r="E1041" s="120"/>
      <c r="F1041" s="19"/>
      <c r="G1041" s="19"/>
      <c r="H1041" s="14"/>
      <c r="J1041" s="120"/>
      <c r="K1041" s="120"/>
      <c r="L1041" s="120"/>
    </row>
    <row r="1042" spans="3:12" x14ac:dyDescent="0.2">
      <c r="C1042" s="120"/>
      <c r="D1042" s="120"/>
      <c r="E1042" s="120"/>
      <c r="F1042" s="19"/>
      <c r="G1042" s="19"/>
      <c r="H1042" s="14"/>
      <c r="J1042" s="120"/>
      <c r="K1042" s="120"/>
      <c r="L1042" s="120"/>
    </row>
    <row r="1043" spans="3:12" x14ac:dyDescent="0.2">
      <c r="C1043" s="120"/>
      <c r="D1043" s="120"/>
      <c r="E1043" s="120"/>
      <c r="F1043" s="19"/>
      <c r="G1043" s="19"/>
      <c r="H1043" s="14"/>
      <c r="J1043" s="120"/>
      <c r="K1043" s="120"/>
      <c r="L1043" s="120"/>
    </row>
    <row r="1044" spans="3:12" x14ac:dyDescent="0.2">
      <c r="C1044" s="120"/>
      <c r="D1044" s="120"/>
      <c r="E1044" s="120"/>
      <c r="F1044" s="19"/>
      <c r="G1044" s="19"/>
      <c r="H1044" s="14"/>
      <c r="J1044" s="120"/>
      <c r="K1044" s="120"/>
      <c r="L1044" s="120"/>
    </row>
    <row r="1045" spans="3:12" x14ac:dyDescent="0.2">
      <c r="C1045" s="120"/>
      <c r="D1045" s="120"/>
      <c r="E1045" s="120"/>
      <c r="F1045" s="19"/>
      <c r="G1045" s="19"/>
      <c r="H1045" s="14"/>
      <c r="J1045" s="120"/>
      <c r="K1045" s="120"/>
      <c r="L1045" s="120"/>
    </row>
    <row r="1046" spans="3:12" x14ac:dyDescent="0.2">
      <c r="C1046" s="120"/>
      <c r="D1046" s="120"/>
      <c r="E1046" s="120"/>
      <c r="F1046" s="19"/>
      <c r="G1046" s="19"/>
      <c r="H1046" s="14"/>
      <c r="J1046" s="120"/>
      <c r="K1046" s="120"/>
      <c r="L1046" s="120"/>
    </row>
    <row r="1047" spans="3:12" x14ac:dyDescent="0.2">
      <c r="C1047" s="120"/>
      <c r="D1047" s="120"/>
      <c r="E1047" s="120"/>
      <c r="F1047" s="19"/>
      <c r="G1047" s="19"/>
      <c r="H1047" s="14"/>
      <c r="J1047" s="120"/>
      <c r="K1047" s="120"/>
      <c r="L1047" s="120"/>
    </row>
    <row r="1048" spans="3:12" x14ac:dyDescent="0.2">
      <c r="C1048" s="120"/>
      <c r="D1048" s="120"/>
      <c r="E1048" s="120"/>
      <c r="F1048" s="19"/>
      <c r="G1048" s="19"/>
      <c r="H1048" s="14"/>
      <c r="J1048" s="120"/>
      <c r="K1048" s="120"/>
      <c r="L1048" s="120"/>
    </row>
    <row r="1049" spans="3:12" x14ac:dyDescent="0.2">
      <c r="C1049" s="120"/>
      <c r="D1049" s="120"/>
      <c r="E1049" s="120"/>
      <c r="F1049" s="19"/>
      <c r="G1049" s="19"/>
      <c r="H1049" s="14"/>
      <c r="J1049" s="120"/>
      <c r="K1049" s="120"/>
      <c r="L1049" s="120"/>
    </row>
    <row r="1050" spans="3:12" x14ac:dyDescent="0.2">
      <c r="C1050" s="120"/>
      <c r="D1050" s="120"/>
      <c r="E1050" s="120"/>
      <c r="F1050" s="19"/>
      <c r="G1050" s="19"/>
      <c r="H1050" s="14"/>
      <c r="J1050" s="120"/>
      <c r="K1050" s="120"/>
      <c r="L1050" s="120"/>
    </row>
    <row r="1051" spans="3:12" x14ac:dyDescent="0.2">
      <c r="C1051" s="120"/>
      <c r="D1051" s="120"/>
      <c r="E1051" s="120"/>
      <c r="F1051" s="19"/>
      <c r="G1051" s="19"/>
      <c r="H1051" s="14"/>
      <c r="J1051" s="120"/>
      <c r="K1051" s="120"/>
      <c r="L1051" s="120"/>
    </row>
    <row r="1052" spans="3:12" x14ac:dyDescent="0.2">
      <c r="C1052" s="120"/>
      <c r="D1052" s="120"/>
      <c r="E1052" s="120"/>
      <c r="F1052" s="19"/>
      <c r="G1052" s="19"/>
      <c r="H1052" s="14"/>
      <c r="J1052" s="120"/>
      <c r="K1052" s="120"/>
      <c r="L1052" s="120"/>
    </row>
    <row r="1053" spans="3:12" x14ac:dyDescent="0.2">
      <c r="C1053" s="120"/>
      <c r="D1053" s="120"/>
      <c r="E1053" s="120"/>
      <c r="F1053" s="19"/>
      <c r="G1053" s="19"/>
      <c r="H1053" s="14"/>
      <c r="J1053" s="120"/>
      <c r="K1053" s="120"/>
      <c r="L1053" s="120"/>
    </row>
    <row r="1054" spans="3:12" x14ac:dyDescent="0.2">
      <c r="C1054" s="120"/>
      <c r="D1054" s="120"/>
      <c r="E1054" s="120"/>
      <c r="F1054" s="19"/>
      <c r="G1054" s="19"/>
      <c r="H1054" s="14"/>
      <c r="J1054" s="120"/>
      <c r="K1054" s="120"/>
      <c r="L1054" s="120"/>
    </row>
    <row r="1055" spans="3:12" x14ac:dyDescent="0.2">
      <c r="C1055" s="120"/>
      <c r="D1055" s="120"/>
      <c r="E1055" s="120"/>
      <c r="F1055" s="19"/>
      <c r="G1055" s="19"/>
      <c r="H1055" s="14"/>
      <c r="J1055" s="120"/>
      <c r="K1055" s="120"/>
      <c r="L1055" s="120"/>
    </row>
    <row r="1056" spans="3:12" x14ac:dyDescent="0.2">
      <c r="C1056" s="120"/>
      <c r="D1056" s="120"/>
      <c r="E1056" s="120"/>
      <c r="F1056" s="19"/>
      <c r="G1056" s="19"/>
      <c r="H1056" s="14"/>
      <c r="J1056" s="120"/>
      <c r="K1056" s="120"/>
      <c r="L1056" s="120"/>
    </row>
    <row r="1057" spans="3:12" x14ac:dyDescent="0.2">
      <c r="C1057" s="120"/>
      <c r="D1057" s="120"/>
      <c r="E1057" s="120"/>
      <c r="F1057" s="19"/>
      <c r="G1057" s="19"/>
      <c r="H1057" s="14"/>
      <c r="J1057" s="120"/>
      <c r="K1057" s="120"/>
      <c r="L1057" s="120"/>
    </row>
    <row r="1058" spans="3:12" x14ac:dyDescent="0.2">
      <c r="C1058" s="120"/>
      <c r="D1058" s="120"/>
      <c r="E1058" s="120"/>
      <c r="F1058" s="19"/>
      <c r="G1058" s="19"/>
      <c r="H1058" s="14"/>
      <c r="J1058" s="120"/>
      <c r="K1058" s="120"/>
      <c r="L1058" s="120"/>
    </row>
    <row r="1059" spans="3:12" x14ac:dyDescent="0.2">
      <c r="C1059" s="120"/>
      <c r="D1059" s="120"/>
      <c r="E1059" s="120"/>
      <c r="F1059" s="19"/>
      <c r="G1059" s="19"/>
      <c r="H1059" s="14"/>
      <c r="J1059" s="120"/>
      <c r="K1059" s="120"/>
      <c r="L1059" s="120"/>
    </row>
    <row r="1060" spans="3:12" x14ac:dyDescent="0.2">
      <c r="C1060" s="120"/>
      <c r="D1060" s="120"/>
      <c r="E1060" s="120"/>
      <c r="F1060" s="19"/>
      <c r="G1060" s="19"/>
      <c r="H1060" s="14"/>
      <c r="J1060" s="120"/>
      <c r="K1060" s="120"/>
      <c r="L1060" s="120"/>
    </row>
    <row r="1061" spans="3:12" x14ac:dyDescent="0.2">
      <c r="C1061" s="120"/>
      <c r="D1061" s="120"/>
      <c r="E1061" s="120"/>
      <c r="F1061" s="19"/>
      <c r="G1061" s="19"/>
      <c r="H1061" s="14"/>
      <c r="J1061" s="120"/>
      <c r="K1061" s="120"/>
      <c r="L1061" s="120"/>
    </row>
    <row r="1062" spans="3:12" x14ac:dyDescent="0.2">
      <c r="C1062" s="120"/>
      <c r="D1062" s="120"/>
      <c r="E1062" s="120"/>
      <c r="F1062" s="19"/>
      <c r="G1062" s="19"/>
      <c r="H1062" s="14"/>
      <c r="J1062" s="120"/>
      <c r="K1062" s="120"/>
      <c r="L1062" s="120"/>
    </row>
    <row r="1063" spans="3:12" x14ac:dyDescent="0.2">
      <c r="C1063" s="120"/>
      <c r="D1063" s="120"/>
      <c r="E1063" s="120"/>
      <c r="F1063" s="19"/>
      <c r="G1063" s="19"/>
      <c r="H1063" s="14"/>
      <c r="J1063" s="120"/>
      <c r="K1063" s="120"/>
      <c r="L1063" s="120"/>
    </row>
    <row r="1064" spans="3:12" x14ac:dyDescent="0.2">
      <c r="C1064" s="120"/>
      <c r="D1064" s="120"/>
      <c r="E1064" s="120"/>
      <c r="F1064" s="19"/>
      <c r="G1064" s="19"/>
      <c r="H1064" s="14"/>
      <c r="J1064" s="120"/>
      <c r="K1064" s="120"/>
      <c r="L1064" s="120"/>
    </row>
    <row r="1065" spans="3:12" x14ac:dyDescent="0.2">
      <c r="C1065" s="120"/>
      <c r="D1065" s="120"/>
      <c r="E1065" s="120"/>
      <c r="F1065" s="19"/>
      <c r="G1065" s="19"/>
      <c r="H1065" s="14"/>
      <c r="J1065" s="120"/>
      <c r="K1065" s="120"/>
      <c r="L1065" s="120"/>
    </row>
    <row r="1066" spans="3:12" x14ac:dyDescent="0.2">
      <c r="C1066" s="120"/>
      <c r="D1066" s="120"/>
      <c r="E1066" s="120"/>
      <c r="F1066" s="19"/>
      <c r="G1066" s="19"/>
      <c r="H1066" s="14"/>
      <c r="J1066" s="120"/>
      <c r="K1066" s="120"/>
      <c r="L1066" s="120"/>
    </row>
    <row r="1067" spans="3:12" x14ac:dyDescent="0.2">
      <c r="C1067" s="120"/>
      <c r="D1067" s="120"/>
      <c r="E1067" s="120"/>
      <c r="F1067" s="19"/>
      <c r="G1067" s="19"/>
      <c r="H1067" s="14"/>
      <c r="J1067" s="120"/>
      <c r="K1067" s="120"/>
      <c r="L1067" s="120"/>
    </row>
    <row r="1068" spans="3:12" x14ac:dyDescent="0.2">
      <c r="C1068" s="120"/>
      <c r="D1068" s="120"/>
      <c r="E1068" s="120"/>
      <c r="F1068" s="19"/>
      <c r="G1068" s="19"/>
      <c r="H1068" s="14"/>
      <c r="J1068" s="120"/>
      <c r="K1068" s="120"/>
      <c r="L1068" s="120"/>
    </row>
    <row r="1069" spans="3:12" x14ac:dyDescent="0.2">
      <c r="C1069" s="120"/>
      <c r="D1069" s="120"/>
      <c r="E1069" s="120"/>
      <c r="F1069" s="19"/>
      <c r="G1069" s="19"/>
      <c r="H1069" s="14"/>
      <c r="J1069" s="120"/>
      <c r="K1069" s="120"/>
      <c r="L1069" s="120"/>
    </row>
    <row r="1070" spans="3:12" x14ac:dyDescent="0.2">
      <c r="C1070" s="120"/>
      <c r="D1070" s="120"/>
      <c r="E1070" s="120"/>
      <c r="F1070" s="19"/>
      <c r="G1070" s="19"/>
      <c r="H1070" s="14"/>
      <c r="J1070" s="120"/>
      <c r="K1070" s="120"/>
      <c r="L1070" s="120"/>
    </row>
    <row r="1071" spans="3:12" x14ac:dyDescent="0.2">
      <c r="C1071" s="120"/>
      <c r="D1071" s="120"/>
      <c r="E1071" s="120"/>
      <c r="F1071" s="19"/>
      <c r="G1071" s="19"/>
      <c r="H1071" s="14"/>
      <c r="J1071" s="120"/>
      <c r="K1071" s="120"/>
      <c r="L1071" s="120"/>
    </row>
    <row r="1072" spans="3:12" x14ac:dyDescent="0.2">
      <c r="C1072" s="120"/>
      <c r="D1072" s="120"/>
      <c r="E1072" s="120"/>
      <c r="F1072" s="19"/>
      <c r="G1072" s="19"/>
      <c r="H1072" s="14"/>
      <c r="J1072" s="120"/>
      <c r="K1072" s="120"/>
      <c r="L1072" s="120"/>
    </row>
    <row r="1073" spans="3:12" x14ac:dyDescent="0.2">
      <c r="C1073" s="120"/>
      <c r="D1073" s="120"/>
      <c r="E1073" s="120"/>
      <c r="F1073" s="19"/>
      <c r="G1073" s="19"/>
      <c r="H1073" s="14"/>
      <c r="J1073" s="120"/>
      <c r="K1073" s="120"/>
      <c r="L1073" s="120"/>
    </row>
    <row r="1074" spans="3:12" x14ac:dyDescent="0.2">
      <c r="C1074" s="120"/>
      <c r="D1074" s="120"/>
      <c r="E1074" s="120"/>
      <c r="F1074" s="19"/>
      <c r="G1074" s="19"/>
      <c r="H1074" s="14"/>
      <c r="J1074" s="120"/>
      <c r="K1074" s="120"/>
      <c r="L1074" s="120"/>
    </row>
    <row r="1075" spans="3:12" x14ac:dyDescent="0.2">
      <c r="C1075" s="120"/>
      <c r="D1075" s="120"/>
      <c r="E1075" s="120"/>
      <c r="F1075" s="19"/>
      <c r="G1075" s="19"/>
      <c r="H1075" s="14"/>
      <c r="J1075" s="120"/>
      <c r="K1075" s="120"/>
      <c r="L1075" s="120"/>
    </row>
    <row r="1076" spans="3:12" x14ac:dyDescent="0.2">
      <c r="C1076" s="120"/>
      <c r="D1076" s="120"/>
      <c r="E1076" s="120"/>
      <c r="F1076" s="19"/>
      <c r="G1076" s="19"/>
      <c r="H1076" s="14"/>
      <c r="J1076" s="120"/>
      <c r="K1076" s="120"/>
      <c r="L1076" s="120"/>
    </row>
  </sheetData>
  <sortState ref="A7:M280">
    <sortCondition descending="1" ref="C7:C280"/>
  </sortState>
  <mergeCells count="2">
    <mergeCell ref="C5:E5"/>
    <mergeCell ref="J5:L5"/>
  </mergeCells>
  <pageMargins left="0.75" right="0.75" top="1" bottom="1" header="0.5" footer="0.5"/>
  <pageSetup orientation="portrait" verticalDpi="0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J1059"/>
  <sheetViews>
    <sheetView showGridLines="0" zoomScaleNormal="100" workbookViewId="0">
      <selection activeCell="E16" sqref="E16"/>
    </sheetView>
  </sheetViews>
  <sheetFormatPr defaultRowHeight="12.75" x14ac:dyDescent="0.2"/>
  <cols>
    <col min="1" max="1" width="56.42578125" style="157" customWidth="1"/>
    <col min="2" max="2" width="13.5703125" style="157" customWidth="1"/>
    <col min="3" max="5" width="11.42578125" style="90" customWidth="1"/>
    <col min="6" max="6" width="11.42578125" style="157" customWidth="1"/>
    <col min="7" max="7" width="11.42578125" style="158" customWidth="1"/>
    <col min="8" max="8" width="11.42578125" style="159" customWidth="1"/>
    <col min="9" max="251" width="9.140625" style="155"/>
    <col min="252" max="252" width="56.42578125" style="155" customWidth="1"/>
    <col min="253" max="253" width="13.5703125" style="155" customWidth="1"/>
    <col min="254" max="259" width="11.42578125" style="155" customWidth="1"/>
    <col min="260" max="507" width="9.140625" style="155"/>
    <col min="508" max="508" width="56.42578125" style="155" customWidth="1"/>
    <col min="509" max="509" width="13.5703125" style="155" customWidth="1"/>
    <col min="510" max="515" width="11.42578125" style="155" customWidth="1"/>
    <col min="516" max="763" width="9.140625" style="155"/>
    <col min="764" max="764" width="56.42578125" style="155" customWidth="1"/>
    <col min="765" max="765" width="13.5703125" style="155" customWidth="1"/>
    <col min="766" max="771" width="11.42578125" style="155" customWidth="1"/>
    <col min="772" max="1019" width="9.140625" style="155"/>
    <col min="1020" max="1020" width="56.42578125" style="155" customWidth="1"/>
    <col min="1021" max="1021" width="13.5703125" style="155" customWidth="1"/>
    <col min="1022" max="1027" width="11.42578125" style="155" customWidth="1"/>
    <col min="1028" max="1275" width="9.140625" style="155"/>
    <col min="1276" max="1276" width="56.42578125" style="155" customWidth="1"/>
    <col min="1277" max="1277" width="13.5703125" style="155" customWidth="1"/>
    <col min="1278" max="1283" width="11.42578125" style="155" customWidth="1"/>
    <col min="1284" max="1531" width="9.140625" style="155"/>
    <col min="1532" max="1532" width="56.42578125" style="155" customWidth="1"/>
    <col min="1533" max="1533" width="13.5703125" style="155" customWidth="1"/>
    <col min="1534" max="1539" width="11.42578125" style="155" customWidth="1"/>
    <col min="1540" max="1787" width="9.140625" style="155"/>
    <col min="1788" max="1788" width="56.42578125" style="155" customWidth="1"/>
    <col min="1789" max="1789" width="13.5703125" style="155" customWidth="1"/>
    <col min="1790" max="1795" width="11.42578125" style="155" customWidth="1"/>
    <col min="1796" max="2043" width="9.140625" style="155"/>
    <col min="2044" max="2044" width="56.42578125" style="155" customWidth="1"/>
    <col min="2045" max="2045" width="13.5703125" style="155" customWidth="1"/>
    <col min="2046" max="2051" width="11.42578125" style="155" customWidth="1"/>
    <col min="2052" max="2299" width="9.140625" style="155"/>
    <col min="2300" max="2300" width="56.42578125" style="155" customWidth="1"/>
    <col min="2301" max="2301" width="13.5703125" style="155" customWidth="1"/>
    <col min="2302" max="2307" width="11.42578125" style="155" customWidth="1"/>
    <col min="2308" max="2555" width="9.140625" style="155"/>
    <col min="2556" max="2556" width="56.42578125" style="155" customWidth="1"/>
    <col min="2557" max="2557" width="13.5703125" style="155" customWidth="1"/>
    <col min="2558" max="2563" width="11.42578125" style="155" customWidth="1"/>
    <col min="2564" max="2811" width="9.140625" style="155"/>
    <col min="2812" max="2812" width="56.42578125" style="155" customWidth="1"/>
    <col min="2813" max="2813" width="13.5703125" style="155" customWidth="1"/>
    <col min="2814" max="2819" width="11.42578125" style="155" customWidth="1"/>
    <col min="2820" max="3067" width="9.140625" style="155"/>
    <col min="3068" max="3068" width="56.42578125" style="155" customWidth="1"/>
    <col min="3069" max="3069" width="13.5703125" style="155" customWidth="1"/>
    <col min="3070" max="3075" width="11.42578125" style="155" customWidth="1"/>
    <col min="3076" max="3323" width="9.140625" style="155"/>
    <col min="3324" max="3324" width="56.42578125" style="155" customWidth="1"/>
    <col min="3325" max="3325" width="13.5703125" style="155" customWidth="1"/>
    <col min="3326" max="3331" width="11.42578125" style="155" customWidth="1"/>
    <col min="3332" max="3579" width="9.140625" style="155"/>
    <col min="3580" max="3580" width="56.42578125" style="155" customWidth="1"/>
    <col min="3581" max="3581" width="13.5703125" style="155" customWidth="1"/>
    <col min="3582" max="3587" width="11.42578125" style="155" customWidth="1"/>
    <col min="3588" max="3835" width="9.140625" style="155"/>
    <col min="3836" max="3836" width="56.42578125" style="155" customWidth="1"/>
    <col min="3837" max="3837" width="13.5703125" style="155" customWidth="1"/>
    <col min="3838" max="3843" width="11.42578125" style="155" customWidth="1"/>
    <col min="3844" max="4091" width="9.140625" style="155"/>
    <col min="4092" max="4092" width="56.42578125" style="155" customWidth="1"/>
    <col min="4093" max="4093" width="13.5703125" style="155" customWidth="1"/>
    <col min="4094" max="4099" width="11.42578125" style="155" customWidth="1"/>
    <col min="4100" max="4347" width="9.140625" style="155"/>
    <col min="4348" max="4348" width="56.42578125" style="155" customWidth="1"/>
    <col min="4349" max="4349" width="13.5703125" style="155" customWidth="1"/>
    <col min="4350" max="4355" width="11.42578125" style="155" customWidth="1"/>
    <col min="4356" max="4603" width="9.140625" style="155"/>
    <col min="4604" max="4604" width="56.42578125" style="155" customWidth="1"/>
    <col min="4605" max="4605" width="13.5703125" style="155" customWidth="1"/>
    <col min="4606" max="4611" width="11.42578125" style="155" customWidth="1"/>
    <col min="4612" max="4859" width="9.140625" style="155"/>
    <col min="4860" max="4860" width="56.42578125" style="155" customWidth="1"/>
    <col min="4861" max="4861" width="13.5703125" style="155" customWidth="1"/>
    <col min="4862" max="4867" width="11.42578125" style="155" customWidth="1"/>
    <col min="4868" max="5115" width="9.140625" style="155"/>
    <col min="5116" max="5116" width="56.42578125" style="155" customWidth="1"/>
    <col min="5117" max="5117" width="13.5703125" style="155" customWidth="1"/>
    <col min="5118" max="5123" width="11.42578125" style="155" customWidth="1"/>
    <col min="5124" max="5371" width="9.140625" style="155"/>
    <col min="5372" max="5372" width="56.42578125" style="155" customWidth="1"/>
    <col min="5373" max="5373" width="13.5703125" style="155" customWidth="1"/>
    <col min="5374" max="5379" width="11.42578125" style="155" customWidth="1"/>
    <col min="5380" max="5627" width="9.140625" style="155"/>
    <col min="5628" max="5628" width="56.42578125" style="155" customWidth="1"/>
    <col min="5629" max="5629" width="13.5703125" style="155" customWidth="1"/>
    <col min="5630" max="5635" width="11.42578125" style="155" customWidth="1"/>
    <col min="5636" max="5883" width="9.140625" style="155"/>
    <col min="5884" max="5884" width="56.42578125" style="155" customWidth="1"/>
    <col min="5885" max="5885" width="13.5703125" style="155" customWidth="1"/>
    <col min="5886" max="5891" width="11.42578125" style="155" customWidth="1"/>
    <col min="5892" max="6139" width="9.140625" style="155"/>
    <col min="6140" max="6140" width="56.42578125" style="155" customWidth="1"/>
    <col min="6141" max="6141" width="13.5703125" style="155" customWidth="1"/>
    <col min="6142" max="6147" width="11.42578125" style="155" customWidth="1"/>
    <col min="6148" max="6395" width="9.140625" style="155"/>
    <col min="6396" max="6396" width="56.42578125" style="155" customWidth="1"/>
    <col min="6397" max="6397" width="13.5703125" style="155" customWidth="1"/>
    <col min="6398" max="6403" width="11.42578125" style="155" customWidth="1"/>
    <col min="6404" max="6651" width="9.140625" style="155"/>
    <col min="6652" max="6652" width="56.42578125" style="155" customWidth="1"/>
    <col min="6653" max="6653" width="13.5703125" style="155" customWidth="1"/>
    <col min="6654" max="6659" width="11.42578125" style="155" customWidth="1"/>
    <col min="6660" max="6907" width="9.140625" style="155"/>
    <col min="6908" max="6908" width="56.42578125" style="155" customWidth="1"/>
    <col min="6909" max="6909" width="13.5703125" style="155" customWidth="1"/>
    <col min="6910" max="6915" width="11.42578125" style="155" customWidth="1"/>
    <col min="6916" max="7163" width="9.140625" style="155"/>
    <col min="7164" max="7164" width="56.42578125" style="155" customWidth="1"/>
    <col min="7165" max="7165" width="13.5703125" style="155" customWidth="1"/>
    <col min="7166" max="7171" width="11.42578125" style="155" customWidth="1"/>
    <col min="7172" max="7419" width="9.140625" style="155"/>
    <col min="7420" max="7420" width="56.42578125" style="155" customWidth="1"/>
    <col min="7421" max="7421" width="13.5703125" style="155" customWidth="1"/>
    <col min="7422" max="7427" width="11.42578125" style="155" customWidth="1"/>
    <col min="7428" max="7675" width="9.140625" style="155"/>
    <col min="7676" max="7676" width="56.42578125" style="155" customWidth="1"/>
    <col min="7677" max="7677" width="13.5703125" style="155" customWidth="1"/>
    <col min="7678" max="7683" width="11.42578125" style="155" customWidth="1"/>
    <col min="7684" max="7931" width="9.140625" style="155"/>
    <col min="7932" max="7932" width="56.42578125" style="155" customWidth="1"/>
    <col min="7933" max="7933" width="13.5703125" style="155" customWidth="1"/>
    <col min="7934" max="7939" width="11.42578125" style="155" customWidth="1"/>
    <col min="7940" max="8187" width="9.140625" style="155"/>
    <col min="8188" max="8188" width="56.42578125" style="155" customWidth="1"/>
    <col min="8189" max="8189" width="13.5703125" style="155" customWidth="1"/>
    <col min="8190" max="8195" width="11.42578125" style="155" customWidth="1"/>
    <col min="8196" max="8443" width="9.140625" style="155"/>
    <col min="8444" max="8444" width="56.42578125" style="155" customWidth="1"/>
    <col min="8445" max="8445" width="13.5703125" style="155" customWidth="1"/>
    <col min="8446" max="8451" width="11.42578125" style="155" customWidth="1"/>
    <col min="8452" max="8699" width="9.140625" style="155"/>
    <col min="8700" max="8700" width="56.42578125" style="155" customWidth="1"/>
    <col min="8701" max="8701" width="13.5703125" style="155" customWidth="1"/>
    <col min="8702" max="8707" width="11.42578125" style="155" customWidth="1"/>
    <col min="8708" max="8955" width="9.140625" style="155"/>
    <col min="8956" max="8956" width="56.42578125" style="155" customWidth="1"/>
    <col min="8957" max="8957" width="13.5703125" style="155" customWidth="1"/>
    <col min="8958" max="8963" width="11.42578125" style="155" customWidth="1"/>
    <col min="8964" max="9211" width="9.140625" style="155"/>
    <col min="9212" max="9212" width="56.42578125" style="155" customWidth="1"/>
    <col min="9213" max="9213" width="13.5703125" style="155" customWidth="1"/>
    <col min="9214" max="9219" width="11.42578125" style="155" customWidth="1"/>
    <col min="9220" max="9467" width="9.140625" style="155"/>
    <col min="9468" max="9468" width="56.42578125" style="155" customWidth="1"/>
    <col min="9469" max="9469" width="13.5703125" style="155" customWidth="1"/>
    <col min="9470" max="9475" width="11.42578125" style="155" customWidth="1"/>
    <col min="9476" max="9723" width="9.140625" style="155"/>
    <col min="9724" max="9724" width="56.42578125" style="155" customWidth="1"/>
    <col min="9725" max="9725" width="13.5703125" style="155" customWidth="1"/>
    <col min="9726" max="9731" width="11.42578125" style="155" customWidth="1"/>
    <col min="9732" max="9979" width="9.140625" style="155"/>
    <col min="9980" max="9980" width="56.42578125" style="155" customWidth="1"/>
    <col min="9981" max="9981" width="13.5703125" style="155" customWidth="1"/>
    <col min="9982" max="9987" width="11.42578125" style="155" customWidth="1"/>
    <col min="9988" max="10235" width="9.140625" style="155"/>
    <col min="10236" max="10236" width="56.42578125" style="155" customWidth="1"/>
    <col min="10237" max="10237" width="13.5703125" style="155" customWidth="1"/>
    <col min="10238" max="10243" width="11.42578125" style="155" customWidth="1"/>
    <col min="10244" max="10491" width="9.140625" style="155"/>
    <col min="10492" max="10492" width="56.42578125" style="155" customWidth="1"/>
    <col min="10493" max="10493" width="13.5703125" style="155" customWidth="1"/>
    <col min="10494" max="10499" width="11.42578125" style="155" customWidth="1"/>
    <col min="10500" max="10747" width="9.140625" style="155"/>
    <col min="10748" max="10748" width="56.42578125" style="155" customWidth="1"/>
    <col min="10749" max="10749" width="13.5703125" style="155" customWidth="1"/>
    <col min="10750" max="10755" width="11.42578125" style="155" customWidth="1"/>
    <col min="10756" max="11003" width="9.140625" style="155"/>
    <col min="11004" max="11004" width="56.42578125" style="155" customWidth="1"/>
    <col min="11005" max="11005" width="13.5703125" style="155" customWidth="1"/>
    <col min="11006" max="11011" width="11.42578125" style="155" customWidth="1"/>
    <col min="11012" max="11259" width="9.140625" style="155"/>
    <col min="11260" max="11260" width="56.42578125" style="155" customWidth="1"/>
    <col min="11261" max="11261" width="13.5703125" style="155" customWidth="1"/>
    <col min="11262" max="11267" width="11.42578125" style="155" customWidth="1"/>
    <col min="11268" max="11515" width="9.140625" style="155"/>
    <col min="11516" max="11516" width="56.42578125" style="155" customWidth="1"/>
    <col min="11517" max="11517" width="13.5703125" style="155" customWidth="1"/>
    <col min="11518" max="11523" width="11.42578125" style="155" customWidth="1"/>
    <col min="11524" max="11771" width="9.140625" style="155"/>
    <col min="11772" max="11772" width="56.42578125" style="155" customWidth="1"/>
    <col min="11773" max="11773" width="13.5703125" style="155" customWidth="1"/>
    <col min="11774" max="11779" width="11.42578125" style="155" customWidth="1"/>
    <col min="11780" max="12027" width="9.140625" style="155"/>
    <col min="12028" max="12028" width="56.42578125" style="155" customWidth="1"/>
    <col min="12029" max="12029" width="13.5703125" style="155" customWidth="1"/>
    <col min="12030" max="12035" width="11.42578125" style="155" customWidth="1"/>
    <col min="12036" max="12283" width="9.140625" style="155"/>
    <col min="12284" max="12284" width="56.42578125" style="155" customWidth="1"/>
    <col min="12285" max="12285" width="13.5703125" style="155" customWidth="1"/>
    <col min="12286" max="12291" width="11.42578125" style="155" customWidth="1"/>
    <col min="12292" max="12539" width="9.140625" style="155"/>
    <col min="12540" max="12540" width="56.42578125" style="155" customWidth="1"/>
    <col min="12541" max="12541" width="13.5703125" style="155" customWidth="1"/>
    <col min="12542" max="12547" width="11.42578125" style="155" customWidth="1"/>
    <col min="12548" max="12795" width="9.140625" style="155"/>
    <col min="12796" max="12796" width="56.42578125" style="155" customWidth="1"/>
    <col min="12797" max="12797" width="13.5703125" style="155" customWidth="1"/>
    <col min="12798" max="12803" width="11.42578125" style="155" customWidth="1"/>
    <col min="12804" max="13051" width="9.140625" style="155"/>
    <col min="13052" max="13052" width="56.42578125" style="155" customWidth="1"/>
    <col min="13053" max="13053" width="13.5703125" style="155" customWidth="1"/>
    <col min="13054" max="13059" width="11.42578125" style="155" customWidth="1"/>
    <col min="13060" max="13307" width="9.140625" style="155"/>
    <col min="13308" max="13308" width="56.42578125" style="155" customWidth="1"/>
    <col min="13309" max="13309" width="13.5703125" style="155" customWidth="1"/>
    <col min="13310" max="13315" width="11.42578125" style="155" customWidth="1"/>
    <col min="13316" max="13563" width="9.140625" style="155"/>
    <col min="13564" max="13564" width="56.42578125" style="155" customWidth="1"/>
    <col min="13565" max="13565" width="13.5703125" style="155" customWidth="1"/>
    <col min="13566" max="13571" width="11.42578125" style="155" customWidth="1"/>
    <col min="13572" max="13819" width="9.140625" style="155"/>
    <col min="13820" max="13820" width="56.42578125" style="155" customWidth="1"/>
    <col min="13821" max="13821" width="13.5703125" style="155" customWidth="1"/>
    <col min="13822" max="13827" width="11.42578125" style="155" customWidth="1"/>
    <col min="13828" max="14075" width="9.140625" style="155"/>
    <col min="14076" max="14076" width="56.42578125" style="155" customWidth="1"/>
    <col min="14077" max="14077" width="13.5703125" style="155" customWidth="1"/>
    <col min="14078" max="14083" width="11.42578125" style="155" customWidth="1"/>
    <col min="14084" max="14331" width="9.140625" style="155"/>
    <col min="14332" max="14332" width="56.42578125" style="155" customWidth="1"/>
    <col min="14333" max="14333" width="13.5703125" style="155" customWidth="1"/>
    <col min="14334" max="14339" width="11.42578125" style="155" customWidth="1"/>
    <col min="14340" max="14587" width="9.140625" style="155"/>
    <col min="14588" max="14588" width="56.42578125" style="155" customWidth="1"/>
    <col min="14589" max="14589" width="13.5703125" style="155" customWidth="1"/>
    <col min="14590" max="14595" width="11.42578125" style="155" customWidth="1"/>
    <col min="14596" max="14843" width="9.140625" style="155"/>
    <col min="14844" max="14844" width="56.42578125" style="155" customWidth="1"/>
    <col min="14845" max="14845" width="13.5703125" style="155" customWidth="1"/>
    <col min="14846" max="14851" width="11.42578125" style="155" customWidth="1"/>
    <col min="14852" max="15099" width="9.140625" style="155"/>
    <col min="15100" max="15100" width="56.42578125" style="155" customWidth="1"/>
    <col min="15101" max="15101" width="13.5703125" style="155" customWidth="1"/>
    <col min="15102" max="15107" width="11.42578125" style="155" customWidth="1"/>
    <col min="15108" max="15355" width="9.140625" style="155"/>
    <col min="15356" max="15356" width="56.42578125" style="155" customWidth="1"/>
    <col min="15357" max="15357" width="13.5703125" style="155" customWidth="1"/>
    <col min="15358" max="15363" width="11.42578125" style="155" customWidth="1"/>
    <col min="15364" max="15611" width="9.140625" style="155"/>
    <col min="15612" max="15612" width="56.42578125" style="155" customWidth="1"/>
    <col min="15613" max="15613" width="13.5703125" style="155" customWidth="1"/>
    <col min="15614" max="15619" width="11.42578125" style="155" customWidth="1"/>
    <col min="15620" max="15867" width="9.140625" style="155"/>
    <col min="15868" max="15868" width="56.42578125" style="155" customWidth="1"/>
    <col min="15869" max="15869" width="13.5703125" style="155" customWidth="1"/>
    <col min="15870" max="15875" width="11.42578125" style="155" customWidth="1"/>
    <col min="15876" max="16123" width="9.140625" style="155"/>
    <col min="16124" max="16124" width="56.42578125" style="155" customWidth="1"/>
    <col min="16125" max="16125" width="13.5703125" style="155" customWidth="1"/>
    <col min="16126" max="16131" width="11.42578125" style="155" customWidth="1"/>
    <col min="16132" max="16384" width="9.140625" style="155"/>
  </cols>
  <sheetData>
    <row r="1" spans="1:10" s="158" customFormat="1" ht="20.25" x14ac:dyDescent="0.2">
      <c r="A1" s="156" t="s">
        <v>2040</v>
      </c>
      <c r="B1" s="157"/>
      <c r="C1" s="90"/>
      <c r="D1" s="90"/>
      <c r="E1" s="90"/>
      <c r="F1" s="157"/>
      <c r="H1" s="159"/>
    </row>
    <row r="2" spans="1:10" s="158" customFormat="1" ht="15.75" customHeight="1" x14ac:dyDescent="0.2">
      <c r="A2" s="160" t="s">
        <v>2881</v>
      </c>
      <c r="B2" s="157"/>
      <c r="C2" s="154"/>
      <c r="D2" s="90"/>
      <c r="E2" s="154"/>
      <c r="F2" s="157"/>
      <c r="H2" s="159"/>
    </row>
    <row r="3" spans="1:10" s="158" customFormat="1" ht="12" x14ac:dyDescent="0.2">
      <c r="A3" s="157"/>
      <c r="B3" s="157"/>
      <c r="C3" s="90"/>
      <c r="D3" s="90"/>
      <c r="E3" s="90"/>
      <c r="F3" s="157"/>
      <c r="H3" s="159"/>
    </row>
    <row r="4" spans="1:10" s="158" customFormat="1" ht="12" x14ac:dyDescent="0.2">
      <c r="C4" s="91"/>
      <c r="D4" s="91"/>
      <c r="E4" s="91"/>
      <c r="H4" s="159"/>
    </row>
    <row r="5" spans="1:10" s="13" customFormat="1" ht="22.5" customHeight="1" x14ac:dyDescent="0.2">
      <c r="A5" s="36" t="s">
        <v>2041</v>
      </c>
      <c r="B5" s="36" t="s">
        <v>174</v>
      </c>
      <c r="C5" s="184" t="s">
        <v>1192</v>
      </c>
      <c r="D5" s="185"/>
      <c r="E5" s="186"/>
      <c r="F5" s="73"/>
      <c r="G5" s="36" t="s">
        <v>563</v>
      </c>
      <c r="H5" s="37" t="s">
        <v>2042</v>
      </c>
      <c r="I5" s="128"/>
      <c r="J5" s="19"/>
    </row>
    <row r="6" spans="1:10" s="78" customFormat="1" ht="22.5" x14ac:dyDescent="0.2">
      <c r="A6" s="2"/>
      <c r="B6" s="1"/>
      <c r="C6" s="132" t="s">
        <v>2903</v>
      </c>
      <c r="D6" s="145" t="s">
        <v>2858</v>
      </c>
      <c r="E6" s="130" t="s">
        <v>169</v>
      </c>
      <c r="F6" s="85" t="s">
        <v>170</v>
      </c>
      <c r="G6" s="75" t="s">
        <v>564</v>
      </c>
      <c r="H6" s="76" t="s">
        <v>1618</v>
      </c>
      <c r="I6" s="77"/>
    </row>
    <row r="7" spans="1:10" ht="12.75" customHeight="1" x14ac:dyDescent="0.2">
      <c r="A7" s="161" t="s">
        <v>851</v>
      </c>
      <c r="B7" s="162" t="s">
        <v>833</v>
      </c>
      <c r="C7" s="126">
        <v>17.799638385000002</v>
      </c>
      <c r="D7" s="126">
        <v>17.101039199999999</v>
      </c>
      <c r="E7" s="127">
        <f t="shared" ref="E7:E38" si="0">IF(ISERROR(C7/D7-1),"",IF((C7/D7-1)&gt;10000%,"",C7/D7-1))</f>
        <v>4.085127089820384E-2</v>
      </c>
      <c r="F7" s="163">
        <f t="shared" ref="F7:F38" si="1">C7/$C$141</f>
        <v>0.46283917741104008</v>
      </c>
      <c r="G7" s="164">
        <v>36.190991597899995</v>
      </c>
      <c r="H7" s="165">
        <v>98.436999999999998</v>
      </c>
    </row>
    <row r="8" spans="1:10" ht="12.75" customHeight="1" x14ac:dyDescent="0.2">
      <c r="A8" s="161" t="s">
        <v>585</v>
      </c>
      <c r="B8" s="161" t="s">
        <v>586</v>
      </c>
      <c r="C8" s="126">
        <v>3.4287505700000001</v>
      </c>
      <c r="D8" s="126">
        <v>2.3842758100000001</v>
      </c>
      <c r="E8" s="127">
        <f t="shared" si="0"/>
        <v>0.43806792637803094</v>
      </c>
      <c r="F8" s="163">
        <f t="shared" si="1"/>
        <v>8.9156872687019745E-2</v>
      </c>
      <c r="G8" s="164">
        <v>27.799101586500001</v>
      </c>
      <c r="H8" s="165">
        <v>119.722863636364</v>
      </c>
    </row>
    <row r="9" spans="1:10" ht="12.75" customHeight="1" x14ac:dyDescent="0.2">
      <c r="A9" s="161" t="s">
        <v>2394</v>
      </c>
      <c r="B9" s="161" t="s">
        <v>2395</v>
      </c>
      <c r="C9" s="126">
        <v>2.361065</v>
      </c>
      <c r="D9" s="126">
        <v>0.12768868999999999</v>
      </c>
      <c r="E9" s="127">
        <f t="shared" si="0"/>
        <v>17.490791940930713</v>
      </c>
      <c r="F9" s="163">
        <f t="shared" si="1"/>
        <v>6.139413390189484E-2</v>
      </c>
      <c r="G9" s="164">
        <v>0.22675717330244211</v>
      </c>
      <c r="H9" s="165">
        <v>13.9975</v>
      </c>
    </row>
    <row r="10" spans="1:10" ht="12.75" customHeight="1" x14ac:dyDescent="0.2">
      <c r="A10" s="161" t="s">
        <v>855</v>
      </c>
      <c r="B10" s="161" t="s">
        <v>837</v>
      </c>
      <c r="C10" s="126">
        <v>2.1490057299999998</v>
      </c>
      <c r="D10" s="126">
        <v>0.98463736999999996</v>
      </c>
      <c r="E10" s="127">
        <f t="shared" si="0"/>
        <v>1.1825352109071381</v>
      </c>
      <c r="F10" s="163">
        <f t="shared" si="1"/>
        <v>5.5880014122253838E-2</v>
      </c>
      <c r="G10" s="164">
        <v>11.908889810438902</v>
      </c>
      <c r="H10" s="165">
        <v>22.7261818181818</v>
      </c>
    </row>
    <row r="11" spans="1:10" ht="12.75" customHeight="1" x14ac:dyDescent="0.2">
      <c r="A11" s="161" t="s">
        <v>1178</v>
      </c>
      <c r="B11" s="161" t="s">
        <v>1166</v>
      </c>
      <c r="C11" s="126">
        <v>1.9829024</v>
      </c>
      <c r="D11" s="126">
        <v>1.59195741</v>
      </c>
      <c r="E11" s="127">
        <f t="shared" si="0"/>
        <v>0.24557503080437315</v>
      </c>
      <c r="F11" s="163">
        <f t="shared" si="1"/>
        <v>5.1560874207185588E-2</v>
      </c>
      <c r="G11" s="164">
        <v>9.8646160294649992</v>
      </c>
      <c r="H11" s="165">
        <v>20.8697272727273</v>
      </c>
    </row>
    <row r="12" spans="1:10" ht="12.75" customHeight="1" x14ac:dyDescent="0.2">
      <c r="A12" s="161" t="s">
        <v>853</v>
      </c>
      <c r="B12" s="161" t="s">
        <v>835</v>
      </c>
      <c r="C12" s="126">
        <v>1.6342705900000001</v>
      </c>
      <c r="D12" s="126">
        <v>0.53627484999999997</v>
      </c>
      <c r="E12" s="127">
        <f t="shared" si="0"/>
        <v>2.0474496240127618</v>
      </c>
      <c r="F12" s="163">
        <f t="shared" si="1"/>
        <v>4.2495495648950235E-2</v>
      </c>
      <c r="G12" s="164">
        <v>6.5549126460720002</v>
      </c>
      <c r="H12" s="165">
        <v>18.879909090909099</v>
      </c>
    </row>
    <row r="13" spans="1:10" ht="12.75" customHeight="1" x14ac:dyDescent="0.2">
      <c r="A13" s="161" t="s">
        <v>1183</v>
      </c>
      <c r="B13" s="161" t="s">
        <v>1172</v>
      </c>
      <c r="C13" s="126">
        <v>1.58161682</v>
      </c>
      <c r="D13" s="126">
        <v>0.78065483999999996</v>
      </c>
      <c r="E13" s="127">
        <f t="shared" si="0"/>
        <v>1.0260129559947391</v>
      </c>
      <c r="F13" s="163">
        <f t="shared" si="1"/>
        <v>4.1126353924423563E-2</v>
      </c>
      <c r="G13" s="164">
        <v>1.2502238804350001</v>
      </c>
      <c r="H13" s="165">
        <v>20.121454545454501</v>
      </c>
    </row>
    <row r="14" spans="1:10" ht="12.75" customHeight="1" x14ac:dyDescent="0.2">
      <c r="A14" s="161" t="s">
        <v>854</v>
      </c>
      <c r="B14" s="161" t="s">
        <v>836</v>
      </c>
      <c r="C14" s="126">
        <v>1.1151305300000001</v>
      </c>
      <c r="D14" s="126">
        <v>0.34361540000000002</v>
      </c>
      <c r="E14" s="127">
        <f t="shared" si="0"/>
        <v>2.2452868235824122</v>
      </c>
      <c r="F14" s="163">
        <f t="shared" si="1"/>
        <v>2.8996437233583559E-2</v>
      </c>
      <c r="G14" s="164">
        <v>2.5862181767182002</v>
      </c>
      <c r="H14" s="165">
        <v>29.2649090909091</v>
      </c>
    </row>
    <row r="15" spans="1:10" ht="12.75" customHeight="1" x14ac:dyDescent="0.2">
      <c r="A15" s="161" t="s">
        <v>2398</v>
      </c>
      <c r="B15" s="161" t="s">
        <v>2399</v>
      </c>
      <c r="C15" s="126">
        <v>1.0514733700000001</v>
      </c>
      <c r="D15" s="126">
        <v>1.7470259999999998E-2</v>
      </c>
      <c r="E15" s="127">
        <f t="shared" si="0"/>
        <v>59.186475186974903</v>
      </c>
      <c r="F15" s="163">
        <f t="shared" si="1"/>
        <v>2.7341177338216706E-2</v>
      </c>
      <c r="G15" s="164">
        <v>0.57385597294715451</v>
      </c>
      <c r="H15" s="165">
        <v>13.9960454545455</v>
      </c>
    </row>
    <row r="16" spans="1:10" ht="12.75" customHeight="1" x14ac:dyDescent="0.2">
      <c r="A16" s="161" t="s">
        <v>2435</v>
      </c>
      <c r="B16" s="161" t="s">
        <v>2436</v>
      </c>
      <c r="C16" s="126">
        <v>1.018265</v>
      </c>
      <c r="D16" s="126">
        <v>1.7964000000000001E-3</v>
      </c>
      <c r="E16" s="127" t="str">
        <f t="shared" si="0"/>
        <v/>
      </c>
      <c r="F16" s="163">
        <f t="shared" si="1"/>
        <v>2.6477669084761728E-2</v>
      </c>
      <c r="G16" s="164">
        <v>0.25812258229694302</v>
      </c>
      <c r="H16" s="165">
        <v>50.0059090909091</v>
      </c>
    </row>
    <row r="17" spans="1:8" ht="12.75" customHeight="1" x14ac:dyDescent="0.2">
      <c r="A17" s="161" t="s">
        <v>1321</v>
      </c>
      <c r="B17" s="161" t="s">
        <v>1167</v>
      </c>
      <c r="C17" s="126">
        <v>0.57276800999999999</v>
      </c>
      <c r="D17" s="126">
        <v>0.98332036</v>
      </c>
      <c r="E17" s="127">
        <f t="shared" si="0"/>
        <v>-0.41751637279228104</v>
      </c>
      <c r="F17" s="163">
        <f t="shared" si="1"/>
        <v>1.4893531478659777E-2</v>
      </c>
      <c r="G17" s="164">
        <v>3.67096148105</v>
      </c>
      <c r="H17" s="165">
        <v>24.326863636363601</v>
      </c>
    </row>
    <row r="18" spans="1:8" ht="12.75" customHeight="1" x14ac:dyDescent="0.2">
      <c r="A18" s="161" t="s">
        <v>2626</v>
      </c>
      <c r="B18" s="161" t="s">
        <v>2627</v>
      </c>
      <c r="C18" s="126">
        <v>0.50871</v>
      </c>
      <c r="D18" s="126">
        <v>0</v>
      </c>
      <c r="E18" s="127" t="str">
        <f t="shared" si="0"/>
        <v/>
      </c>
      <c r="F18" s="163">
        <f t="shared" si="1"/>
        <v>1.3227848389278958E-2</v>
      </c>
      <c r="G18" s="164">
        <v>5.2709818798018278E-3</v>
      </c>
      <c r="H18" s="165">
        <v>30.004727272727301</v>
      </c>
    </row>
    <row r="19" spans="1:8" ht="12.75" customHeight="1" x14ac:dyDescent="0.2">
      <c r="A19" s="161" t="s">
        <v>1174</v>
      </c>
      <c r="B19" s="161" t="s">
        <v>1162</v>
      </c>
      <c r="C19" s="126">
        <v>0.49549985999999996</v>
      </c>
      <c r="D19" s="126">
        <v>0.6107345500000001</v>
      </c>
      <c r="E19" s="127">
        <f t="shared" si="0"/>
        <v>-0.18868212057104039</v>
      </c>
      <c r="F19" s="163">
        <f t="shared" si="1"/>
        <v>1.2884348695698825E-2</v>
      </c>
      <c r="G19" s="164">
        <v>1.2232315961748998</v>
      </c>
      <c r="H19" s="165">
        <v>19.9866363636364</v>
      </c>
    </row>
    <row r="20" spans="1:8" ht="12.75" customHeight="1" x14ac:dyDescent="0.2">
      <c r="A20" s="161" t="s">
        <v>1179</v>
      </c>
      <c r="B20" s="161" t="s">
        <v>1168</v>
      </c>
      <c r="C20" s="126">
        <v>0.39819199</v>
      </c>
      <c r="D20" s="126">
        <v>0.62651701000000004</v>
      </c>
      <c r="E20" s="127">
        <f t="shared" si="0"/>
        <v>-0.36443546840013175</v>
      </c>
      <c r="F20" s="163">
        <f t="shared" si="1"/>
        <v>1.0354078499627063E-2</v>
      </c>
      <c r="G20" s="164">
        <v>1.7104397250000001</v>
      </c>
      <c r="H20" s="165">
        <v>20.571181818181799</v>
      </c>
    </row>
    <row r="21" spans="1:8" ht="12.75" customHeight="1" x14ac:dyDescent="0.2">
      <c r="A21" s="161" t="s">
        <v>2288</v>
      </c>
      <c r="B21" s="161" t="s">
        <v>2287</v>
      </c>
      <c r="C21" s="126">
        <v>0.29492000000000002</v>
      </c>
      <c r="D21" s="126">
        <v>0.24518860000000001</v>
      </c>
      <c r="E21" s="127">
        <f t="shared" si="0"/>
        <v>0.2028291690559838</v>
      </c>
      <c r="F21" s="163">
        <f t="shared" si="1"/>
        <v>7.6687249060685865E-3</v>
      </c>
      <c r="G21" s="164">
        <v>0.38163915961642292</v>
      </c>
      <c r="H21" s="165">
        <v>95.179090909090903</v>
      </c>
    </row>
    <row r="22" spans="1:8" ht="12.75" customHeight="1" x14ac:dyDescent="0.2">
      <c r="A22" s="161" t="s">
        <v>860</v>
      </c>
      <c r="B22" s="161" t="s">
        <v>844</v>
      </c>
      <c r="C22" s="126">
        <v>0.27750084000000003</v>
      </c>
      <c r="D22" s="126">
        <v>0.8694426999999999</v>
      </c>
      <c r="E22" s="127">
        <f t="shared" si="0"/>
        <v>-0.68082906441103019</v>
      </c>
      <c r="F22" s="163">
        <f t="shared" si="1"/>
        <v>7.2157792050825779E-3</v>
      </c>
      <c r="G22" s="164">
        <v>5.2310169618</v>
      </c>
      <c r="H22" s="165">
        <v>364.204681818182</v>
      </c>
    </row>
    <row r="23" spans="1:8" ht="12.75" customHeight="1" x14ac:dyDescent="0.2">
      <c r="A23" s="161" t="s">
        <v>856</v>
      </c>
      <c r="B23" s="161" t="s">
        <v>838</v>
      </c>
      <c r="C23" s="126">
        <v>0.27399596000000004</v>
      </c>
      <c r="D23" s="126">
        <v>0.53757219999999994</v>
      </c>
      <c r="E23" s="127">
        <f t="shared" si="0"/>
        <v>-0.49030853902043281</v>
      </c>
      <c r="F23" s="163">
        <f t="shared" si="1"/>
        <v>7.1246427594404329E-3</v>
      </c>
      <c r="G23" s="164">
        <v>20.879670806887599</v>
      </c>
      <c r="H23" s="165">
        <v>22.768227272727302</v>
      </c>
    </row>
    <row r="24" spans="1:8" ht="12.75" customHeight="1" x14ac:dyDescent="0.2">
      <c r="A24" s="161" t="s">
        <v>852</v>
      </c>
      <c r="B24" s="161" t="s">
        <v>834</v>
      </c>
      <c r="C24" s="126">
        <v>0.23664256</v>
      </c>
      <c r="D24" s="126">
        <v>0.49952078999999999</v>
      </c>
      <c r="E24" s="127">
        <f t="shared" si="0"/>
        <v>-0.52626083891323128</v>
      </c>
      <c r="F24" s="163">
        <f t="shared" si="1"/>
        <v>6.1533524132233479E-3</v>
      </c>
      <c r="G24" s="164">
        <v>1.4379330924900002</v>
      </c>
      <c r="H24" s="165">
        <v>21.782636363636399</v>
      </c>
    </row>
    <row r="25" spans="1:8" ht="12.75" customHeight="1" x14ac:dyDescent="0.2">
      <c r="A25" s="161" t="s">
        <v>1177</v>
      </c>
      <c r="B25" s="161" t="s">
        <v>1165</v>
      </c>
      <c r="C25" s="126">
        <v>0.21409818</v>
      </c>
      <c r="D25" s="126">
        <v>0.55661844999999999</v>
      </c>
      <c r="E25" s="127">
        <f t="shared" si="0"/>
        <v>-0.61535917467342305</v>
      </c>
      <c r="F25" s="163">
        <f t="shared" si="1"/>
        <v>5.5671370043061013E-3</v>
      </c>
      <c r="G25" s="164">
        <v>0.27801087546999997</v>
      </c>
      <c r="H25" s="165">
        <v>18.159772727272699</v>
      </c>
    </row>
    <row r="26" spans="1:8" ht="12.75" customHeight="1" x14ac:dyDescent="0.2">
      <c r="A26" s="161" t="s">
        <v>2406</v>
      </c>
      <c r="B26" s="161" t="s">
        <v>2407</v>
      </c>
      <c r="C26" s="126">
        <v>0.18153</v>
      </c>
      <c r="D26" s="126">
        <v>0</v>
      </c>
      <c r="E26" s="127" t="str">
        <f t="shared" si="0"/>
        <v/>
      </c>
      <c r="F26" s="163">
        <f t="shared" si="1"/>
        <v>4.7202754380802608E-3</v>
      </c>
      <c r="G26" s="164">
        <v>2.3526642939678676E-2</v>
      </c>
      <c r="H26" s="165">
        <v>44.962636363636399</v>
      </c>
    </row>
    <row r="27" spans="1:8" ht="12.75" customHeight="1" x14ac:dyDescent="0.2">
      <c r="A27" s="161" t="s">
        <v>2437</v>
      </c>
      <c r="B27" s="161" t="s">
        <v>2438</v>
      </c>
      <c r="C27" s="126">
        <v>0.13911130999999999</v>
      </c>
      <c r="D27" s="126">
        <v>9.9608589999999997E-2</v>
      </c>
      <c r="E27" s="127">
        <f t="shared" si="0"/>
        <v>0.39657945163163122</v>
      </c>
      <c r="F27" s="163">
        <f t="shared" si="1"/>
        <v>3.6172737274950085E-3</v>
      </c>
      <c r="G27" s="164">
        <v>0.96158607899903603</v>
      </c>
      <c r="H27" s="165">
        <v>62.853499999999997</v>
      </c>
    </row>
    <row r="28" spans="1:8" ht="12.75" customHeight="1" x14ac:dyDescent="0.2">
      <c r="A28" s="161" t="s">
        <v>858</v>
      </c>
      <c r="B28" s="161" t="s">
        <v>840</v>
      </c>
      <c r="C28" s="126">
        <v>0.13322318</v>
      </c>
      <c r="D28" s="126">
        <v>0.61994079000000002</v>
      </c>
      <c r="E28" s="127">
        <f t="shared" si="0"/>
        <v>-0.78510338059865359</v>
      </c>
      <c r="F28" s="163">
        <f t="shared" si="1"/>
        <v>3.4641662774028835E-3</v>
      </c>
      <c r="G28" s="164">
        <v>7.0660805046776005</v>
      </c>
      <c r="H28" s="165">
        <v>18.240454545454501</v>
      </c>
    </row>
    <row r="29" spans="1:8" ht="12.75" customHeight="1" x14ac:dyDescent="0.2">
      <c r="A29" s="161" t="s">
        <v>863</v>
      </c>
      <c r="B29" s="161" t="s">
        <v>847</v>
      </c>
      <c r="C29" s="126">
        <v>0.13211139999999999</v>
      </c>
      <c r="D29" s="126">
        <v>0.32896619999999999</v>
      </c>
      <c r="E29" s="127">
        <f t="shared" si="0"/>
        <v>-0.59840433454865583</v>
      </c>
      <c r="F29" s="163">
        <f t="shared" si="1"/>
        <v>3.435256963093684E-3</v>
      </c>
      <c r="G29" s="164">
        <v>5.2310898716999992</v>
      </c>
      <c r="H29" s="165">
        <v>423.92709090909102</v>
      </c>
    </row>
    <row r="30" spans="1:8" ht="12.75" customHeight="1" x14ac:dyDescent="0.2">
      <c r="A30" s="161" t="s">
        <v>2312</v>
      </c>
      <c r="B30" s="161" t="s">
        <v>2311</v>
      </c>
      <c r="C30" s="126">
        <v>9.0274199999999999E-2</v>
      </c>
      <c r="D30" s="126">
        <v>0.27485850000000001</v>
      </c>
      <c r="E30" s="127">
        <f t="shared" si="0"/>
        <v>-0.67156118511888852</v>
      </c>
      <c r="F30" s="163">
        <f t="shared" si="1"/>
        <v>2.347375579531455E-3</v>
      </c>
      <c r="G30" s="164">
        <v>0.52929729517581692</v>
      </c>
      <c r="H30" s="165">
        <v>562.70895238095204</v>
      </c>
    </row>
    <row r="31" spans="1:8" ht="12.75" customHeight="1" x14ac:dyDescent="0.2">
      <c r="A31" s="161" t="s">
        <v>1175</v>
      </c>
      <c r="B31" s="161" t="s">
        <v>1163</v>
      </c>
      <c r="C31" s="126">
        <v>8.5574700000000004E-2</v>
      </c>
      <c r="D31" s="126">
        <v>0.15783337</v>
      </c>
      <c r="E31" s="127">
        <f t="shared" si="0"/>
        <v>-0.4578161766424933</v>
      </c>
      <c r="F31" s="163">
        <f t="shared" si="1"/>
        <v>2.22517575349026E-3</v>
      </c>
      <c r="G31" s="164">
        <v>3.4286989226636639</v>
      </c>
      <c r="H31" s="165">
        <v>76.397045454545506</v>
      </c>
    </row>
    <row r="32" spans="1:8" ht="12.75" customHeight="1" x14ac:dyDescent="0.2">
      <c r="A32" s="161" t="s">
        <v>2614</v>
      </c>
      <c r="B32" s="161" t="s">
        <v>2615</v>
      </c>
      <c r="C32" s="126">
        <v>7.0540000000000005E-2</v>
      </c>
      <c r="D32" s="126">
        <v>0</v>
      </c>
      <c r="E32" s="127" t="str">
        <f t="shared" si="0"/>
        <v/>
      </c>
      <c r="F32" s="163">
        <f t="shared" si="1"/>
        <v>1.8342325202566057E-3</v>
      </c>
      <c r="G32" s="164">
        <v>7.1358847174057966E-3</v>
      </c>
      <c r="H32" s="165">
        <v>30.010863636363599</v>
      </c>
    </row>
    <row r="33" spans="1:8" ht="12.75" customHeight="1" x14ac:dyDescent="0.2">
      <c r="A33" s="161" t="s">
        <v>2417</v>
      </c>
      <c r="B33" s="161" t="s">
        <v>2418</v>
      </c>
      <c r="C33" s="126">
        <v>5.425E-2</v>
      </c>
      <c r="D33" s="126">
        <v>0.18832061999999999</v>
      </c>
      <c r="E33" s="127">
        <f t="shared" si="0"/>
        <v>-0.71192745648352262</v>
      </c>
      <c r="F33" s="163">
        <f t="shared" si="1"/>
        <v>1.4106480610139049E-3</v>
      </c>
      <c r="G33" s="164">
        <v>0.13622595454751113</v>
      </c>
      <c r="H33" s="165">
        <v>44.953545454545498</v>
      </c>
    </row>
    <row r="34" spans="1:8" ht="12.75" customHeight="1" x14ac:dyDescent="0.2">
      <c r="A34" s="161" t="s">
        <v>859</v>
      </c>
      <c r="B34" s="161" t="s">
        <v>841</v>
      </c>
      <c r="C34" s="126">
        <v>4.5473220000000002E-2</v>
      </c>
      <c r="D34" s="126">
        <v>0.18919971999999999</v>
      </c>
      <c r="E34" s="127">
        <f t="shared" si="0"/>
        <v>-0.75965492972188331</v>
      </c>
      <c r="F34" s="163">
        <f t="shared" si="1"/>
        <v>1.1824278271162897E-3</v>
      </c>
      <c r="G34" s="164">
        <v>0.65625626587500008</v>
      </c>
      <c r="H34" s="165">
        <v>25.1132272727273</v>
      </c>
    </row>
    <row r="35" spans="1:8" ht="12.75" customHeight="1" x14ac:dyDescent="0.2">
      <c r="A35" s="161" t="s">
        <v>2316</v>
      </c>
      <c r="B35" s="161" t="s">
        <v>2315</v>
      </c>
      <c r="C35" s="126">
        <v>3.4760400000000004E-2</v>
      </c>
      <c r="D35" s="126">
        <v>5.6584250000000003E-2</v>
      </c>
      <c r="E35" s="127">
        <f t="shared" si="0"/>
        <v>-0.38568771345383213</v>
      </c>
      <c r="F35" s="163">
        <f t="shared" si="1"/>
        <v>9.0386526931000443E-4</v>
      </c>
      <c r="G35" s="164">
        <v>0.34365880353789496</v>
      </c>
      <c r="H35" s="165">
        <v>190.61440909090899</v>
      </c>
    </row>
    <row r="36" spans="1:8" ht="12.75" customHeight="1" x14ac:dyDescent="0.2">
      <c r="A36" s="161" t="s">
        <v>1173</v>
      </c>
      <c r="B36" s="161" t="s">
        <v>1161</v>
      </c>
      <c r="C36" s="126">
        <v>2.230246E-2</v>
      </c>
      <c r="D36" s="126">
        <v>0.56300389000000006</v>
      </c>
      <c r="E36" s="127">
        <f t="shared" si="0"/>
        <v>-0.9603866680210682</v>
      </c>
      <c r="F36" s="163">
        <f t="shared" si="1"/>
        <v>5.7992482866064835E-4</v>
      </c>
      <c r="G36" s="164">
        <v>0.94261490169999995</v>
      </c>
      <c r="H36" s="165">
        <v>17.860272727272701</v>
      </c>
    </row>
    <row r="37" spans="1:8" ht="12.75" customHeight="1" x14ac:dyDescent="0.2">
      <c r="A37" s="161" t="s">
        <v>857</v>
      </c>
      <c r="B37" s="161" t="s">
        <v>839</v>
      </c>
      <c r="C37" s="126">
        <v>2.114535E-2</v>
      </c>
      <c r="D37" s="126">
        <v>7.9882979999999992E-2</v>
      </c>
      <c r="E37" s="127">
        <f t="shared" si="0"/>
        <v>-0.73529592912032071</v>
      </c>
      <c r="F37" s="163">
        <f t="shared" si="1"/>
        <v>5.4983681063521428E-4</v>
      </c>
      <c r="G37" s="164">
        <v>0.25364463538750004</v>
      </c>
      <c r="H37" s="165">
        <v>18.9821818181818</v>
      </c>
    </row>
    <row r="38" spans="1:8" ht="12.75" customHeight="1" x14ac:dyDescent="0.2">
      <c r="A38" s="161" t="s">
        <v>2413</v>
      </c>
      <c r="B38" s="161" t="s">
        <v>2414</v>
      </c>
      <c r="C38" s="126">
        <v>2.0573999999999999E-2</v>
      </c>
      <c r="D38" s="126">
        <v>3.1806799999999996E-2</v>
      </c>
      <c r="E38" s="127">
        <f t="shared" si="0"/>
        <v>-0.35315718651357564</v>
      </c>
      <c r="F38" s="163">
        <f t="shared" si="1"/>
        <v>5.349801512866373E-4</v>
      </c>
      <c r="G38" s="164">
        <v>3.3831968249110139E-2</v>
      </c>
      <c r="H38" s="165">
        <v>44.999136363636403</v>
      </c>
    </row>
    <row r="39" spans="1:8" ht="12.75" customHeight="1" x14ac:dyDescent="0.2">
      <c r="A39" s="161" t="s">
        <v>2318</v>
      </c>
      <c r="B39" s="161" t="s">
        <v>2317</v>
      </c>
      <c r="C39" s="126">
        <v>9.9469999999999992E-3</v>
      </c>
      <c r="D39" s="126">
        <v>0</v>
      </c>
      <c r="E39" s="127" t="str">
        <f t="shared" ref="E39:E70" si="2">IF(ISERROR(C39/D39-1),"",IF((C39/D39-1)&gt;10000%,"",C39/D39-1))</f>
        <v/>
      </c>
      <c r="F39" s="163">
        <f t="shared" ref="F39:F70" si="3">C39/$C$141</f>
        <v>2.586491477033237E-4</v>
      </c>
      <c r="G39" s="164">
        <v>2.0966671780418784E-2</v>
      </c>
      <c r="H39" s="165">
        <v>190.27081818181799</v>
      </c>
    </row>
    <row r="40" spans="1:8" ht="12.75" customHeight="1" x14ac:dyDescent="0.2">
      <c r="A40" s="161" t="s">
        <v>2433</v>
      </c>
      <c r="B40" s="161" t="s">
        <v>2434</v>
      </c>
      <c r="C40" s="126">
        <v>8.5980499999999994E-3</v>
      </c>
      <c r="D40" s="126">
        <v>1.9927500000000001E-2</v>
      </c>
      <c r="E40" s="127">
        <f t="shared" si="2"/>
        <v>-0.56853343369715215</v>
      </c>
      <c r="F40" s="163">
        <f t="shared" si="3"/>
        <v>2.2357276610139362E-4</v>
      </c>
      <c r="G40" s="164">
        <v>5.953440807996431E-2</v>
      </c>
      <c r="H40" s="165">
        <v>30.008818181818199</v>
      </c>
    </row>
    <row r="41" spans="1:8" ht="12.75" customHeight="1" x14ac:dyDescent="0.2">
      <c r="A41" s="161" t="s">
        <v>2610</v>
      </c>
      <c r="B41" s="161" t="s">
        <v>2611</v>
      </c>
      <c r="C41" s="126">
        <v>4.8599999999999997E-3</v>
      </c>
      <c r="D41" s="126">
        <v>0</v>
      </c>
      <c r="E41" s="127" t="str">
        <f t="shared" si="2"/>
        <v/>
      </c>
      <c r="F41" s="163">
        <f t="shared" si="3"/>
        <v>1.2637326408345765E-4</v>
      </c>
      <c r="G41" s="164">
        <v>0</v>
      </c>
      <c r="H41" s="165">
        <v>29.992181818181798</v>
      </c>
    </row>
    <row r="42" spans="1:8" ht="12.75" customHeight="1" x14ac:dyDescent="0.2">
      <c r="A42" s="161" t="s">
        <v>2431</v>
      </c>
      <c r="B42" s="161" t="s">
        <v>2432</v>
      </c>
      <c r="C42" s="126">
        <v>2.80452E-3</v>
      </c>
      <c r="D42" s="126">
        <v>1.5808E-4</v>
      </c>
      <c r="E42" s="127">
        <f t="shared" si="2"/>
        <v>16.741143724696357</v>
      </c>
      <c r="F42" s="163">
        <f t="shared" si="3"/>
        <v>7.2925174194925652E-5</v>
      </c>
      <c r="G42" s="164">
        <v>8.3868316086988057E-3</v>
      </c>
      <c r="H42" s="165">
        <v>59.997954545454498</v>
      </c>
    </row>
    <row r="43" spans="1:8" ht="12.75" customHeight="1" x14ac:dyDescent="0.2">
      <c r="A43" s="161" t="s">
        <v>1180</v>
      </c>
      <c r="B43" s="161" t="s">
        <v>1169</v>
      </c>
      <c r="C43" s="126">
        <v>2.5395999999999999E-3</v>
      </c>
      <c r="D43" s="126">
        <v>0</v>
      </c>
      <c r="E43" s="127" t="str">
        <f t="shared" si="2"/>
        <v/>
      </c>
      <c r="F43" s="163">
        <f t="shared" si="3"/>
        <v>6.603653116591544E-5</v>
      </c>
      <c r="G43" s="164">
        <v>0.39036118009475596</v>
      </c>
      <c r="H43" s="165">
        <v>78.855681818181793</v>
      </c>
    </row>
    <row r="44" spans="1:8" ht="12.75" customHeight="1" x14ac:dyDescent="0.2">
      <c r="A44" s="161" t="s">
        <v>1181</v>
      </c>
      <c r="B44" s="161" t="s">
        <v>1170</v>
      </c>
      <c r="C44" s="126">
        <v>2.5064000000000002E-3</v>
      </c>
      <c r="D44" s="126">
        <v>2.9849999999999998E-3</v>
      </c>
      <c r="E44" s="127">
        <f t="shared" si="2"/>
        <v>-0.16033500837520931</v>
      </c>
      <c r="F44" s="163">
        <f t="shared" si="3"/>
        <v>6.5173240555304172E-5</v>
      </c>
      <c r="G44" s="164">
        <v>0.43207702663863451</v>
      </c>
      <c r="H44" s="165">
        <v>76.933772727272697</v>
      </c>
    </row>
    <row r="45" spans="1:8" ht="12.75" customHeight="1" x14ac:dyDescent="0.2">
      <c r="A45" s="161" t="s">
        <v>1176</v>
      </c>
      <c r="B45" s="161" t="s">
        <v>1164</v>
      </c>
      <c r="C45" s="126">
        <v>7.1579999999999994E-4</v>
      </c>
      <c r="D45" s="126">
        <v>0</v>
      </c>
      <c r="E45" s="127" t="str">
        <f t="shared" si="2"/>
        <v/>
      </c>
      <c r="F45" s="163">
        <f t="shared" si="3"/>
        <v>1.861275358661296E-5</v>
      </c>
      <c r="G45" s="164">
        <v>0.15193410184935149</v>
      </c>
      <c r="H45" s="165">
        <v>79.364818181818194</v>
      </c>
    </row>
    <row r="46" spans="1:8" ht="12.75" customHeight="1" x14ac:dyDescent="0.2">
      <c r="A46" s="161" t="s">
        <v>2620</v>
      </c>
      <c r="B46" s="161" t="s">
        <v>2621</v>
      </c>
      <c r="C46" s="126">
        <v>2.1416999999999999E-4</v>
      </c>
      <c r="D46" s="126">
        <v>0</v>
      </c>
      <c r="E46" s="127" t="str">
        <f t="shared" si="2"/>
        <v/>
      </c>
      <c r="F46" s="163">
        <f t="shared" si="3"/>
        <v>5.5690045203197785E-6</v>
      </c>
      <c r="G46" s="164">
        <v>0</v>
      </c>
      <c r="H46" s="165">
        <v>16.0021818181818</v>
      </c>
    </row>
    <row r="47" spans="1:8" ht="12.75" customHeight="1" x14ac:dyDescent="0.2">
      <c r="A47" s="161" t="s">
        <v>861</v>
      </c>
      <c r="B47" s="161" t="s">
        <v>845</v>
      </c>
      <c r="C47" s="126">
        <v>0</v>
      </c>
      <c r="D47" s="126">
        <v>0</v>
      </c>
      <c r="E47" s="127" t="str">
        <f t="shared" si="2"/>
        <v/>
      </c>
      <c r="F47" s="163">
        <f t="shared" si="3"/>
        <v>0</v>
      </c>
      <c r="G47" s="164">
        <v>1.0694420374999999E-2</v>
      </c>
      <c r="H47" s="165">
        <v>34.332590909090897</v>
      </c>
    </row>
    <row r="48" spans="1:8" ht="12.75" customHeight="1" x14ac:dyDescent="0.2">
      <c r="A48" s="161" t="s">
        <v>862</v>
      </c>
      <c r="B48" s="161" t="s">
        <v>846</v>
      </c>
      <c r="C48" s="126">
        <v>0</v>
      </c>
      <c r="D48" s="126">
        <v>1.14975771</v>
      </c>
      <c r="E48" s="127">
        <f t="shared" si="2"/>
        <v>-1</v>
      </c>
      <c r="F48" s="163">
        <f t="shared" si="3"/>
        <v>0</v>
      </c>
      <c r="G48" s="164">
        <v>9.7385595914099995E-2</v>
      </c>
      <c r="H48" s="165">
        <v>31.2469545454545</v>
      </c>
    </row>
    <row r="49" spans="1:8" ht="12.75" customHeight="1" x14ac:dyDescent="0.2">
      <c r="A49" s="161" t="s">
        <v>520</v>
      </c>
      <c r="B49" s="161" t="s">
        <v>848</v>
      </c>
      <c r="C49" s="126">
        <v>0</v>
      </c>
      <c r="D49" s="126">
        <v>0</v>
      </c>
      <c r="E49" s="127" t="str">
        <f t="shared" si="2"/>
        <v/>
      </c>
      <c r="F49" s="163">
        <f t="shared" si="3"/>
        <v>0</v>
      </c>
      <c r="G49" s="164">
        <v>6.5717729999999994</v>
      </c>
      <c r="H49" s="165">
        <v>89.150045454545406</v>
      </c>
    </row>
    <row r="50" spans="1:8" ht="12.75" customHeight="1" x14ac:dyDescent="0.2">
      <c r="A50" s="161" t="s">
        <v>522</v>
      </c>
      <c r="B50" s="161" t="s">
        <v>843</v>
      </c>
      <c r="C50" s="126">
        <v>0</v>
      </c>
      <c r="D50" s="126">
        <v>0</v>
      </c>
      <c r="E50" s="127" t="str">
        <f t="shared" si="2"/>
        <v/>
      </c>
      <c r="F50" s="163">
        <f t="shared" si="3"/>
        <v>0</v>
      </c>
      <c r="G50" s="164">
        <v>7.0472344800000002</v>
      </c>
      <c r="H50" s="165">
        <v>118.769909090909</v>
      </c>
    </row>
    <row r="51" spans="1:8" ht="12.75" customHeight="1" x14ac:dyDescent="0.2">
      <c r="A51" s="161" t="s">
        <v>521</v>
      </c>
      <c r="B51" s="161" t="s">
        <v>849</v>
      </c>
      <c r="C51" s="126">
        <v>0</v>
      </c>
      <c r="D51" s="126">
        <v>0</v>
      </c>
      <c r="E51" s="127" t="str">
        <f t="shared" si="2"/>
        <v/>
      </c>
      <c r="F51" s="163">
        <f t="shared" si="3"/>
        <v>0</v>
      </c>
      <c r="G51" s="164">
        <v>5.3191754000000007</v>
      </c>
      <c r="H51" s="165">
        <v>81.5834090909091</v>
      </c>
    </row>
    <row r="52" spans="1:8" ht="12.75" customHeight="1" x14ac:dyDescent="0.2">
      <c r="A52" s="161" t="s">
        <v>518</v>
      </c>
      <c r="B52" s="161" t="s">
        <v>850</v>
      </c>
      <c r="C52" s="126">
        <v>0</v>
      </c>
      <c r="D52" s="126">
        <v>0</v>
      </c>
      <c r="E52" s="127" t="str">
        <f t="shared" si="2"/>
        <v/>
      </c>
      <c r="F52" s="163">
        <f t="shared" si="3"/>
        <v>0</v>
      </c>
      <c r="G52" s="164">
        <v>5.0765377599999999</v>
      </c>
      <c r="H52" s="165">
        <v>49.302999999999997</v>
      </c>
    </row>
    <row r="53" spans="1:8" ht="12.75" customHeight="1" x14ac:dyDescent="0.2">
      <c r="A53" s="161" t="s">
        <v>519</v>
      </c>
      <c r="B53" s="161" t="s">
        <v>842</v>
      </c>
      <c r="C53" s="126">
        <v>0</v>
      </c>
      <c r="D53" s="126">
        <v>0</v>
      </c>
      <c r="E53" s="127" t="str">
        <f t="shared" si="2"/>
        <v/>
      </c>
      <c r="F53" s="163">
        <f t="shared" si="3"/>
        <v>0</v>
      </c>
      <c r="G53" s="164">
        <v>7.393927399999999</v>
      </c>
      <c r="H53" s="165">
        <v>55.140454545454503</v>
      </c>
    </row>
    <row r="54" spans="1:8" ht="12.75" customHeight="1" x14ac:dyDescent="0.2">
      <c r="A54" s="161" t="s">
        <v>1182</v>
      </c>
      <c r="B54" s="161" t="s">
        <v>1171</v>
      </c>
      <c r="C54" s="126">
        <v>0</v>
      </c>
      <c r="D54" s="126">
        <v>0.13167638000000001</v>
      </c>
      <c r="E54" s="127">
        <f t="shared" si="2"/>
        <v>-1</v>
      </c>
      <c r="F54" s="163">
        <f t="shared" si="3"/>
        <v>0</v>
      </c>
      <c r="G54" s="164">
        <v>2.3721101640000002E-2</v>
      </c>
      <c r="H54" s="165">
        <v>22.1614090909091</v>
      </c>
    </row>
    <row r="55" spans="1:8" ht="12.75" customHeight="1" x14ac:dyDescent="0.2">
      <c r="A55" s="161" t="s">
        <v>342</v>
      </c>
      <c r="B55" s="161" t="s">
        <v>345</v>
      </c>
      <c r="C55" s="126">
        <v>0</v>
      </c>
      <c r="D55" s="126">
        <v>0</v>
      </c>
      <c r="E55" s="127" t="str">
        <f t="shared" si="2"/>
        <v/>
      </c>
      <c r="F55" s="163">
        <f t="shared" si="3"/>
        <v>0</v>
      </c>
      <c r="G55" s="164">
        <v>4.5238460400000005</v>
      </c>
      <c r="H55" s="165">
        <v>64.652590909090904</v>
      </c>
    </row>
    <row r="56" spans="1:8" ht="12.75" customHeight="1" x14ac:dyDescent="0.2">
      <c r="A56" s="161" t="s">
        <v>343</v>
      </c>
      <c r="B56" s="161" t="s">
        <v>346</v>
      </c>
      <c r="C56" s="126">
        <v>0</v>
      </c>
      <c r="D56" s="126">
        <v>0</v>
      </c>
      <c r="E56" s="127" t="str">
        <f t="shared" si="2"/>
        <v/>
      </c>
      <c r="F56" s="163">
        <f t="shared" si="3"/>
        <v>0</v>
      </c>
      <c r="G56" s="164">
        <v>6.2502191399999996</v>
      </c>
      <c r="H56" s="165">
        <v>49.797272727272698</v>
      </c>
    </row>
    <row r="57" spans="1:8" ht="12.75" customHeight="1" x14ac:dyDescent="0.2">
      <c r="A57" s="161" t="s">
        <v>344</v>
      </c>
      <c r="B57" s="161" t="s">
        <v>347</v>
      </c>
      <c r="C57" s="126">
        <v>0</v>
      </c>
      <c r="D57" s="126">
        <v>0</v>
      </c>
      <c r="E57" s="127" t="str">
        <f t="shared" si="2"/>
        <v/>
      </c>
      <c r="F57" s="163">
        <f t="shared" si="3"/>
        <v>0</v>
      </c>
      <c r="G57" s="164">
        <v>4.7647601399999999</v>
      </c>
      <c r="H57" s="165">
        <v>179.9315</v>
      </c>
    </row>
    <row r="58" spans="1:8" ht="12.75" customHeight="1" x14ac:dyDescent="0.2">
      <c r="A58" s="161" t="s">
        <v>2068</v>
      </c>
      <c r="B58" s="161" t="s">
        <v>2069</v>
      </c>
      <c r="C58" s="126">
        <v>0</v>
      </c>
      <c r="D58" s="126">
        <v>0</v>
      </c>
      <c r="E58" s="127" t="str">
        <f t="shared" si="2"/>
        <v/>
      </c>
      <c r="F58" s="163">
        <f t="shared" si="3"/>
        <v>0</v>
      </c>
      <c r="G58" s="164">
        <v>0</v>
      </c>
      <c r="H58" s="165">
        <v>8.0021363636363603</v>
      </c>
    </row>
    <row r="59" spans="1:8" ht="12.75" customHeight="1" x14ac:dyDescent="0.2">
      <c r="A59" s="161" t="s">
        <v>2070</v>
      </c>
      <c r="B59" s="161" t="s">
        <v>2071</v>
      </c>
      <c r="C59" s="126">
        <v>0</v>
      </c>
      <c r="D59" s="126">
        <v>0</v>
      </c>
      <c r="E59" s="127" t="str">
        <f t="shared" si="2"/>
        <v/>
      </c>
      <c r="F59" s="163">
        <f t="shared" si="3"/>
        <v>0</v>
      </c>
      <c r="G59" s="164">
        <v>5.3994388618256242E-2</v>
      </c>
      <c r="H59" s="165">
        <v>9.9946818181818209</v>
      </c>
    </row>
    <row r="60" spans="1:8" ht="12.75" customHeight="1" x14ac:dyDescent="0.2">
      <c r="A60" s="161" t="s">
        <v>2072</v>
      </c>
      <c r="B60" s="161" t="s">
        <v>2073</v>
      </c>
      <c r="C60" s="126">
        <v>0</v>
      </c>
      <c r="D60" s="126">
        <v>8.4725800000000007</v>
      </c>
      <c r="E60" s="127">
        <f t="shared" si="2"/>
        <v>-1</v>
      </c>
      <c r="F60" s="163">
        <f t="shared" si="3"/>
        <v>0</v>
      </c>
      <c r="G60" s="164">
        <v>1.6608568555691663E-3</v>
      </c>
      <c r="H60" s="165">
        <v>7.9891363636363604</v>
      </c>
    </row>
    <row r="61" spans="1:8" ht="12.75" customHeight="1" x14ac:dyDescent="0.2">
      <c r="A61" s="161" t="s">
        <v>2074</v>
      </c>
      <c r="B61" s="161" t="s">
        <v>2075</v>
      </c>
      <c r="C61" s="126">
        <v>0</v>
      </c>
      <c r="D61" s="126">
        <v>0</v>
      </c>
      <c r="E61" s="127" t="str">
        <f t="shared" si="2"/>
        <v/>
      </c>
      <c r="F61" s="163">
        <f t="shared" si="3"/>
        <v>0</v>
      </c>
      <c r="G61" s="164">
        <v>5.4043469514385878E-2</v>
      </c>
      <c r="H61" s="165">
        <v>9.99463636363636</v>
      </c>
    </row>
    <row r="62" spans="1:8" ht="12.75" customHeight="1" x14ac:dyDescent="0.2">
      <c r="A62" s="161" t="s">
        <v>2076</v>
      </c>
      <c r="B62" s="161" t="s">
        <v>2077</v>
      </c>
      <c r="C62" s="126">
        <v>0</v>
      </c>
      <c r="D62" s="126">
        <v>0</v>
      </c>
      <c r="E62" s="127" t="str">
        <f t="shared" si="2"/>
        <v/>
      </c>
      <c r="F62" s="163">
        <f t="shared" si="3"/>
        <v>0</v>
      </c>
      <c r="G62" s="164">
        <v>0</v>
      </c>
      <c r="H62" s="165">
        <v>14.9975454545455</v>
      </c>
    </row>
    <row r="63" spans="1:8" ht="12.75" customHeight="1" x14ac:dyDescent="0.2">
      <c r="A63" s="161" t="s">
        <v>2078</v>
      </c>
      <c r="B63" s="161" t="s">
        <v>2079</v>
      </c>
      <c r="C63" s="126">
        <v>0</v>
      </c>
      <c r="D63" s="126">
        <v>0</v>
      </c>
      <c r="E63" s="127" t="str">
        <f t="shared" si="2"/>
        <v/>
      </c>
      <c r="F63" s="163">
        <f t="shared" si="3"/>
        <v>0</v>
      </c>
      <c r="G63" s="164">
        <v>1.6541782772843513E-2</v>
      </c>
      <c r="H63" s="165">
        <v>25.0052727272727</v>
      </c>
    </row>
    <row r="64" spans="1:8" ht="12.75" customHeight="1" x14ac:dyDescent="0.2">
      <c r="A64" s="161" t="s">
        <v>2080</v>
      </c>
      <c r="B64" s="161" t="s">
        <v>2081</v>
      </c>
      <c r="C64" s="126">
        <v>0</v>
      </c>
      <c r="D64" s="126">
        <v>0</v>
      </c>
      <c r="E64" s="127" t="str">
        <f t="shared" si="2"/>
        <v/>
      </c>
      <c r="F64" s="163">
        <f t="shared" si="3"/>
        <v>0</v>
      </c>
      <c r="G64" s="164">
        <v>1.7269707113838789E-3</v>
      </c>
      <c r="H64" s="165">
        <v>14.9992272727273</v>
      </c>
    </row>
    <row r="65" spans="1:8" ht="12.75" customHeight="1" x14ac:dyDescent="0.2">
      <c r="A65" s="161" t="s">
        <v>2082</v>
      </c>
      <c r="B65" s="161" t="s">
        <v>2083</v>
      </c>
      <c r="C65" s="126">
        <v>0</v>
      </c>
      <c r="D65" s="126">
        <v>2.4851999999999999E-3</v>
      </c>
      <c r="E65" s="127">
        <f t="shared" si="2"/>
        <v>-1</v>
      </c>
      <c r="F65" s="163">
        <f t="shared" si="3"/>
        <v>0</v>
      </c>
      <c r="G65" s="164">
        <v>0</v>
      </c>
      <c r="H65" s="165">
        <v>24.993090909090899</v>
      </c>
    </row>
    <row r="66" spans="1:8" ht="12.75" customHeight="1" x14ac:dyDescent="0.2">
      <c r="A66" s="161" t="s">
        <v>2084</v>
      </c>
      <c r="B66" s="161" t="s">
        <v>2085</v>
      </c>
      <c r="C66" s="126">
        <v>0</v>
      </c>
      <c r="D66" s="126">
        <v>0</v>
      </c>
      <c r="E66" s="127" t="str">
        <f t="shared" si="2"/>
        <v/>
      </c>
      <c r="F66" s="163">
        <f t="shared" si="3"/>
        <v>0</v>
      </c>
      <c r="G66" s="164">
        <v>0</v>
      </c>
      <c r="H66" s="165">
        <v>25.002590909090902</v>
      </c>
    </row>
    <row r="67" spans="1:8" ht="12.75" customHeight="1" x14ac:dyDescent="0.2">
      <c r="A67" s="161" t="s">
        <v>2086</v>
      </c>
      <c r="B67" s="161" t="s">
        <v>2087</v>
      </c>
      <c r="C67" s="126">
        <v>0</v>
      </c>
      <c r="D67" s="126">
        <v>0</v>
      </c>
      <c r="E67" s="127" t="str">
        <f t="shared" si="2"/>
        <v/>
      </c>
      <c r="F67" s="163">
        <f t="shared" si="3"/>
        <v>0</v>
      </c>
      <c r="G67" s="164">
        <v>4.8722242771659201E-3</v>
      </c>
      <c r="H67" s="165">
        <v>34.993619047618999</v>
      </c>
    </row>
    <row r="68" spans="1:8" ht="12.75" customHeight="1" x14ac:dyDescent="0.2">
      <c r="A68" s="161" t="s">
        <v>2088</v>
      </c>
      <c r="B68" s="161" t="s">
        <v>2089</v>
      </c>
      <c r="C68" s="126">
        <v>0</v>
      </c>
      <c r="D68" s="126">
        <v>0</v>
      </c>
      <c r="E68" s="127" t="str">
        <f t="shared" si="2"/>
        <v/>
      </c>
      <c r="F68" s="163">
        <f t="shared" si="3"/>
        <v>0</v>
      </c>
      <c r="G68" s="164">
        <v>0</v>
      </c>
      <c r="H68" s="165">
        <v>24.994227272727301</v>
      </c>
    </row>
    <row r="69" spans="1:8" ht="12.75" customHeight="1" x14ac:dyDescent="0.2">
      <c r="A69" s="161" t="s">
        <v>2090</v>
      </c>
      <c r="B69" s="161" t="s">
        <v>2091</v>
      </c>
      <c r="C69" s="126">
        <v>0</v>
      </c>
      <c r="D69" s="126">
        <v>0</v>
      </c>
      <c r="E69" s="127" t="str">
        <f t="shared" si="2"/>
        <v/>
      </c>
      <c r="F69" s="163">
        <f t="shared" si="3"/>
        <v>0</v>
      </c>
      <c r="G69" s="164">
        <v>0</v>
      </c>
      <c r="H69" s="165">
        <v>34.9985909090909</v>
      </c>
    </row>
    <row r="70" spans="1:8" ht="12.75" customHeight="1" x14ac:dyDescent="0.2">
      <c r="A70" s="161" t="s">
        <v>2280</v>
      </c>
      <c r="B70" s="161" t="s">
        <v>2279</v>
      </c>
      <c r="C70" s="126">
        <v>0</v>
      </c>
      <c r="D70" s="126">
        <v>0</v>
      </c>
      <c r="E70" s="127" t="str">
        <f t="shared" si="2"/>
        <v/>
      </c>
      <c r="F70" s="163">
        <f t="shared" si="3"/>
        <v>0</v>
      </c>
      <c r="G70" s="164">
        <v>0</v>
      </c>
      <c r="H70" s="165">
        <v>15.0053181818182</v>
      </c>
    </row>
    <row r="71" spans="1:8" ht="12.75" customHeight="1" x14ac:dyDescent="0.2">
      <c r="A71" s="161" t="s">
        <v>2308</v>
      </c>
      <c r="B71" s="161" t="s">
        <v>2307</v>
      </c>
      <c r="C71" s="126">
        <v>0</v>
      </c>
      <c r="D71" s="126">
        <v>0</v>
      </c>
      <c r="E71" s="127" t="str">
        <f t="shared" ref="E71:E102" si="4">IF(ISERROR(C71/D71-1),"",IF((C71/D71-1)&gt;10000%,"",C71/D71-1))</f>
        <v/>
      </c>
      <c r="F71" s="163">
        <f t="shared" ref="F71:F102" si="5">C71/$C$141</f>
        <v>0</v>
      </c>
      <c r="G71" s="164">
        <v>0</v>
      </c>
      <c r="H71" s="165">
        <v>24.997545454545499</v>
      </c>
    </row>
    <row r="72" spans="1:8" ht="12.75" customHeight="1" x14ac:dyDescent="0.2">
      <c r="A72" s="161" t="s">
        <v>2282</v>
      </c>
      <c r="B72" s="161" t="s">
        <v>2281</v>
      </c>
      <c r="C72" s="126">
        <v>0</v>
      </c>
      <c r="D72" s="126">
        <v>0</v>
      </c>
      <c r="E72" s="127" t="str">
        <f t="shared" si="4"/>
        <v/>
      </c>
      <c r="F72" s="163">
        <f t="shared" si="5"/>
        <v>0</v>
      </c>
      <c r="G72" s="164">
        <v>0</v>
      </c>
      <c r="H72" s="165">
        <v>14.980409090909101</v>
      </c>
    </row>
    <row r="73" spans="1:8" ht="12.75" customHeight="1" x14ac:dyDescent="0.2">
      <c r="A73" s="161" t="s">
        <v>2310</v>
      </c>
      <c r="B73" s="161" t="s">
        <v>2309</v>
      </c>
      <c r="C73" s="126">
        <v>0</v>
      </c>
      <c r="D73" s="126">
        <v>0</v>
      </c>
      <c r="E73" s="127" t="str">
        <f t="shared" si="4"/>
        <v/>
      </c>
      <c r="F73" s="163">
        <f t="shared" si="5"/>
        <v>0</v>
      </c>
      <c r="G73" s="164">
        <v>0</v>
      </c>
      <c r="H73" s="165">
        <v>25.0013636363636</v>
      </c>
    </row>
    <row r="74" spans="1:8" ht="12.75" customHeight="1" x14ac:dyDescent="0.2">
      <c r="A74" s="161" t="s">
        <v>2264</v>
      </c>
      <c r="B74" s="161" t="s">
        <v>2263</v>
      </c>
      <c r="C74" s="126">
        <v>0</v>
      </c>
      <c r="D74" s="126">
        <v>0</v>
      </c>
      <c r="E74" s="127" t="str">
        <f t="shared" si="4"/>
        <v/>
      </c>
      <c r="F74" s="163">
        <f t="shared" si="5"/>
        <v>0</v>
      </c>
      <c r="G74" s="164">
        <v>0</v>
      </c>
      <c r="H74" s="165">
        <v>12.0044545454545</v>
      </c>
    </row>
    <row r="75" spans="1:8" ht="12.75" customHeight="1" x14ac:dyDescent="0.2">
      <c r="A75" s="161" t="s">
        <v>2292</v>
      </c>
      <c r="B75" s="161" t="s">
        <v>2291</v>
      </c>
      <c r="C75" s="126">
        <v>0</v>
      </c>
      <c r="D75" s="126">
        <v>0</v>
      </c>
      <c r="E75" s="127" t="str">
        <f t="shared" si="4"/>
        <v/>
      </c>
      <c r="F75" s="163">
        <f t="shared" si="5"/>
        <v>0</v>
      </c>
      <c r="G75" s="164">
        <v>1.5948229251750623E-3</v>
      </c>
      <c r="H75" s="165">
        <v>17.996090909090899</v>
      </c>
    </row>
    <row r="76" spans="1:8" ht="12.75" customHeight="1" x14ac:dyDescent="0.2">
      <c r="A76" s="161" t="s">
        <v>2266</v>
      </c>
      <c r="B76" s="161" t="s">
        <v>2265</v>
      </c>
      <c r="C76" s="126">
        <v>0</v>
      </c>
      <c r="D76" s="126">
        <v>0</v>
      </c>
      <c r="E76" s="127" t="str">
        <f t="shared" si="4"/>
        <v/>
      </c>
      <c r="F76" s="163">
        <f t="shared" si="5"/>
        <v>0</v>
      </c>
      <c r="G76" s="164">
        <v>0</v>
      </c>
      <c r="H76" s="165">
        <v>11.993090909090901</v>
      </c>
    </row>
    <row r="77" spans="1:8" ht="12.75" customHeight="1" x14ac:dyDescent="0.2">
      <c r="A77" s="161" t="s">
        <v>2294</v>
      </c>
      <c r="B77" s="161" t="s">
        <v>2293</v>
      </c>
      <c r="C77" s="126">
        <v>0</v>
      </c>
      <c r="D77" s="126">
        <v>0</v>
      </c>
      <c r="E77" s="127" t="str">
        <f t="shared" si="4"/>
        <v/>
      </c>
      <c r="F77" s="163">
        <f t="shared" si="5"/>
        <v>0</v>
      </c>
      <c r="G77" s="164">
        <v>0</v>
      </c>
      <c r="H77" s="165">
        <v>17.986999999999998</v>
      </c>
    </row>
    <row r="78" spans="1:8" ht="12.75" customHeight="1" x14ac:dyDescent="0.2">
      <c r="A78" s="161" t="s">
        <v>2276</v>
      </c>
      <c r="B78" s="161" t="s">
        <v>2275</v>
      </c>
      <c r="C78" s="126">
        <v>0</v>
      </c>
      <c r="D78" s="126">
        <v>0</v>
      </c>
      <c r="E78" s="127" t="str">
        <f t="shared" si="4"/>
        <v/>
      </c>
      <c r="F78" s="163">
        <f t="shared" si="5"/>
        <v>0</v>
      </c>
      <c r="G78" s="164">
        <v>0</v>
      </c>
      <c r="H78" s="165">
        <v>7.9960909090909098</v>
      </c>
    </row>
    <row r="79" spans="1:8" ht="12.75" customHeight="1" x14ac:dyDescent="0.2">
      <c r="A79" s="161" t="s">
        <v>2304</v>
      </c>
      <c r="B79" s="161" t="s">
        <v>2303</v>
      </c>
      <c r="C79" s="126">
        <v>0</v>
      </c>
      <c r="D79" s="126">
        <v>0</v>
      </c>
      <c r="E79" s="127" t="str">
        <f t="shared" si="4"/>
        <v/>
      </c>
      <c r="F79" s="163">
        <f t="shared" si="5"/>
        <v>0</v>
      </c>
      <c r="G79" s="164">
        <v>0</v>
      </c>
      <c r="H79" s="165">
        <v>11.9992727272727</v>
      </c>
    </row>
    <row r="80" spans="1:8" ht="12.75" customHeight="1" x14ac:dyDescent="0.2">
      <c r="A80" s="161" t="s">
        <v>2278</v>
      </c>
      <c r="B80" s="161" t="s">
        <v>2277</v>
      </c>
      <c r="C80" s="126">
        <v>0</v>
      </c>
      <c r="D80" s="126">
        <v>0</v>
      </c>
      <c r="E80" s="127" t="str">
        <f t="shared" si="4"/>
        <v/>
      </c>
      <c r="F80" s="163">
        <f t="shared" si="5"/>
        <v>0</v>
      </c>
      <c r="G80" s="164">
        <v>0</v>
      </c>
      <c r="H80" s="165">
        <v>8.0149090909090894</v>
      </c>
    </row>
    <row r="81" spans="1:8" ht="12.75" customHeight="1" x14ac:dyDescent="0.2">
      <c r="A81" s="161" t="s">
        <v>2306</v>
      </c>
      <c r="B81" s="161" t="s">
        <v>2305</v>
      </c>
      <c r="C81" s="126">
        <v>0</v>
      </c>
      <c r="D81" s="126">
        <v>0</v>
      </c>
      <c r="E81" s="127" t="str">
        <f t="shared" si="4"/>
        <v/>
      </c>
      <c r="F81" s="163">
        <f t="shared" si="5"/>
        <v>0</v>
      </c>
      <c r="G81" s="164">
        <v>0</v>
      </c>
      <c r="H81" s="165">
        <v>11.999045454545501</v>
      </c>
    </row>
    <row r="82" spans="1:8" ht="12.75" customHeight="1" x14ac:dyDescent="0.2">
      <c r="A82" s="161" t="s">
        <v>2268</v>
      </c>
      <c r="B82" s="161" t="s">
        <v>2267</v>
      </c>
      <c r="C82" s="126">
        <v>0</v>
      </c>
      <c r="D82" s="126">
        <v>0</v>
      </c>
      <c r="E82" s="127" t="str">
        <f t="shared" si="4"/>
        <v/>
      </c>
      <c r="F82" s="163">
        <f t="shared" si="5"/>
        <v>0</v>
      </c>
      <c r="G82" s="164">
        <v>0</v>
      </c>
      <c r="H82" s="165">
        <v>12.000863636363601</v>
      </c>
    </row>
    <row r="83" spans="1:8" ht="12.75" customHeight="1" x14ac:dyDescent="0.2">
      <c r="A83" s="161" t="s">
        <v>2296</v>
      </c>
      <c r="B83" s="161" t="s">
        <v>2295</v>
      </c>
      <c r="C83" s="126">
        <v>0</v>
      </c>
      <c r="D83" s="126">
        <v>0</v>
      </c>
      <c r="E83" s="127" t="str">
        <f t="shared" si="4"/>
        <v/>
      </c>
      <c r="F83" s="163">
        <f t="shared" si="5"/>
        <v>0</v>
      </c>
      <c r="G83" s="164">
        <v>0</v>
      </c>
      <c r="H83" s="165">
        <v>17.996681818181798</v>
      </c>
    </row>
    <row r="84" spans="1:8" ht="12.75" customHeight="1" x14ac:dyDescent="0.2">
      <c r="A84" s="161" t="s">
        <v>2270</v>
      </c>
      <c r="B84" s="161" t="s">
        <v>2269</v>
      </c>
      <c r="C84" s="126">
        <v>0</v>
      </c>
      <c r="D84" s="126">
        <v>0</v>
      </c>
      <c r="E84" s="127" t="str">
        <f t="shared" si="4"/>
        <v/>
      </c>
      <c r="F84" s="163">
        <f t="shared" si="5"/>
        <v>0</v>
      </c>
      <c r="G84" s="164">
        <v>0</v>
      </c>
      <c r="H84" s="165">
        <v>12.001954545454501</v>
      </c>
    </row>
    <row r="85" spans="1:8" ht="12.75" customHeight="1" x14ac:dyDescent="0.2">
      <c r="A85" s="161" t="s">
        <v>2298</v>
      </c>
      <c r="B85" s="161" t="s">
        <v>2297</v>
      </c>
      <c r="C85" s="126">
        <v>0</v>
      </c>
      <c r="D85" s="126">
        <v>0</v>
      </c>
      <c r="E85" s="127" t="str">
        <f t="shared" si="4"/>
        <v/>
      </c>
      <c r="F85" s="163">
        <f t="shared" si="5"/>
        <v>0</v>
      </c>
      <c r="G85" s="164">
        <v>0</v>
      </c>
      <c r="H85" s="165">
        <v>18.009272727272698</v>
      </c>
    </row>
    <row r="86" spans="1:8" ht="12.75" customHeight="1" x14ac:dyDescent="0.2">
      <c r="A86" s="161" t="s">
        <v>2272</v>
      </c>
      <c r="B86" s="161" t="s">
        <v>2271</v>
      </c>
      <c r="C86" s="126">
        <v>0</v>
      </c>
      <c r="D86" s="126">
        <v>0</v>
      </c>
      <c r="E86" s="127" t="str">
        <f t="shared" si="4"/>
        <v/>
      </c>
      <c r="F86" s="163">
        <f t="shared" si="5"/>
        <v>0</v>
      </c>
      <c r="G86" s="164">
        <v>0</v>
      </c>
      <c r="H86" s="165">
        <v>16.626136363636402</v>
      </c>
    </row>
    <row r="87" spans="1:8" ht="12.75" customHeight="1" x14ac:dyDescent="0.2">
      <c r="A87" s="161" t="s">
        <v>2300</v>
      </c>
      <c r="B87" s="161" t="s">
        <v>2299</v>
      </c>
      <c r="C87" s="126">
        <v>0</v>
      </c>
      <c r="D87" s="126">
        <v>0</v>
      </c>
      <c r="E87" s="127" t="str">
        <f t="shared" si="4"/>
        <v/>
      </c>
      <c r="F87" s="163">
        <f t="shared" si="5"/>
        <v>0</v>
      </c>
      <c r="G87" s="164">
        <v>2.5755942416241732E-2</v>
      </c>
      <c r="H87" s="165">
        <v>19.9977272727273</v>
      </c>
    </row>
    <row r="88" spans="1:8" ht="12.75" customHeight="1" x14ac:dyDescent="0.2">
      <c r="A88" s="161" t="s">
        <v>2274</v>
      </c>
      <c r="B88" s="161" t="s">
        <v>2273</v>
      </c>
      <c r="C88" s="126">
        <v>0</v>
      </c>
      <c r="D88" s="126">
        <v>0</v>
      </c>
      <c r="E88" s="127" t="str">
        <f t="shared" si="4"/>
        <v/>
      </c>
      <c r="F88" s="163">
        <f t="shared" si="5"/>
        <v>0</v>
      </c>
      <c r="G88" s="164">
        <v>0</v>
      </c>
      <c r="H88" s="165">
        <v>9.99463636363636</v>
      </c>
    </row>
    <row r="89" spans="1:8" ht="12.75" customHeight="1" x14ac:dyDescent="0.2">
      <c r="A89" s="161" t="s">
        <v>2302</v>
      </c>
      <c r="B89" s="161" t="s">
        <v>2301</v>
      </c>
      <c r="C89" s="126">
        <v>0</v>
      </c>
      <c r="D89" s="126">
        <v>0</v>
      </c>
      <c r="E89" s="127" t="str">
        <f t="shared" si="4"/>
        <v/>
      </c>
      <c r="F89" s="163">
        <f t="shared" si="5"/>
        <v>0</v>
      </c>
      <c r="G89" s="164">
        <v>0</v>
      </c>
      <c r="H89" s="165">
        <v>19.9940454545455</v>
      </c>
    </row>
    <row r="90" spans="1:8" ht="12.75" customHeight="1" x14ac:dyDescent="0.2">
      <c r="A90" s="161" t="s">
        <v>2290</v>
      </c>
      <c r="B90" s="161" t="s">
        <v>2289</v>
      </c>
      <c r="C90" s="126">
        <v>0</v>
      </c>
      <c r="D90" s="126">
        <v>0</v>
      </c>
      <c r="E90" s="127" t="str">
        <f t="shared" si="4"/>
        <v/>
      </c>
      <c r="F90" s="163">
        <f t="shared" si="5"/>
        <v>0</v>
      </c>
      <c r="G90" s="164">
        <v>3.2080853409815802E-4</v>
      </c>
      <c r="H90" s="165">
        <v>95.262818181818204</v>
      </c>
    </row>
    <row r="91" spans="1:8" ht="12.75" customHeight="1" x14ac:dyDescent="0.2">
      <c r="A91" s="161" t="s">
        <v>2284</v>
      </c>
      <c r="B91" s="161" t="s">
        <v>2283</v>
      </c>
      <c r="C91" s="126">
        <v>0</v>
      </c>
      <c r="D91" s="126">
        <v>7.3427850000000003E-2</v>
      </c>
      <c r="E91" s="127">
        <f t="shared" si="4"/>
        <v>-1</v>
      </c>
      <c r="F91" s="163">
        <f t="shared" si="5"/>
        <v>0</v>
      </c>
      <c r="G91" s="164">
        <v>0.42957806353391187</v>
      </c>
      <c r="H91" s="165">
        <v>203.07131818181799</v>
      </c>
    </row>
    <row r="92" spans="1:8" ht="12.75" customHeight="1" x14ac:dyDescent="0.2">
      <c r="A92" s="161" t="s">
        <v>2286</v>
      </c>
      <c r="B92" s="161" t="s">
        <v>2285</v>
      </c>
      <c r="C92" s="126">
        <v>0</v>
      </c>
      <c r="D92" s="126">
        <v>0</v>
      </c>
      <c r="E92" s="127" t="str">
        <f t="shared" si="4"/>
        <v/>
      </c>
      <c r="F92" s="163">
        <f t="shared" si="5"/>
        <v>0</v>
      </c>
      <c r="G92" s="164">
        <v>0</v>
      </c>
      <c r="H92" s="165">
        <v>203.01777272727301</v>
      </c>
    </row>
    <row r="93" spans="1:8" ht="12.75" customHeight="1" x14ac:dyDescent="0.2">
      <c r="A93" s="161" t="s">
        <v>2314</v>
      </c>
      <c r="B93" s="161" t="s">
        <v>2313</v>
      </c>
      <c r="C93" s="126">
        <v>0</v>
      </c>
      <c r="D93" s="126">
        <v>0</v>
      </c>
      <c r="E93" s="127" t="str">
        <f t="shared" si="4"/>
        <v/>
      </c>
      <c r="F93" s="163">
        <f t="shared" si="5"/>
        <v>0</v>
      </c>
      <c r="G93" s="164">
        <v>7.4534237420359629E-3</v>
      </c>
      <c r="H93" s="165">
        <v>406.01722727272698</v>
      </c>
    </row>
    <row r="94" spans="1:8" ht="12.75" customHeight="1" x14ac:dyDescent="0.2">
      <c r="A94" s="161" t="s">
        <v>2356</v>
      </c>
      <c r="B94" s="161" t="s">
        <v>2357</v>
      </c>
      <c r="C94" s="126">
        <v>0</v>
      </c>
      <c r="D94" s="126">
        <v>0</v>
      </c>
      <c r="E94" s="127" t="str">
        <f t="shared" si="4"/>
        <v/>
      </c>
      <c r="F94" s="163">
        <f t="shared" si="5"/>
        <v>0</v>
      </c>
      <c r="G94" s="164">
        <v>0</v>
      </c>
      <c r="H94" s="165">
        <v>40.947772727272699</v>
      </c>
    </row>
    <row r="95" spans="1:8" ht="12.75" customHeight="1" x14ac:dyDescent="0.2">
      <c r="A95" s="161" t="s">
        <v>2358</v>
      </c>
      <c r="B95" s="161" t="s">
        <v>2359</v>
      </c>
      <c r="C95" s="126">
        <v>0</v>
      </c>
      <c r="D95" s="126">
        <v>0</v>
      </c>
      <c r="E95" s="127" t="str">
        <f t="shared" si="4"/>
        <v/>
      </c>
      <c r="F95" s="163">
        <f t="shared" si="5"/>
        <v>0</v>
      </c>
      <c r="G95" s="164">
        <v>0</v>
      </c>
      <c r="H95" s="165">
        <v>44.998909090909102</v>
      </c>
    </row>
    <row r="96" spans="1:8" ht="12.75" customHeight="1" x14ac:dyDescent="0.2">
      <c r="A96" s="161" t="s">
        <v>2360</v>
      </c>
      <c r="B96" s="161" t="s">
        <v>2361</v>
      </c>
      <c r="C96" s="126">
        <v>0</v>
      </c>
      <c r="D96" s="126">
        <v>0</v>
      </c>
      <c r="E96" s="127" t="str">
        <f t="shared" si="4"/>
        <v/>
      </c>
      <c r="F96" s="163">
        <f t="shared" si="5"/>
        <v>0</v>
      </c>
      <c r="G96" s="164">
        <v>0</v>
      </c>
      <c r="H96" s="165">
        <v>35.001954545454502</v>
      </c>
    </row>
    <row r="97" spans="1:8" ht="12.75" customHeight="1" x14ac:dyDescent="0.2">
      <c r="A97" s="161" t="s">
        <v>2362</v>
      </c>
      <c r="B97" s="161" t="s">
        <v>2363</v>
      </c>
      <c r="C97" s="126">
        <v>0</v>
      </c>
      <c r="D97" s="126">
        <v>0</v>
      </c>
      <c r="E97" s="127" t="str">
        <f t="shared" si="4"/>
        <v/>
      </c>
      <c r="F97" s="163">
        <f t="shared" si="5"/>
        <v>0</v>
      </c>
      <c r="G97" s="164">
        <v>0</v>
      </c>
      <c r="H97" s="165">
        <v>44.998772727272701</v>
      </c>
    </row>
    <row r="98" spans="1:8" ht="12.75" customHeight="1" x14ac:dyDescent="0.2">
      <c r="A98" s="161" t="s">
        <v>2364</v>
      </c>
      <c r="B98" s="161" t="s">
        <v>2365</v>
      </c>
      <c r="C98" s="126">
        <v>0</v>
      </c>
      <c r="D98" s="126">
        <v>0</v>
      </c>
      <c r="E98" s="127" t="str">
        <f t="shared" si="4"/>
        <v/>
      </c>
      <c r="F98" s="163">
        <f t="shared" si="5"/>
        <v>0</v>
      </c>
      <c r="G98" s="164">
        <v>0</v>
      </c>
      <c r="H98" s="165">
        <v>43.5550454545455</v>
      </c>
    </row>
    <row r="99" spans="1:8" ht="12.75" customHeight="1" x14ac:dyDescent="0.2">
      <c r="A99" s="161" t="s">
        <v>2366</v>
      </c>
      <c r="B99" s="161" t="s">
        <v>2367</v>
      </c>
      <c r="C99" s="126">
        <v>0</v>
      </c>
      <c r="D99" s="126">
        <v>0</v>
      </c>
      <c r="E99" s="127" t="str">
        <f t="shared" si="4"/>
        <v/>
      </c>
      <c r="F99" s="163">
        <f t="shared" si="5"/>
        <v>0</v>
      </c>
      <c r="G99" s="164">
        <v>0</v>
      </c>
      <c r="H99" s="165">
        <v>44.998772727272701</v>
      </c>
    </row>
    <row r="100" spans="1:8" ht="12.75" customHeight="1" x14ac:dyDescent="0.2">
      <c r="A100" s="161" t="s">
        <v>2368</v>
      </c>
      <c r="B100" s="161" t="s">
        <v>2369</v>
      </c>
      <c r="C100" s="126">
        <v>0</v>
      </c>
      <c r="D100" s="126">
        <v>0</v>
      </c>
      <c r="E100" s="127" t="str">
        <f t="shared" si="4"/>
        <v/>
      </c>
      <c r="F100" s="163">
        <f t="shared" si="5"/>
        <v>0</v>
      </c>
      <c r="G100" s="164">
        <v>0</v>
      </c>
      <c r="H100" s="165">
        <v>35.002636363636398</v>
      </c>
    </row>
    <row r="101" spans="1:8" ht="12.75" customHeight="1" x14ac:dyDescent="0.2">
      <c r="A101" s="161" t="s">
        <v>2370</v>
      </c>
      <c r="B101" s="161" t="s">
        <v>2371</v>
      </c>
      <c r="C101" s="126">
        <v>0</v>
      </c>
      <c r="D101" s="126">
        <v>0</v>
      </c>
      <c r="E101" s="127" t="str">
        <f t="shared" si="4"/>
        <v/>
      </c>
      <c r="F101" s="163">
        <f t="shared" si="5"/>
        <v>0</v>
      </c>
      <c r="G101" s="164">
        <v>0</v>
      </c>
      <c r="H101" s="165">
        <v>45.006909090909097</v>
      </c>
    </row>
    <row r="102" spans="1:8" ht="12.75" customHeight="1" x14ac:dyDescent="0.2">
      <c r="A102" s="161" t="s">
        <v>2392</v>
      </c>
      <c r="B102" s="161" t="s">
        <v>2393</v>
      </c>
      <c r="C102" s="126">
        <v>0</v>
      </c>
      <c r="D102" s="126">
        <v>0</v>
      </c>
      <c r="E102" s="127" t="str">
        <f t="shared" si="4"/>
        <v/>
      </c>
      <c r="F102" s="163">
        <f t="shared" si="5"/>
        <v>0</v>
      </c>
      <c r="G102" s="164">
        <v>0</v>
      </c>
      <c r="H102" s="165">
        <v>12.004227272727301</v>
      </c>
    </row>
    <row r="103" spans="1:8" ht="12.75" customHeight="1" x14ac:dyDescent="0.2">
      <c r="A103" s="161" t="s">
        <v>2396</v>
      </c>
      <c r="B103" s="161" t="s">
        <v>2397</v>
      </c>
      <c r="C103" s="126">
        <v>0</v>
      </c>
      <c r="D103" s="126">
        <v>9.0870000000000002E-5</v>
      </c>
      <c r="E103" s="127">
        <f t="shared" ref="E103:E134" si="6">IF(ISERROR(C103/D103-1),"",IF((C103/D103-1)&gt;10000%,"",C103/D103-1))</f>
        <v>-1</v>
      </c>
      <c r="F103" s="163">
        <f t="shared" ref="F103:F134" si="7">C103/$C$141</f>
        <v>0</v>
      </c>
      <c r="G103" s="164">
        <v>6.5391954835748089E-3</v>
      </c>
      <c r="H103" s="165">
        <v>12.005681818181801</v>
      </c>
    </row>
    <row r="104" spans="1:8" ht="12.75" customHeight="1" x14ac:dyDescent="0.2">
      <c r="A104" s="161" t="s">
        <v>2400</v>
      </c>
      <c r="B104" s="161" t="s">
        <v>2401</v>
      </c>
      <c r="C104" s="126">
        <v>0</v>
      </c>
      <c r="D104" s="126">
        <v>0</v>
      </c>
      <c r="E104" s="127" t="str">
        <f t="shared" si="6"/>
        <v/>
      </c>
      <c r="F104" s="163">
        <f t="shared" si="7"/>
        <v>0</v>
      </c>
      <c r="G104" s="164">
        <v>0</v>
      </c>
      <c r="H104" s="165">
        <v>35.008363636363597</v>
      </c>
    </row>
    <row r="105" spans="1:8" ht="12.75" customHeight="1" x14ac:dyDescent="0.2">
      <c r="A105" s="161" t="s">
        <v>2402</v>
      </c>
      <c r="B105" s="161" t="s">
        <v>2403</v>
      </c>
      <c r="C105" s="126">
        <v>0</v>
      </c>
      <c r="D105" s="126">
        <v>0</v>
      </c>
      <c r="E105" s="127" t="str">
        <f t="shared" si="6"/>
        <v/>
      </c>
      <c r="F105" s="163">
        <f t="shared" si="7"/>
        <v>0</v>
      </c>
      <c r="G105" s="164">
        <v>3.8820515389832478E-4</v>
      </c>
      <c r="H105" s="165">
        <v>44.990636363636398</v>
      </c>
    </row>
    <row r="106" spans="1:8" ht="12.75" customHeight="1" x14ac:dyDescent="0.2">
      <c r="A106" s="161" t="s">
        <v>2404</v>
      </c>
      <c r="B106" s="161" t="s">
        <v>2405</v>
      </c>
      <c r="C106" s="126">
        <v>0</v>
      </c>
      <c r="D106" s="126">
        <v>0</v>
      </c>
      <c r="E106" s="127" t="str">
        <f t="shared" si="6"/>
        <v/>
      </c>
      <c r="F106" s="163">
        <f t="shared" si="7"/>
        <v>0</v>
      </c>
      <c r="G106" s="164">
        <v>0</v>
      </c>
      <c r="H106" s="165">
        <v>35.014136363636403</v>
      </c>
    </row>
    <row r="107" spans="1:8" ht="12.75" customHeight="1" x14ac:dyDescent="0.2">
      <c r="A107" s="161" t="s">
        <v>2411</v>
      </c>
      <c r="B107" s="161" t="s">
        <v>2412</v>
      </c>
      <c r="C107" s="126">
        <v>0</v>
      </c>
      <c r="D107" s="126">
        <v>0</v>
      </c>
      <c r="E107" s="127" t="str">
        <f t="shared" si="6"/>
        <v/>
      </c>
      <c r="F107" s="163">
        <f t="shared" si="7"/>
        <v>0</v>
      </c>
      <c r="G107" s="164">
        <v>0</v>
      </c>
      <c r="H107" s="165">
        <v>34.999727272727299</v>
      </c>
    </row>
    <row r="108" spans="1:8" ht="12.75" customHeight="1" x14ac:dyDescent="0.2">
      <c r="A108" s="161" t="s">
        <v>2415</v>
      </c>
      <c r="B108" s="161" t="s">
        <v>2416</v>
      </c>
      <c r="C108" s="126">
        <v>0</v>
      </c>
      <c r="D108" s="126">
        <v>0</v>
      </c>
      <c r="E108" s="127" t="str">
        <f t="shared" si="6"/>
        <v/>
      </c>
      <c r="F108" s="163">
        <f t="shared" si="7"/>
        <v>0</v>
      </c>
      <c r="G108" s="164">
        <v>0</v>
      </c>
      <c r="H108" s="165">
        <v>34.999727272727299</v>
      </c>
    </row>
    <row r="109" spans="1:8" ht="12.75" customHeight="1" x14ac:dyDescent="0.2">
      <c r="A109" s="161" t="s">
        <v>2419</v>
      </c>
      <c r="B109" s="161" t="s">
        <v>2420</v>
      </c>
      <c r="C109" s="126">
        <v>0</v>
      </c>
      <c r="D109" s="126">
        <v>0</v>
      </c>
      <c r="E109" s="127" t="str">
        <f t="shared" si="6"/>
        <v/>
      </c>
      <c r="F109" s="163">
        <f t="shared" si="7"/>
        <v>0</v>
      </c>
      <c r="G109" s="164">
        <v>0</v>
      </c>
      <c r="H109" s="165">
        <v>44.999181818181803</v>
      </c>
    </row>
    <row r="110" spans="1:8" ht="12.75" customHeight="1" x14ac:dyDescent="0.2">
      <c r="A110" s="161" t="s">
        <v>2421</v>
      </c>
      <c r="B110" s="161" t="s">
        <v>2422</v>
      </c>
      <c r="C110" s="126">
        <v>0</v>
      </c>
      <c r="D110" s="126">
        <v>0</v>
      </c>
      <c r="E110" s="127" t="str">
        <f t="shared" si="6"/>
        <v/>
      </c>
      <c r="F110" s="163">
        <f t="shared" si="7"/>
        <v>0</v>
      </c>
      <c r="G110" s="164">
        <v>6.3844335143695531E-3</v>
      </c>
      <c r="H110" s="165">
        <v>55.001318181818199</v>
      </c>
    </row>
    <row r="111" spans="1:8" ht="12.75" customHeight="1" x14ac:dyDescent="0.2">
      <c r="A111" s="161" t="s">
        <v>2423</v>
      </c>
      <c r="B111" s="161" t="s">
        <v>2424</v>
      </c>
      <c r="C111" s="126">
        <v>0</v>
      </c>
      <c r="D111" s="126">
        <v>0</v>
      </c>
      <c r="E111" s="127" t="str">
        <f t="shared" si="6"/>
        <v/>
      </c>
      <c r="F111" s="163">
        <f t="shared" si="7"/>
        <v>0</v>
      </c>
      <c r="G111" s="164">
        <v>0</v>
      </c>
      <c r="H111" s="165">
        <v>44.999045454545502</v>
      </c>
    </row>
    <row r="112" spans="1:8" ht="12.75" customHeight="1" x14ac:dyDescent="0.2">
      <c r="A112" s="161" t="s">
        <v>2425</v>
      </c>
      <c r="B112" s="161" t="s">
        <v>2426</v>
      </c>
      <c r="C112" s="126">
        <v>0</v>
      </c>
      <c r="D112" s="126">
        <v>0</v>
      </c>
      <c r="E112" s="127" t="str">
        <f t="shared" si="6"/>
        <v/>
      </c>
      <c r="F112" s="163">
        <f t="shared" si="7"/>
        <v>0</v>
      </c>
      <c r="G112" s="164">
        <v>2.6921251708443404E-4</v>
      </c>
      <c r="H112" s="165">
        <v>54.9924545454545</v>
      </c>
    </row>
    <row r="113" spans="1:8" ht="12.75" customHeight="1" x14ac:dyDescent="0.2">
      <c r="A113" s="161" t="s">
        <v>2427</v>
      </c>
      <c r="B113" s="161" t="s">
        <v>2428</v>
      </c>
      <c r="C113" s="126">
        <v>0</v>
      </c>
      <c r="D113" s="126">
        <v>0.23902832999999998</v>
      </c>
      <c r="E113" s="127">
        <f t="shared" si="6"/>
        <v>-1</v>
      </c>
      <c r="F113" s="163">
        <f t="shared" si="7"/>
        <v>0</v>
      </c>
      <c r="G113" s="164">
        <v>0</v>
      </c>
      <c r="H113" s="165">
        <v>30.001181818181799</v>
      </c>
    </row>
    <row r="114" spans="1:8" ht="12.75" customHeight="1" x14ac:dyDescent="0.2">
      <c r="A114" s="161" t="s">
        <v>2429</v>
      </c>
      <c r="B114" s="161" t="s">
        <v>2430</v>
      </c>
      <c r="C114" s="126">
        <v>0</v>
      </c>
      <c r="D114" s="126">
        <v>0.13377500000000001</v>
      </c>
      <c r="E114" s="127">
        <f t="shared" si="6"/>
        <v>-1</v>
      </c>
      <c r="F114" s="163">
        <f t="shared" si="7"/>
        <v>0</v>
      </c>
      <c r="G114" s="164">
        <v>0</v>
      </c>
      <c r="H114" s="165">
        <v>49.997181818181801</v>
      </c>
    </row>
    <row r="115" spans="1:8" ht="12.75" customHeight="1" x14ac:dyDescent="0.2">
      <c r="A115" s="161" t="s">
        <v>2439</v>
      </c>
      <c r="B115" s="161" t="s">
        <v>2440</v>
      </c>
      <c r="C115" s="126">
        <v>0</v>
      </c>
      <c r="D115" s="126">
        <v>0</v>
      </c>
      <c r="E115" s="127" t="str">
        <f t="shared" si="6"/>
        <v/>
      </c>
      <c r="F115" s="163">
        <f t="shared" si="7"/>
        <v>0</v>
      </c>
      <c r="G115" s="164">
        <v>0</v>
      </c>
      <c r="H115" s="165">
        <v>29.988318181818201</v>
      </c>
    </row>
    <row r="116" spans="1:8" ht="12.75" customHeight="1" x14ac:dyDescent="0.2">
      <c r="A116" s="161" t="s">
        <v>2441</v>
      </c>
      <c r="B116" s="161" t="s">
        <v>2442</v>
      </c>
      <c r="C116" s="126">
        <v>0</v>
      </c>
      <c r="D116" s="126">
        <v>0</v>
      </c>
      <c r="E116" s="127" t="str">
        <f t="shared" si="6"/>
        <v/>
      </c>
      <c r="F116" s="163">
        <f t="shared" si="7"/>
        <v>0</v>
      </c>
      <c r="G116" s="164">
        <v>0</v>
      </c>
      <c r="H116" s="165">
        <v>30.003909090909101</v>
      </c>
    </row>
    <row r="117" spans="1:8" ht="12.75" customHeight="1" x14ac:dyDescent="0.2">
      <c r="A117" s="161" t="s">
        <v>2443</v>
      </c>
      <c r="B117" s="161" t="s">
        <v>2444</v>
      </c>
      <c r="C117" s="126">
        <v>0</v>
      </c>
      <c r="D117" s="126">
        <v>0</v>
      </c>
      <c r="E117" s="127" t="str">
        <f t="shared" si="6"/>
        <v/>
      </c>
      <c r="F117" s="163">
        <f t="shared" si="7"/>
        <v>0</v>
      </c>
      <c r="G117" s="164">
        <v>0</v>
      </c>
      <c r="H117" s="165">
        <v>29.975954545454499</v>
      </c>
    </row>
    <row r="118" spans="1:8" ht="12.75" customHeight="1" x14ac:dyDescent="0.2">
      <c r="A118" s="161" t="s">
        <v>2445</v>
      </c>
      <c r="B118" s="161" t="s">
        <v>2446</v>
      </c>
      <c r="C118" s="126">
        <v>0</v>
      </c>
      <c r="D118" s="126">
        <v>0</v>
      </c>
      <c r="E118" s="127" t="str">
        <f t="shared" si="6"/>
        <v/>
      </c>
      <c r="F118" s="163">
        <f t="shared" si="7"/>
        <v>0</v>
      </c>
      <c r="G118" s="164">
        <v>0</v>
      </c>
      <c r="H118" s="165">
        <v>30.0090454545455</v>
      </c>
    </row>
    <row r="119" spans="1:8" ht="12.75" customHeight="1" x14ac:dyDescent="0.2">
      <c r="A119" s="161" t="s">
        <v>2447</v>
      </c>
      <c r="B119" s="161" t="s">
        <v>2448</v>
      </c>
      <c r="C119" s="126">
        <v>0</v>
      </c>
      <c r="D119" s="126">
        <v>0</v>
      </c>
      <c r="E119" s="127" t="str">
        <f t="shared" si="6"/>
        <v/>
      </c>
      <c r="F119" s="163">
        <f t="shared" si="7"/>
        <v>0</v>
      </c>
      <c r="G119" s="164">
        <v>4.6169289239301253E-3</v>
      </c>
      <c r="H119" s="165">
        <v>30.0000909090909</v>
      </c>
    </row>
    <row r="120" spans="1:8" ht="12.75" customHeight="1" x14ac:dyDescent="0.2">
      <c r="A120" s="161" t="s">
        <v>2449</v>
      </c>
      <c r="B120" s="161" t="s">
        <v>2450</v>
      </c>
      <c r="C120" s="126">
        <v>0</v>
      </c>
      <c r="D120" s="126">
        <v>0</v>
      </c>
      <c r="E120" s="127" t="str">
        <f t="shared" si="6"/>
        <v/>
      </c>
      <c r="F120" s="163">
        <f t="shared" si="7"/>
        <v>0</v>
      </c>
      <c r="G120" s="164">
        <v>8.4359594155627056E-3</v>
      </c>
      <c r="H120" s="165">
        <v>30.049727272727299</v>
      </c>
    </row>
    <row r="121" spans="1:8" ht="12.75" customHeight="1" x14ac:dyDescent="0.2">
      <c r="A121" s="161" t="s">
        <v>2608</v>
      </c>
      <c r="B121" s="161" t="s">
        <v>2609</v>
      </c>
      <c r="C121" s="126">
        <v>0</v>
      </c>
      <c r="D121" s="126">
        <v>0</v>
      </c>
      <c r="E121" s="127" t="str">
        <f t="shared" si="6"/>
        <v/>
      </c>
      <c r="F121" s="163">
        <f t="shared" si="7"/>
        <v>0</v>
      </c>
      <c r="G121" s="164">
        <v>0</v>
      </c>
      <c r="H121" s="165">
        <v>23.995272727272699</v>
      </c>
    </row>
    <row r="122" spans="1:8" ht="12.75" customHeight="1" x14ac:dyDescent="0.2">
      <c r="A122" s="161" t="s">
        <v>2612</v>
      </c>
      <c r="B122" s="161" t="s">
        <v>2613</v>
      </c>
      <c r="C122" s="126">
        <v>0</v>
      </c>
      <c r="D122" s="126">
        <v>0</v>
      </c>
      <c r="E122" s="127" t="str">
        <f t="shared" si="6"/>
        <v/>
      </c>
      <c r="F122" s="163">
        <f t="shared" si="7"/>
        <v>0</v>
      </c>
      <c r="G122" s="164">
        <v>0</v>
      </c>
      <c r="H122" s="165">
        <v>24.003863636363601</v>
      </c>
    </row>
    <row r="123" spans="1:8" ht="12.75" customHeight="1" x14ac:dyDescent="0.2">
      <c r="A123" s="161" t="s">
        <v>2616</v>
      </c>
      <c r="B123" s="161" t="s">
        <v>2617</v>
      </c>
      <c r="C123" s="126">
        <v>0</v>
      </c>
      <c r="D123" s="126">
        <v>0</v>
      </c>
      <c r="E123" s="127" t="str">
        <f t="shared" si="6"/>
        <v/>
      </c>
      <c r="F123" s="163">
        <f t="shared" si="7"/>
        <v>0</v>
      </c>
      <c r="G123" s="164">
        <v>0</v>
      </c>
      <c r="H123" s="165">
        <v>16.000363636363598</v>
      </c>
    </row>
    <row r="124" spans="1:8" ht="12.75" customHeight="1" x14ac:dyDescent="0.2">
      <c r="A124" s="161" t="s">
        <v>2618</v>
      </c>
      <c r="B124" s="161" t="s">
        <v>2619</v>
      </c>
      <c r="C124" s="126">
        <v>0</v>
      </c>
      <c r="D124" s="126">
        <v>0</v>
      </c>
      <c r="E124" s="127" t="str">
        <f t="shared" si="6"/>
        <v/>
      </c>
      <c r="F124" s="163">
        <f t="shared" si="7"/>
        <v>0</v>
      </c>
      <c r="G124" s="164">
        <v>0</v>
      </c>
      <c r="H124" s="165">
        <v>20.007681818181801</v>
      </c>
    </row>
    <row r="125" spans="1:8" ht="12.75" customHeight="1" x14ac:dyDescent="0.2">
      <c r="A125" s="161" t="s">
        <v>2622</v>
      </c>
      <c r="B125" s="161" t="s">
        <v>2623</v>
      </c>
      <c r="C125" s="126">
        <v>0</v>
      </c>
      <c r="D125" s="126">
        <v>0</v>
      </c>
      <c r="E125" s="127" t="str">
        <f t="shared" si="6"/>
        <v/>
      </c>
      <c r="F125" s="163">
        <f t="shared" si="7"/>
        <v>0</v>
      </c>
      <c r="G125" s="164">
        <v>1.0128598436854527E-2</v>
      </c>
      <c r="H125" s="165">
        <v>19.996545454545501</v>
      </c>
    </row>
    <row r="126" spans="1:8" ht="12.75" customHeight="1" x14ac:dyDescent="0.2">
      <c r="A126" s="161" t="s">
        <v>2624</v>
      </c>
      <c r="B126" s="161" t="s">
        <v>2625</v>
      </c>
      <c r="C126" s="126">
        <v>0</v>
      </c>
      <c r="D126" s="126">
        <v>0</v>
      </c>
      <c r="E126" s="127" t="str">
        <f t="shared" si="6"/>
        <v/>
      </c>
      <c r="F126" s="163">
        <f t="shared" si="7"/>
        <v>0</v>
      </c>
      <c r="G126" s="164">
        <v>0</v>
      </c>
      <c r="H126" s="165">
        <v>24.0028636363636</v>
      </c>
    </row>
    <row r="127" spans="1:8" ht="12.75" customHeight="1" x14ac:dyDescent="0.2">
      <c r="A127" s="161" t="s">
        <v>2628</v>
      </c>
      <c r="B127" s="161" t="s">
        <v>2629</v>
      </c>
      <c r="C127" s="126">
        <v>0</v>
      </c>
      <c r="D127" s="126">
        <v>0</v>
      </c>
      <c r="E127" s="127" t="str">
        <f t="shared" si="6"/>
        <v/>
      </c>
      <c r="F127" s="163">
        <f t="shared" si="7"/>
        <v>0</v>
      </c>
      <c r="G127" s="164">
        <v>0</v>
      </c>
      <c r="H127" s="165">
        <v>23.995227272727298</v>
      </c>
    </row>
    <row r="128" spans="1:8" ht="12.75" customHeight="1" x14ac:dyDescent="0.2">
      <c r="A128" s="161" t="s">
        <v>2630</v>
      </c>
      <c r="B128" s="161" t="s">
        <v>2631</v>
      </c>
      <c r="C128" s="126">
        <v>0</v>
      </c>
      <c r="D128" s="126">
        <v>0</v>
      </c>
      <c r="E128" s="127" t="str">
        <f t="shared" si="6"/>
        <v/>
      </c>
      <c r="F128" s="163">
        <f t="shared" si="7"/>
        <v>0</v>
      </c>
      <c r="G128" s="164">
        <v>1.4277956116136459E-3</v>
      </c>
      <c r="H128" s="165">
        <v>29.998136363636402</v>
      </c>
    </row>
    <row r="129" spans="1:8" ht="12.75" customHeight="1" x14ac:dyDescent="0.2">
      <c r="A129" s="161" t="s">
        <v>2685</v>
      </c>
      <c r="B129" s="161" t="s">
        <v>2686</v>
      </c>
      <c r="C129" s="126">
        <v>0</v>
      </c>
      <c r="D129" s="126">
        <v>0</v>
      </c>
      <c r="E129" s="127" t="str">
        <f t="shared" si="6"/>
        <v/>
      </c>
      <c r="F129" s="163">
        <f t="shared" si="7"/>
        <v>0</v>
      </c>
      <c r="G129" s="164">
        <v>0</v>
      </c>
      <c r="H129" s="165">
        <v>29.9956363636364</v>
      </c>
    </row>
    <row r="130" spans="1:8" ht="12.75" customHeight="1" x14ac:dyDescent="0.2">
      <c r="A130" s="161" t="s">
        <v>2687</v>
      </c>
      <c r="B130" s="161" t="s">
        <v>2688</v>
      </c>
      <c r="C130" s="126">
        <v>0</v>
      </c>
      <c r="D130" s="126">
        <v>0</v>
      </c>
      <c r="E130" s="127" t="str">
        <f t="shared" si="6"/>
        <v/>
      </c>
      <c r="F130" s="163">
        <f t="shared" si="7"/>
        <v>0</v>
      </c>
      <c r="G130" s="164">
        <v>3.1684852770747745E-3</v>
      </c>
      <c r="H130" s="165">
        <v>40.000636363636403</v>
      </c>
    </row>
    <row r="131" spans="1:8" ht="12.75" customHeight="1" x14ac:dyDescent="0.2">
      <c r="A131" s="161" t="s">
        <v>2689</v>
      </c>
      <c r="B131" s="161" t="s">
        <v>2690</v>
      </c>
      <c r="C131" s="126">
        <v>0</v>
      </c>
      <c r="D131" s="126">
        <v>0</v>
      </c>
      <c r="E131" s="127" t="str">
        <f t="shared" si="6"/>
        <v/>
      </c>
      <c r="F131" s="163">
        <f t="shared" si="7"/>
        <v>0</v>
      </c>
      <c r="G131" s="164">
        <v>0</v>
      </c>
      <c r="H131" s="165">
        <v>30.0029545454545</v>
      </c>
    </row>
    <row r="132" spans="1:8" ht="12.75" customHeight="1" x14ac:dyDescent="0.2">
      <c r="A132" s="161" t="s">
        <v>2691</v>
      </c>
      <c r="B132" s="161" t="s">
        <v>2692</v>
      </c>
      <c r="C132" s="126">
        <v>0</v>
      </c>
      <c r="D132" s="126">
        <v>0</v>
      </c>
      <c r="E132" s="127" t="str">
        <f t="shared" si="6"/>
        <v/>
      </c>
      <c r="F132" s="163">
        <f t="shared" si="7"/>
        <v>0</v>
      </c>
      <c r="G132" s="164">
        <v>1.708330237132675E-4</v>
      </c>
      <c r="H132" s="165">
        <v>39.999181818181803</v>
      </c>
    </row>
    <row r="133" spans="1:8" ht="12.75" customHeight="1" x14ac:dyDescent="0.2">
      <c r="A133" s="161" t="s">
        <v>2693</v>
      </c>
      <c r="B133" s="161" t="s">
        <v>2694</v>
      </c>
      <c r="C133" s="126">
        <v>0</v>
      </c>
      <c r="D133" s="126">
        <v>0</v>
      </c>
      <c r="E133" s="127" t="str">
        <f t="shared" si="6"/>
        <v/>
      </c>
      <c r="F133" s="163">
        <f t="shared" si="7"/>
        <v>0</v>
      </c>
      <c r="G133" s="164">
        <v>0</v>
      </c>
      <c r="H133" s="165">
        <v>54.9925909090909</v>
      </c>
    </row>
    <row r="134" spans="1:8" ht="12.75" customHeight="1" x14ac:dyDescent="0.2">
      <c r="A134" s="161" t="s">
        <v>2695</v>
      </c>
      <c r="B134" s="161" t="s">
        <v>2696</v>
      </c>
      <c r="C134" s="126">
        <v>0</v>
      </c>
      <c r="D134" s="126">
        <v>0</v>
      </c>
      <c r="E134" s="127" t="str">
        <f t="shared" si="6"/>
        <v/>
      </c>
      <c r="F134" s="163">
        <f t="shared" si="7"/>
        <v>0</v>
      </c>
      <c r="G134" s="164">
        <v>3.9829114156383466E-4</v>
      </c>
      <c r="H134" s="165">
        <v>65.0001363636364</v>
      </c>
    </row>
    <row r="135" spans="1:8" ht="12.75" customHeight="1" x14ac:dyDescent="0.2">
      <c r="A135" s="161" t="s">
        <v>2697</v>
      </c>
      <c r="B135" s="161" t="s">
        <v>2698</v>
      </c>
      <c r="C135" s="126">
        <v>0</v>
      </c>
      <c r="D135" s="126">
        <v>0</v>
      </c>
      <c r="E135" s="127" t="str">
        <f t="shared" ref="E135:E140" si="8">IF(ISERROR(C135/D135-1),"",IF((C135/D135-1)&gt;10000%,"",C135/D135-1))</f>
        <v/>
      </c>
      <c r="F135" s="163">
        <f t="shared" ref="F135:F140" si="9">C135/$C$141</f>
        <v>0</v>
      </c>
      <c r="G135" s="164">
        <v>0</v>
      </c>
      <c r="H135" s="165">
        <v>54.997818181818197</v>
      </c>
    </row>
    <row r="136" spans="1:8" ht="12.75" customHeight="1" x14ac:dyDescent="0.2">
      <c r="A136" s="161" t="s">
        <v>2699</v>
      </c>
      <c r="B136" s="161" t="s">
        <v>2700</v>
      </c>
      <c r="C136" s="126">
        <v>0</v>
      </c>
      <c r="D136" s="126">
        <v>0</v>
      </c>
      <c r="E136" s="127" t="str">
        <f t="shared" si="8"/>
        <v/>
      </c>
      <c r="F136" s="163">
        <f t="shared" si="9"/>
        <v>0</v>
      </c>
      <c r="G136" s="164">
        <v>9.5152171754790439E-3</v>
      </c>
      <c r="H136" s="165">
        <v>64.996045454545495</v>
      </c>
    </row>
    <row r="137" spans="1:8" ht="12.75" customHeight="1" x14ac:dyDescent="0.2">
      <c r="A137" s="161" t="s">
        <v>2701</v>
      </c>
      <c r="B137" s="161" t="s">
        <v>2702</v>
      </c>
      <c r="C137" s="126">
        <v>0</v>
      </c>
      <c r="D137" s="126">
        <v>0</v>
      </c>
      <c r="E137" s="127" t="str">
        <f t="shared" si="8"/>
        <v/>
      </c>
      <c r="F137" s="163">
        <f t="shared" si="9"/>
        <v>0</v>
      </c>
      <c r="G137" s="164">
        <v>0</v>
      </c>
      <c r="H137" s="165">
        <v>54.9985909090909</v>
      </c>
    </row>
    <row r="138" spans="1:8" ht="12.75" customHeight="1" x14ac:dyDescent="0.2">
      <c r="A138" s="161" t="s">
        <v>2703</v>
      </c>
      <c r="B138" s="161" t="s">
        <v>2704</v>
      </c>
      <c r="C138" s="126">
        <v>0</v>
      </c>
      <c r="D138" s="126">
        <v>0</v>
      </c>
      <c r="E138" s="127" t="str">
        <f t="shared" si="8"/>
        <v/>
      </c>
      <c r="F138" s="163">
        <f t="shared" si="9"/>
        <v>0</v>
      </c>
      <c r="G138" s="164">
        <v>1.4764123251261329E-3</v>
      </c>
      <c r="H138" s="165">
        <v>64.9940454545455</v>
      </c>
    </row>
    <row r="139" spans="1:8" ht="12.75" customHeight="1" x14ac:dyDescent="0.2">
      <c r="A139" s="161" t="s">
        <v>2705</v>
      </c>
      <c r="B139" s="161" t="s">
        <v>2706</v>
      </c>
      <c r="C139" s="126">
        <v>0</v>
      </c>
      <c r="D139" s="126">
        <v>0</v>
      </c>
      <c r="E139" s="127" t="str">
        <f t="shared" si="8"/>
        <v/>
      </c>
      <c r="F139" s="163">
        <f t="shared" si="9"/>
        <v>0</v>
      </c>
      <c r="G139" s="164">
        <v>0</v>
      </c>
      <c r="H139" s="165">
        <v>55.003181818181801</v>
      </c>
    </row>
    <row r="140" spans="1:8" ht="12.75" customHeight="1" x14ac:dyDescent="0.2">
      <c r="A140" s="161" t="s">
        <v>2707</v>
      </c>
      <c r="B140" s="161" t="s">
        <v>2708</v>
      </c>
      <c r="C140" s="126">
        <v>0</v>
      </c>
      <c r="D140" s="126">
        <v>0</v>
      </c>
      <c r="E140" s="127" t="str">
        <f t="shared" si="8"/>
        <v/>
      </c>
      <c r="F140" s="163">
        <f t="shared" si="9"/>
        <v>0</v>
      </c>
      <c r="G140" s="164">
        <v>1.1924471466969123E-3</v>
      </c>
      <c r="H140" s="165">
        <v>64.997500000000002</v>
      </c>
    </row>
    <row r="141" spans="1:8" ht="12.75" customHeight="1" x14ac:dyDescent="0.2">
      <c r="A141" s="166"/>
      <c r="B141" s="167">
        <f>COUNTA(B7:B140)</f>
        <v>134</v>
      </c>
      <c r="C141" s="148">
        <f>SUM(C7:C140)</f>
        <v>38.457501555000015</v>
      </c>
      <c r="D141" s="113">
        <f>SUM(D7:D140)</f>
        <v>41.614222520000006</v>
      </c>
      <c r="E141" s="124">
        <f>IF(ISERROR(C141/D141-1),"",((C141/D141-1)))</f>
        <v>-7.5856781019586594E-2</v>
      </c>
      <c r="F141" s="168">
        <f>SUM(F7:F140)</f>
        <v>0.99999999999999978</v>
      </c>
      <c r="G141" s="169">
        <f>SUM(G7:G140)</f>
        <v>200.43970133364314</v>
      </c>
      <c r="H141" s="170"/>
    </row>
    <row r="142" spans="1:8" ht="12.75" customHeight="1" x14ac:dyDescent="0.2">
      <c r="A142" s="171"/>
      <c r="B142" s="171"/>
      <c r="C142" s="152"/>
      <c r="D142" s="152"/>
      <c r="E142" s="153"/>
      <c r="F142" s="172"/>
    </row>
    <row r="143" spans="1:8" ht="12.75" customHeight="1" x14ac:dyDescent="0.2">
      <c r="A143" s="173" t="s">
        <v>121</v>
      </c>
      <c r="B143" s="171"/>
      <c r="C143" s="152"/>
      <c r="D143" s="152"/>
      <c r="E143" s="153"/>
      <c r="F143" s="171"/>
      <c r="G143" s="174"/>
    </row>
    <row r="144" spans="1:8" ht="12.75" customHeight="1" x14ac:dyDescent="0.2">
      <c r="A144" s="171"/>
      <c r="B144" s="171"/>
      <c r="C144" s="152"/>
      <c r="D144" s="152"/>
      <c r="E144" s="153"/>
      <c r="F144" s="171"/>
    </row>
    <row r="145" spans="1:6" ht="12.75" customHeight="1" x14ac:dyDescent="0.2">
      <c r="A145" s="171"/>
      <c r="B145" s="171"/>
      <c r="C145" s="152"/>
      <c r="D145" s="152"/>
      <c r="E145" s="153"/>
      <c r="F145" s="171"/>
    </row>
    <row r="146" spans="1:6" ht="12.75" customHeight="1" x14ac:dyDescent="0.2">
      <c r="A146" s="171"/>
      <c r="B146" s="171"/>
      <c r="C146" s="152"/>
      <c r="D146" s="152"/>
      <c r="E146" s="153"/>
    </row>
    <row r="147" spans="1:6" ht="12.75" customHeight="1" x14ac:dyDescent="0.2">
      <c r="A147" s="171"/>
      <c r="B147" s="171"/>
      <c r="C147" s="152"/>
      <c r="D147" s="152"/>
      <c r="E147" s="153"/>
    </row>
    <row r="148" spans="1:6" ht="12.75" customHeight="1" x14ac:dyDescent="0.2">
      <c r="A148" s="171"/>
      <c r="B148" s="171"/>
      <c r="C148" s="152"/>
      <c r="D148" s="152"/>
      <c r="E148" s="153"/>
    </row>
    <row r="149" spans="1:6" ht="12.75" customHeight="1" x14ac:dyDescent="0.2">
      <c r="A149" s="171"/>
      <c r="B149" s="171"/>
      <c r="C149" s="152"/>
      <c r="D149" s="152"/>
      <c r="E149" s="153"/>
    </row>
    <row r="150" spans="1:6" ht="12.75" customHeight="1" x14ac:dyDescent="0.2">
      <c r="A150" s="171"/>
      <c r="B150" s="171"/>
      <c r="C150" s="152"/>
      <c r="D150" s="152"/>
      <c r="E150" s="153"/>
    </row>
    <row r="151" spans="1:6" ht="12.75" customHeight="1" x14ac:dyDescent="0.2">
      <c r="A151" s="171"/>
      <c r="B151" s="171"/>
      <c r="C151" s="152"/>
      <c r="D151" s="152"/>
      <c r="E151" s="153"/>
    </row>
    <row r="152" spans="1:6" ht="12.75" customHeight="1" x14ac:dyDescent="0.2">
      <c r="A152" s="171"/>
      <c r="B152" s="171"/>
      <c r="C152" s="152"/>
      <c r="D152" s="152"/>
      <c r="E152" s="153"/>
    </row>
    <row r="153" spans="1:6" ht="12.75" customHeight="1" x14ac:dyDescent="0.2">
      <c r="A153" s="171"/>
      <c r="B153" s="171"/>
      <c r="C153" s="152"/>
      <c r="D153" s="152"/>
      <c r="E153" s="153"/>
    </row>
    <row r="154" spans="1:6" ht="12.75" customHeight="1" x14ac:dyDescent="0.2">
      <c r="C154" s="152"/>
      <c r="D154" s="152"/>
      <c r="E154" s="153"/>
    </row>
    <row r="155" spans="1:6" ht="12.75" customHeight="1" x14ac:dyDescent="0.2">
      <c r="C155" s="152"/>
      <c r="D155" s="152"/>
      <c r="E155" s="153"/>
    </row>
    <row r="156" spans="1:6" ht="12.75" customHeight="1" x14ac:dyDescent="0.2">
      <c r="C156" s="152"/>
      <c r="D156" s="152"/>
      <c r="E156" s="153"/>
    </row>
    <row r="157" spans="1:6" ht="12.75" customHeight="1" x14ac:dyDescent="0.2">
      <c r="C157" s="152"/>
      <c r="D157" s="152"/>
      <c r="E157" s="153"/>
    </row>
    <row r="158" spans="1:6" ht="12.75" customHeight="1" x14ac:dyDescent="0.2">
      <c r="C158" s="152"/>
      <c r="D158" s="152"/>
      <c r="E158" s="153"/>
    </row>
    <row r="159" spans="1:6" ht="12.75" customHeight="1" x14ac:dyDescent="0.2">
      <c r="C159" s="152"/>
      <c r="D159" s="152"/>
      <c r="E159" s="153"/>
    </row>
    <row r="160" spans="1:6" ht="12.75" customHeight="1" x14ac:dyDescent="0.2">
      <c r="C160" s="152"/>
      <c r="D160" s="152"/>
      <c r="E160" s="153"/>
    </row>
    <row r="161" spans="3:5" ht="12.75" customHeight="1" x14ac:dyDescent="0.2">
      <c r="C161" s="152"/>
      <c r="D161" s="152"/>
      <c r="E161" s="153"/>
    </row>
    <row r="162" spans="3:5" ht="12.75" customHeight="1" x14ac:dyDescent="0.2">
      <c r="C162" s="152"/>
      <c r="D162" s="152"/>
      <c r="E162" s="153"/>
    </row>
    <row r="163" spans="3:5" ht="12.75" customHeight="1" x14ac:dyDescent="0.2">
      <c r="C163" s="152"/>
      <c r="D163" s="152"/>
      <c r="E163" s="153"/>
    </row>
    <row r="164" spans="3:5" ht="12.75" customHeight="1" x14ac:dyDescent="0.2">
      <c r="C164" s="152"/>
      <c r="D164" s="152"/>
      <c r="E164" s="153"/>
    </row>
    <row r="165" spans="3:5" ht="12.75" customHeight="1" x14ac:dyDescent="0.2">
      <c r="C165" s="152"/>
      <c r="D165" s="152"/>
      <c r="E165" s="153"/>
    </row>
    <row r="166" spans="3:5" ht="12.75" customHeight="1" x14ac:dyDescent="0.2">
      <c r="C166" s="152"/>
      <c r="D166" s="152"/>
      <c r="E166" s="153"/>
    </row>
    <row r="167" spans="3:5" ht="12.75" customHeight="1" x14ac:dyDescent="0.2">
      <c r="C167" s="152"/>
      <c r="D167" s="152"/>
      <c r="E167" s="153"/>
    </row>
    <row r="168" spans="3:5" ht="12.75" customHeight="1" x14ac:dyDescent="0.2">
      <c r="C168" s="152"/>
      <c r="D168" s="152"/>
      <c r="E168" s="153"/>
    </row>
    <row r="169" spans="3:5" ht="12.75" customHeight="1" x14ac:dyDescent="0.2">
      <c r="C169" s="152"/>
      <c r="D169" s="152"/>
      <c r="E169" s="153"/>
    </row>
    <row r="170" spans="3:5" ht="12.75" customHeight="1" x14ac:dyDescent="0.2">
      <c r="C170" s="152"/>
      <c r="D170" s="152"/>
      <c r="E170" s="153"/>
    </row>
    <row r="171" spans="3:5" ht="12.75" customHeight="1" x14ac:dyDescent="0.2">
      <c r="C171" s="152"/>
      <c r="D171" s="152"/>
      <c r="E171" s="153"/>
    </row>
    <row r="172" spans="3:5" ht="12.75" customHeight="1" x14ac:dyDescent="0.2">
      <c r="C172" s="152"/>
      <c r="D172" s="152"/>
      <c r="E172" s="153"/>
    </row>
    <row r="173" spans="3:5" ht="12.75" customHeight="1" x14ac:dyDescent="0.2">
      <c r="C173" s="152"/>
      <c r="D173" s="152"/>
      <c r="E173" s="153"/>
    </row>
    <row r="174" spans="3:5" ht="12.75" customHeight="1" x14ac:dyDescent="0.2">
      <c r="C174" s="152"/>
      <c r="D174" s="152"/>
      <c r="E174" s="153"/>
    </row>
    <row r="175" spans="3:5" ht="12.75" customHeight="1" x14ac:dyDescent="0.2">
      <c r="C175" s="152"/>
      <c r="D175" s="152"/>
      <c r="E175" s="153"/>
    </row>
    <row r="176" spans="3:5" ht="12.75" customHeight="1" x14ac:dyDescent="0.2">
      <c r="C176" s="152"/>
      <c r="D176" s="152"/>
      <c r="E176" s="153"/>
    </row>
    <row r="177" spans="3:5" ht="12.75" customHeight="1" x14ac:dyDescent="0.2">
      <c r="C177" s="152"/>
      <c r="D177" s="152"/>
      <c r="E177" s="153"/>
    </row>
    <row r="178" spans="3:5" ht="12.75" customHeight="1" x14ac:dyDescent="0.2">
      <c r="C178" s="152"/>
      <c r="D178" s="152"/>
      <c r="E178" s="153"/>
    </row>
    <row r="179" spans="3:5" ht="12.75" customHeight="1" x14ac:dyDescent="0.2">
      <c r="C179" s="152"/>
      <c r="D179" s="152"/>
      <c r="E179" s="153"/>
    </row>
    <row r="180" spans="3:5" ht="12.75" customHeight="1" x14ac:dyDescent="0.2">
      <c r="C180" s="152"/>
      <c r="D180" s="152"/>
      <c r="E180" s="153"/>
    </row>
    <row r="181" spans="3:5" ht="12.75" customHeight="1" x14ac:dyDescent="0.2">
      <c r="C181" s="152"/>
      <c r="D181" s="152"/>
      <c r="E181" s="153"/>
    </row>
    <row r="182" spans="3:5" ht="12.75" customHeight="1" x14ac:dyDescent="0.2">
      <c r="C182" s="152"/>
      <c r="D182" s="152"/>
      <c r="E182" s="153"/>
    </row>
    <row r="183" spans="3:5" ht="12.75" customHeight="1" x14ac:dyDescent="0.2">
      <c r="C183" s="152"/>
      <c r="D183" s="152"/>
      <c r="E183" s="153"/>
    </row>
    <row r="184" spans="3:5" ht="12.75" customHeight="1" x14ac:dyDescent="0.2">
      <c r="C184" s="152"/>
      <c r="D184" s="152"/>
      <c r="E184" s="153"/>
    </row>
    <row r="185" spans="3:5" ht="12.75" customHeight="1" x14ac:dyDescent="0.2">
      <c r="C185" s="152"/>
      <c r="D185" s="152"/>
      <c r="E185" s="153"/>
    </row>
    <row r="186" spans="3:5" ht="12.75" customHeight="1" x14ac:dyDescent="0.2">
      <c r="C186" s="152"/>
      <c r="D186" s="152"/>
      <c r="E186" s="153"/>
    </row>
    <row r="187" spans="3:5" ht="12.75" customHeight="1" x14ac:dyDescent="0.2">
      <c r="C187" s="152"/>
      <c r="D187" s="152"/>
      <c r="E187" s="153"/>
    </row>
    <row r="188" spans="3:5" ht="12.75" customHeight="1" x14ac:dyDescent="0.2">
      <c r="C188" s="152"/>
      <c r="D188" s="152"/>
      <c r="E188" s="153"/>
    </row>
    <row r="189" spans="3:5" ht="12.75" customHeight="1" x14ac:dyDescent="0.2">
      <c r="C189" s="152"/>
      <c r="D189" s="152"/>
      <c r="E189" s="153"/>
    </row>
    <row r="190" spans="3:5" ht="12.75" customHeight="1" x14ac:dyDescent="0.2">
      <c r="C190" s="152"/>
      <c r="D190" s="152"/>
      <c r="E190" s="153"/>
    </row>
    <row r="191" spans="3:5" ht="12.75" customHeight="1" x14ac:dyDescent="0.2">
      <c r="C191" s="152"/>
      <c r="D191" s="152"/>
      <c r="E191" s="153"/>
    </row>
    <row r="192" spans="3:5" ht="12.75" customHeight="1" x14ac:dyDescent="0.2">
      <c r="C192" s="152"/>
      <c r="D192" s="152"/>
      <c r="E192" s="153"/>
    </row>
    <row r="193" spans="3:5" ht="12.75" customHeight="1" x14ac:dyDescent="0.2">
      <c r="C193" s="152"/>
      <c r="D193" s="152"/>
      <c r="E193" s="153"/>
    </row>
    <row r="194" spans="3:5" ht="12.75" customHeight="1" x14ac:dyDescent="0.2">
      <c r="C194" s="152"/>
      <c r="D194" s="152"/>
      <c r="E194" s="153"/>
    </row>
    <row r="195" spans="3:5" ht="12.75" customHeight="1" x14ac:dyDescent="0.2">
      <c r="C195" s="152"/>
      <c r="D195" s="152"/>
      <c r="E195" s="153"/>
    </row>
    <row r="196" spans="3:5" ht="12.75" customHeight="1" x14ac:dyDescent="0.2">
      <c r="C196" s="152"/>
      <c r="D196" s="152"/>
      <c r="E196" s="153"/>
    </row>
    <row r="197" spans="3:5" ht="12.75" customHeight="1" x14ac:dyDescent="0.2">
      <c r="C197" s="152"/>
      <c r="D197" s="152"/>
      <c r="E197" s="153"/>
    </row>
    <row r="198" spans="3:5" ht="12.75" customHeight="1" x14ac:dyDescent="0.2">
      <c r="C198" s="152"/>
      <c r="D198" s="152"/>
      <c r="E198" s="153"/>
    </row>
    <row r="199" spans="3:5" ht="12.75" customHeight="1" x14ac:dyDescent="0.2">
      <c r="C199" s="152"/>
      <c r="D199" s="152"/>
      <c r="E199" s="153"/>
    </row>
    <row r="200" spans="3:5" ht="12.75" customHeight="1" x14ac:dyDescent="0.2">
      <c r="C200" s="152"/>
      <c r="D200" s="152"/>
      <c r="E200" s="153"/>
    </row>
    <row r="201" spans="3:5" ht="12.75" customHeight="1" x14ac:dyDescent="0.2">
      <c r="C201" s="152"/>
      <c r="D201" s="152"/>
      <c r="E201" s="153"/>
    </row>
    <row r="202" spans="3:5" ht="12.75" customHeight="1" x14ac:dyDescent="0.2">
      <c r="C202" s="152"/>
      <c r="D202" s="152"/>
      <c r="E202" s="153"/>
    </row>
    <row r="203" spans="3:5" ht="12.75" customHeight="1" x14ac:dyDescent="0.2">
      <c r="C203" s="152"/>
      <c r="D203" s="152"/>
      <c r="E203" s="153"/>
    </row>
    <row r="204" spans="3:5" ht="12.75" customHeight="1" x14ac:dyDescent="0.2">
      <c r="C204" s="152"/>
      <c r="D204" s="152"/>
      <c r="E204" s="153"/>
    </row>
    <row r="205" spans="3:5" ht="12.75" customHeight="1" x14ac:dyDescent="0.2">
      <c r="C205" s="152"/>
      <c r="D205" s="152"/>
      <c r="E205" s="153"/>
    </row>
    <row r="206" spans="3:5" ht="12.75" customHeight="1" x14ac:dyDescent="0.2">
      <c r="C206" s="152"/>
      <c r="D206" s="152"/>
      <c r="E206" s="153"/>
    </row>
    <row r="207" spans="3:5" ht="12.75" customHeight="1" x14ac:dyDescent="0.2">
      <c r="C207" s="152"/>
      <c r="D207" s="152"/>
      <c r="E207" s="153"/>
    </row>
    <row r="208" spans="3:5" ht="12.75" customHeight="1" x14ac:dyDescent="0.2">
      <c r="C208" s="152"/>
      <c r="D208" s="152"/>
      <c r="E208" s="153"/>
    </row>
    <row r="209" spans="3:5" ht="12.75" customHeight="1" x14ac:dyDescent="0.2">
      <c r="C209" s="152"/>
      <c r="D209" s="152"/>
      <c r="E209" s="153"/>
    </row>
    <row r="210" spans="3:5" ht="12.75" customHeight="1" x14ac:dyDescent="0.2">
      <c r="C210" s="152"/>
      <c r="D210" s="152"/>
      <c r="E210" s="153"/>
    </row>
    <row r="211" spans="3:5" ht="12.75" customHeight="1" x14ac:dyDescent="0.2">
      <c r="C211" s="152"/>
      <c r="D211" s="152"/>
      <c r="E211" s="153"/>
    </row>
    <row r="212" spans="3:5" ht="12.75" customHeight="1" x14ac:dyDescent="0.2">
      <c r="C212" s="152"/>
      <c r="D212" s="152"/>
      <c r="E212" s="153"/>
    </row>
    <row r="213" spans="3:5" ht="12.75" customHeight="1" x14ac:dyDescent="0.2">
      <c r="C213" s="152"/>
      <c r="D213" s="152"/>
      <c r="E213" s="153"/>
    </row>
    <row r="214" spans="3:5" ht="12.75" customHeight="1" x14ac:dyDescent="0.2">
      <c r="C214" s="152"/>
      <c r="D214" s="152"/>
      <c r="E214" s="153"/>
    </row>
    <row r="215" spans="3:5" ht="12.75" customHeight="1" x14ac:dyDescent="0.2">
      <c r="C215" s="152"/>
      <c r="D215" s="152"/>
      <c r="E215" s="153"/>
    </row>
    <row r="216" spans="3:5" ht="12.75" customHeight="1" x14ac:dyDescent="0.2">
      <c r="C216" s="152"/>
      <c r="D216" s="152"/>
      <c r="E216" s="153"/>
    </row>
    <row r="217" spans="3:5" ht="12.75" customHeight="1" x14ac:dyDescent="0.2">
      <c r="C217" s="152"/>
      <c r="D217" s="152"/>
      <c r="E217" s="153"/>
    </row>
    <row r="218" spans="3:5" ht="12.75" customHeight="1" x14ac:dyDescent="0.2">
      <c r="C218" s="152"/>
      <c r="D218" s="152"/>
      <c r="E218" s="153"/>
    </row>
    <row r="219" spans="3:5" ht="12.75" customHeight="1" x14ac:dyDescent="0.2">
      <c r="C219" s="152"/>
      <c r="D219" s="152"/>
      <c r="E219" s="153"/>
    </row>
    <row r="220" spans="3:5" ht="12.75" customHeight="1" x14ac:dyDescent="0.2">
      <c r="C220" s="152"/>
      <c r="D220" s="152"/>
      <c r="E220" s="153"/>
    </row>
    <row r="221" spans="3:5" ht="12.75" customHeight="1" x14ac:dyDescent="0.2">
      <c r="C221" s="152"/>
      <c r="D221" s="152"/>
      <c r="E221" s="153"/>
    </row>
    <row r="222" spans="3:5" ht="12.75" customHeight="1" x14ac:dyDescent="0.2">
      <c r="C222" s="152"/>
      <c r="D222" s="152"/>
      <c r="E222" s="153"/>
    </row>
    <row r="223" spans="3:5" ht="12.75" customHeight="1" x14ac:dyDescent="0.2">
      <c r="C223" s="152"/>
      <c r="D223" s="152"/>
      <c r="E223" s="153"/>
    </row>
    <row r="224" spans="3:5" ht="12.75" customHeight="1" x14ac:dyDescent="0.2">
      <c r="C224" s="152"/>
      <c r="D224" s="152"/>
      <c r="E224" s="153"/>
    </row>
    <row r="225" spans="3:5" ht="12.75" customHeight="1" x14ac:dyDescent="0.2">
      <c r="C225" s="152"/>
      <c r="D225" s="152"/>
      <c r="E225" s="153"/>
    </row>
    <row r="226" spans="3:5" ht="12.75" customHeight="1" x14ac:dyDescent="0.2">
      <c r="C226" s="152"/>
      <c r="D226" s="152"/>
      <c r="E226" s="153"/>
    </row>
    <row r="227" spans="3:5" ht="12.75" customHeight="1" x14ac:dyDescent="0.2">
      <c r="C227" s="152"/>
      <c r="D227" s="152"/>
      <c r="E227" s="153"/>
    </row>
    <row r="228" spans="3:5" ht="12.75" customHeight="1" x14ac:dyDescent="0.2">
      <c r="C228" s="152"/>
      <c r="D228" s="152"/>
      <c r="E228" s="153"/>
    </row>
    <row r="229" spans="3:5" ht="12.75" customHeight="1" x14ac:dyDescent="0.2">
      <c r="C229" s="152"/>
      <c r="D229" s="152"/>
      <c r="E229" s="153"/>
    </row>
    <row r="230" spans="3:5" ht="12.75" customHeight="1" x14ac:dyDescent="0.2">
      <c r="C230" s="152"/>
      <c r="D230" s="152"/>
      <c r="E230" s="153"/>
    </row>
    <row r="231" spans="3:5" ht="12.75" customHeight="1" x14ac:dyDescent="0.2">
      <c r="C231" s="152"/>
      <c r="D231" s="152"/>
      <c r="E231" s="153"/>
    </row>
    <row r="232" spans="3:5" ht="12.75" customHeight="1" x14ac:dyDescent="0.2">
      <c r="C232" s="152"/>
      <c r="D232" s="152"/>
      <c r="E232" s="153"/>
    </row>
    <row r="233" spans="3:5" ht="12.75" customHeight="1" x14ac:dyDescent="0.2">
      <c r="C233" s="152"/>
      <c r="D233" s="152"/>
      <c r="E233" s="153"/>
    </row>
    <row r="234" spans="3:5" ht="12.75" customHeight="1" x14ac:dyDescent="0.2">
      <c r="C234" s="152"/>
      <c r="D234" s="152"/>
      <c r="E234" s="153"/>
    </row>
    <row r="235" spans="3:5" ht="12.75" customHeight="1" x14ac:dyDescent="0.2">
      <c r="C235" s="152"/>
      <c r="D235" s="152"/>
      <c r="E235" s="153"/>
    </row>
    <row r="236" spans="3:5" ht="12.75" customHeight="1" x14ac:dyDescent="0.2">
      <c r="C236" s="152"/>
      <c r="D236" s="152"/>
      <c r="E236" s="153"/>
    </row>
    <row r="237" spans="3:5" ht="12.75" customHeight="1" x14ac:dyDescent="0.2">
      <c r="C237" s="152"/>
      <c r="D237" s="152"/>
      <c r="E237" s="153"/>
    </row>
    <row r="238" spans="3:5" ht="12.75" customHeight="1" x14ac:dyDescent="0.2">
      <c r="C238" s="152"/>
      <c r="D238" s="152"/>
      <c r="E238" s="153"/>
    </row>
    <row r="239" spans="3:5" ht="12.75" customHeight="1" x14ac:dyDescent="0.2">
      <c r="C239" s="152"/>
      <c r="D239" s="152"/>
      <c r="E239" s="153"/>
    </row>
    <row r="240" spans="3:5" ht="12.75" customHeight="1" x14ac:dyDescent="0.2">
      <c r="C240" s="152"/>
      <c r="D240" s="152"/>
      <c r="E240" s="153"/>
    </row>
    <row r="241" spans="3:5" ht="12.75" customHeight="1" x14ac:dyDescent="0.2">
      <c r="C241" s="152"/>
      <c r="D241" s="152"/>
      <c r="E241" s="153"/>
    </row>
    <row r="242" spans="3:5" ht="12.75" customHeight="1" x14ac:dyDescent="0.2">
      <c r="C242" s="152"/>
      <c r="D242" s="152"/>
      <c r="E242" s="153"/>
    </row>
    <row r="243" spans="3:5" ht="12.75" customHeight="1" x14ac:dyDescent="0.2">
      <c r="C243" s="152"/>
      <c r="D243" s="152"/>
      <c r="E243" s="153"/>
    </row>
    <row r="244" spans="3:5" ht="12.75" customHeight="1" x14ac:dyDescent="0.2">
      <c r="C244" s="152"/>
      <c r="D244" s="152"/>
      <c r="E244" s="153"/>
    </row>
    <row r="245" spans="3:5" ht="12.75" customHeight="1" x14ac:dyDescent="0.2">
      <c r="C245" s="152"/>
      <c r="D245" s="152"/>
      <c r="E245" s="153"/>
    </row>
    <row r="246" spans="3:5" ht="12.75" customHeight="1" x14ac:dyDescent="0.2">
      <c r="C246" s="152"/>
      <c r="D246" s="152"/>
      <c r="E246" s="153"/>
    </row>
    <row r="247" spans="3:5" ht="12.75" customHeight="1" x14ac:dyDescent="0.2">
      <c r="C247" s="152"/>
      <c r="D247" s="152"/>
      <c r="E247" s="153"/>
    </row>
    <row r="248" spans="3:5" ht="12.75" customHeight="1" x14ac:dyDescent="0.2">
      <c r="C248" s="152"/>
      <c r="D248" s="152"/>
      <c r="E248" s="153"/>
    </row>
    <row r="249" spans="3:5" ht="12.75" customHeight="1" x14ac:dyDescent="0.2">
      <c r="C249" s="152"/>
      <c r="D249" s="152"/>
      <c r="E249" s="153"/>
    </row>
    <row r="250" spans="3:5" ht="12.75" customHeight="1" x14ac:dyDescent="0.2">
      <c r="C250" s="152"/>
      <c r="D250" s="152"/>
      <c r="E250" s="153"/>
    </row>
    <row r="251" spans="3:5" ht="12.75" customHeight="1" x14ac:dyDescent="0.2">
      <c r="C251" s="152"/>
      <c r="D251" s="152"/>
      <c r="E251" s="153"/>
    </row>
    <row r="252" spans="3:5" ht="12.75" customHeight="1" x14ac:dyDescent="0.2">
      <c r="C252" s="152"/>
      <c r="D252" s="152"/>
      <c r="E252" s="153"/>
    </row>
    <row r="253" spans="3:5" ht="12.75" customHeight="1" x14ac:dyDescent="0.2">
      <c r="C253" s="152"/>
      <c r="D253" s="152"/>
      <c r="E253" s="153"/>
    </row>
    <row r="254" spans="3:5" ht="12.75" customHeight="1" x14ac:dyDescent="0.2">
      <c r="C254" s="152"/>
      <c r="D254" s="152"/>
      <c r="E254" s="153"/>
    </row>
    <row r="255" spans="3:5" ht="12.75" customHeight="1" x14ac:dyDescent="0.2">
      <c r="C255" s="152"/>
      <c r="D255" s="152"/>
      <c r="E255" s="153"/>
    </row>
    <row r="256" spans="3:5" ht="12.75" customHeight="1" x14ac:dyDescent="0.2">
      <c r="C256" s="152"/>
      <c r="D256" s="152"/>
      <c r="E256" s="153"/>
    </row>
    <row r="257" spans="3:5" ht="12.75" customHeight="1" x14ac:dyDescent="0.2">
      <c r="C257" s="152"/>
      <c r="D257" s="152"/>
      <c r="E257" s="153"/>
    </row>
    <row r="258" spans="3:5" ht="12.75" customHeight="1" x14ac:dyDescent="0.2">
      <c r="C258" s="152"/>
      <c r="D258" s="152"/>
      <c r="E258" s="153"/>
    </row>
    <row r="259" spans="3:5" ht="12.75" customHeight="1" x14ac:dyDescent="0.2">
      <c r="C259" s="152"/>
      <c r="D259" s="152"/>
      <c r="E259" s="153"/>
    </row>
    <row r="260" spans="3:5" ht="12.75" customHeight="1" x14ac:dyDescent="0.2">
      <c r="C260" s="152"/>
      <c r="D260" s="152"/>
      <c r="E260" s="153"/>
    </row>
    <row r="261" spans="3:5" ht="12.75" customHeight="1" x14ac:dyDescent="0.2">
      <c r="C261" s="152"/>
      <c r="D261" s="152"/>
      <c r="E261" s="153"/>
    </row>
    <row r="262" spans="3:5" ht="12.75" customHeight="1" x14ac:dyDescent="0.2">
      <c r="C262" s="152"/>
      <c r="D262" s="152"/>
      <c r="E262" s="153"/>
    </row>
    <row r="263" spans="3:5" ht="12.75" customHeight="1" x14ac:dyDescent="0.2">
      <c r="C263" s="152"/>
      <c r="D263" s="152"/>
      <c r="E263" s="153"/>
    </row>
    <row r="264" spans="3:5" ht="12.75" customHeight="1" x14ac:dyDescent="0.2">
      <c r="C264" s="152"/>
      <c r="D264" s="152"/>
      <c r="E264" s="153"/>
    </row>
    <row r="265" spans="3:5" ht="12.75" customHeight="1" x14ac:dyDescent="0.2">
      <c r="C265" s="152"/>
      <c r="D265" s="152"/>
      <c r="E265" s="153"/>
    </row>
    <row r="266" spans="3:5" ht="12.75" customHeight="1" x14ac:dyDescent="0.2">
      <c r="C266" s="152"/>
      <c r="D266" s="152"/>
      <c r="E266" s="153"/>
    </row>
    <row r="267" spans="3:5" ht="12.75" customHeight="1" x14ac:dyDescent="0.2">
      <c r="C267" s="152"/>
      <c r="D267" s="152"/>
      <c r="E267" s="153"/>
    </row>
    <row r="268" spans="3:5" ht="12.75" customHeight="1" x14ac:dyDescent="0.2">
      <c r="C268" s="152"/>
      <c r="D268" s="152"/>
      <c r="E268" s="153"/>
    </row>
    <row r="269" spans="3:5" ht="12.75" customHeight="1" x14ac:dyDescent="0.2">
      <c r="C269" s="152"/>
      <c r="D269" s="152"/>
      <c r="E269" s="153"/>
    </row>
    <row r="270" spans="3:5" ht="12.75" customHeight="1" x14ac:dyDescent="0.2">
      <c r="C270" s="152"/>
      <c r="D270" s="152"/>
      <c r="E270" s="153"/>
    </row>
    <row r="271" spans="3:5" ht="12.75" customHeight="1" x14ac:dyDescent="0.2">
      <c r="C271" s="152"/>
      <c r="D271" s="152"/>
      <c r="E271" s="153"/>
    </row>
    <row r="272" spans="3:5" ht="12.75" customHeight="1" x14ac:dyDescent="0.2">
      <c r="C272" s="152"/>
      <c r="D272" s="152"/>
      <c r="E272" s="153"/>
    </row>
    <row r="273" spans="3:5" ht="12.75" customHeight="1" x14ac:dyDescent="0.2">
      <c r="C273" s="152"/>
      <c r="D273" s="152"/>
      <c r="E273" s="153"/>
    </row>
    <row r="274" spans="3:5" ht="12.75" customHeight="1" x14ac:dyDescent="0.2">
      <c r="C274" s="152"/>
      <c r="D274" s="152"/>
      <c r="E274" s="153"/>
    </row>
    <row r="275" spans="3:5" ht="12.75" customHeight="1" x14ac:dyDescent="0.2">
      <c r="C275" s="152"/>
      <c r="D275" s="152"/>
      <c r="E275" s="153"/>
    </row>
    <row r="276" spans="3:5" ht="12.75" customHeight="1" x14ac:dyDescent="0.2">
      <c r="C276" s="152"/>
      <c r="D276" s="152"/>
      <c r="E276" s="153"/>
    </row>
    <row r="277" spans="3:5" ht="12.75" customHeight="1" x14ac:dyDescent="0.2">
      <c r="C277" s="152"/>
      <c r="D277" s="152"/>
      <c r="E277" s="153"/>
    </row>
    <row r="278" spans="3:5" ht="12.75" customHeight="1" x14ac:dyDescent="0.2">
      <c r="C278" s="152"/>
      <c r="D278" s="152"/>
      <c r="E278" s="153"/>
    </row>
    <row r="279" spans="3:5" ht="12.75" customHeight="1" x14ac:dyDescent="0.2">
      <c r="C279" s="152"/>
      <c r="D279" s="152"/>
      <c r="E279" s="153"/>
    </row>
    <row r="280" spans="3:5" ht="12.75" customHeight="1" x14ac:dyDescent="0.2">
      <c r="C280" s="152"/>
      <c r="D280" s="152"/>
      <c r="E280" s="153"/>
    </row>
    <row r="281" spans="3:5" ht="12.75" customHeight="1" x14ac:dyDescent="0.2">
      <c r="C281" s="152"/>
      <c r="D281" s="152"/>
      <c r="E281" s="153"/>
    </row>
    <row r="282" spans="3:5" ht="12.75" customHeight="1" x14ac:dyDescent="0.2">
      <c r="C282" s="152"/>
      <c r="D282" s="152"/>
      <c r="E282" s="153"/>
    </row>
    <row r="283" spans="3:5" ht="12.75" customHeight="1" x14ac:dyDescent="0.2">
      <c r="C283" s="152"/>
      <c r="D283" s="152"/>
      <c r="E283" s="153"/>
    </row>
    <row r="284" spans="3:5" ht="12.75" customHeight="1" x14ac:dyDescent="0.2">
      <c r="C284" s="152"/>
      <c r="D284" s="152"/>
      <c r="E284" s="153"/>
    </row>
    <row r="285" spans="3:5" ht="12.75" customHeight="1" x14ac:dyDescent="0.2">
      <c r="C285" s="152"/>
      <c r="D285" s="152"/>
      <c r="E285" s="153"/>
    </row>
    <row r="286" spans="3:5" ht="12.75" customHeight="1" x14ac:dyDescent="0.2">
      <c r="C286" s="152"/>
      <c r="D286" s="152"/>
      <c r="E286" s="153"/>
    </row>
    <row r="287" spans="3:5" ht="12.75" customHeight="1" x14ac:dyDescent="0.2">
      <c r="C287" s="152"/>
      <c r="D287" s="152"/>
      <c r="E287" s="153"/>
    </row>
    <row r="288" spans="3:5" ht="12.75" customHeight="1" x14ac:dyDescent="0.2">
      <c r="C288" s="152"/>
      <c r="D288" s="152"/>
      <c r="E288" s="153"/>
    </row>
    <row r="289" spans="3:5" ht="12.75" customHeight="1" x14ac:dyDescent="0.2">
      <c r="C289" s="152"/>
      <c r="D289" s="152"/>
      <c r="E289" s="153"/>
    </row>
    <row r="290" spans="3:5" ht="12.75" customHeight="1" x14ac:dyDescent="0.2">
      <c r="C290" s="152"/>
      <c r="D290" s="152"/>
      <c r="E290" s="153"/>
    </row>
    <row r="291" spans="3:5" ht="12.75" customHeight="1" x14ac:dyDescent="0.2">
      <c r="C291" s="152"/>
      <c r="D291" s="152"/>
      <c r="E291" s="153"/>
    </row>
    <row r="292" spans="3:5" ht="12.75" customHeight="1" x14ac:dyDescent="0.2">
      <c r="C292" s="152"/>
      <c r="D292" s="152"/>
      <c r="E292" s="153"/>
    </row>
    <row r="293" spans="3:5" ht="12.75" customHeight="1" x14ac:dyDescent="0.2">
      <c r="C293" s="152"/>
      <c r="D293" s="152"/>
      <c r="E293" s="153"/>
    </row>
    <row r="294" spans="3:5" ht="12.75" customHeight="1" x14ac:dyDescent="0.2">
      <c r="C294" s="152"/>
      <c r="D294" s="152"/>
      <c r="E294" s="153"/>
    </row>
    <row r="295" spans="3:5" ht="12.75" customHeight="1" x14ac:dyDescent="0.2">
      <c r="C295" s="152"/>
      <c r="D295" s="152"/>
      <c r="E295" s="153"/>
    </row>
    <row r="296" spans="3:5" ht="12.75" customHeight="1" x14ac:dyDescent="0.2">
      <c r="C296" s="152"/>
      <c r="D296" s="152"/>
      <c r="E296" s="153"/>
    </row>
    <row r="297" spans="3:5" ht="12.75" customHeight="1" x14ac:dyDescent="0.2">
      <c r="C297" s="152"/>
      <c r="D297" s="152"/>
      <c r="E297" s="153"/>
    </row>
    <row r="298" spans="3:5" ht="12.75" customHeight="1" x14ac:dyDescent="0.2">
      <c r="C298" s="152"/>
      <c r="D298" s="152"/>
      <c r="E298" s="153"/>
    </row>
    <row r="299" spans="3:5" ht="12.75" customHeight="1" x14ac:dyDescent="0.2">
      <c r="C299" s="152"/>
      <c r="D299" s="152"/>
      <c r="E299" s="153"/>
    </row>
    <row r="300" spans="3:5" ht="12.75" customHeight="1" x14ac:dyDescent="0.2">
      <c r="C300" s="152"/>
      <c r="D300" s="152"/>
      <c r="E300" s="153"/>
    </row>
    <row r="301" spans="3:5" ht="12.75" customHeight="1" x14ac:dyDescent="0.2">
      <c r="C301" s="152"/>
      <c r="D301" s="152"/>
      <c r="E301" s="153"/>
    </row>
    <row r="302" spans="3:5" ht="12.75" customHeight="1" x14ac:dyDescent="0.2">
      <c r="C302" s="152"/>
      <c r="D302" s="152"/>
      <c r="E302" s="153"/>
    </row>
    <row r="303" spans="3:5" ht="12.75" customHeight="1" x14ac:dyDescent="0.2">
      <c r="C303" s="152"/>
      <c r="D303" s="152"/>
      <c r="E303" s="153"/>
    </row>
    <row r="304" spans="3:5" ht="12.75" customHeight="1" x14ac:dyDescent="0.2">
      <c r="C304" s="152"/>
      <c r="D304" s="152"/>
      <c r="E304" s="153"/>
    </row>
    <row r="305" spans="3:5" ht="12.75" customHeight="1" x14ac:dyDescent="0.2">
      <c r="C305" s="152"/>
      <c r="D305" s="152"/>
      <c r="E305" s="153"/>
    </row>
    <row r="306" spans="3:5" ht="12.75" customHeight="1" x14ac:dyDescent="0.2">
      <c r="C306" s="152"/>
      <c r="D306" s="152"/>
      <c r="E306" s="153"/>
    </row>
    <row r="307" spans="3:5" ht="12.75" customHeight="1" x14ac:dyDescent="0.2">
      <c r="C307" s="152"/>
      <c r="D307" s="152"/>
      <c r="E307" s="153"/>
    </row>
    <row r="308" spans="3:5" ht="12.75" customHeight="1" x14ac:dyDescent="0.2">
      <c r="C308" s="152"/>
      <c r="D308" s="152"/>
      <c r="E308" s="153"/>
    </row>
    <row r="309" spans="3:5" ht="12.75" customHeight="1" x14ac:dyDescent="0.2">
      <c r="C309" s="152"/>
      <c r="D309" s="152"/>
      <c r="E309" s="153"/>
    </row>
    <row r="310" spans="3:5" ht="12.75" customHeight="1" x14ac:dyDescent="0.2">
      <c r="C310" s="152"/>
      <c r="D310" s="152"/>
      <c r="E310" s="153"/>
    </row>
    <row r="311" spans="3:5" ht="12.75" customHeight="1" x14ac:dyDescent="0.2">
      <c r="C311" s="152"/>
      <c r="D311" s="152"/>
      <c r="E311" s="153"/>
    </row>
    <row r="312" spans="3:5" ht="12.75" customHeight="1" x14ac:dyDescent="0.2">
      <c r="C312" s="152"/>
      <c r="D312" s="152"/>
      <c r="E312" s="153"/>
    </row>
    <row r="313" spans="3:5" ht="12.75" customHeight="1" x14ac:dyDescent="0.2">
      <c r="C313" s="152"/>
      <c r="D313" s="152"/>
      <c r="E313" s="153"/>
    </row>
    <row r="314" spans="3:5" ht="12.75" customHeight="1" x14ac:dyDescent="0.2">
      <c r="C314" s="152"/>
      <c r="D314" s="152"/>
      <c r="E314" s="153"/>
    </row>
    <row r="315" spans="3:5" ht="12.75" customHeight="1" x14ac:dyDescent="0.2">
      <c r="C315" s="152"/>
      <c r="D315" s="152"/>
      <c r="E315" s="153"/>
    </row>
    <row r="316" spans="3:5" x14ac:dyDescent="0.2">
      <c r="C316" s="152"/>
      <c r="D316" s="152"/>
      <c r="E316" s="153"/>
    </row>
    <row r="317" spans="3:5" x14ac:dyDescent="0.2">
      <c r="C317" s="152"/>
      <c r="D317" s="152"/>
      <c r="E317" s="153"/>
    </row>
    <row r="318" spans="3:5" x14ac:dyDescent="0.2">
      <c r="C318" s="152"/>
      <c r="D318" s="152"/>
      <c r="E318" s="153"/>
    </row>
    <row r="319" spans="3:5" x14ac:dyDescent="0.2">
      <c r="C319" s="152"/>
      <c r="D319" s="152"/>
      <c r="E319" s="153"/>
    </row>
    <row r="320" spans="3:5" x14ac:dyDescent="0.2">
      <c r="C320" s="152"/>
      <c r="D320" s="152"/>
      <c r="E320" s="153"/>
    </row>
    <row r="321" spans="3:5" x14ac:dyDescent="0.2">
      <c r="C321" s="152"/>
      <c r="D321" s="152"/>
      <c r="E321" s="153"/>
    </row>
    <row r="322" spans="3:5" x14ac:dyDescent="0.2">
      <c r="C322" s="152"/>
      <c r="D322" s="152"/>
      <c r="E322" s="153"/>
    </row>
    <row r="323" spans="3:5" x14ac:dyDescent="0.2">
      <c r="C323" s="152"/>
      <c r="D323" s="152"/>
      <c r="E323" s="153"/>
    </row>
    <row r="324" spans="3:5" x14ac:dyDescent="0.2">
      <c r="C324" s="152"/>
      <c r="D324" s="152"/>
      <c r="E324" s="153"/>
    </row>
    <row r="325" spans="3:5" x14ac:dyDescent="0.2">
      <c r="C325" s="152"/>
      <c r="D325" s="152"/>
      <c r="E325" s="153"/>
    </row>
    <row r="326" spans="3:5" x14ac:dyDescent="0.2">
      <c r="C326" s="152"/>
      <c r="D326" s="152"/>
      <c r="E326" s="153"/>
    </row>
    <row r="327" spans="3:5" x14ac:dyDescent="0.2">
      <c r="C327" s="152"/>
      <c r="D327" s="152"/>
      <c r="E327" s="153"/>
    </row>
    <row r="328" spans="3:5" x14ac:dyDescent="0.2">
      <c r="C328" s="152"/>
      <c r="D328" s="152"/>
      <c r="E328" s="153"/>
    </row>
    <row r="329" spans="3:5" x14ac:dyDescent="0.2">
      <c r="C329" s="152"/>
      <c r="D329" s="152"/>
      <c r="E329" s="153"/>
    </row>
    <row r="330" spans="3:5" x14ac:dyDescent="0.2">
      <c r="C330" s="152"/>
      <c r="D330" s="152"/>
      <c r="E330" s="153"/>
    </row>
    <row r="331" spans="3:5" x14ac:dyDescent="0.2">
      <c r="C331" s="152"/>
      <c r="D331" s="152"/>
      <c r="E331" s="153"/>
    </row>
    <row r="332" spans="3:5" x14ac:dyDescent="0.2">
      <c r="C332" s="152"/>
      <c r="D332" s="152"/>
      <c r="E332" s="153"/>
    </row>
    <row r="333" spans="3:5" x14ac:dyDescent="0.2">
      <c r="C333" s="152"/>
      <c r="D333" s="152"/>
      <c r="E333" s="153"/>
    </row>
    <row r="334" spans="3:5" x14ac:dyDescent="0.2">
      <c r="C334" s="152"/>
      <c r="D334" s="152"/>
      <c r="E334" s="153"/>
    </row>
    <row r="335" spans="3:5" x14ac:dyDescent="0.2">
      <c r="C335" s="152"/>
      <c r="D335" s="152"/>
      <c r="E335" s="153"/>
    </row>
    <row r="336" spans="3:5" x14ac:dyDescent="0.2">
      <c r="C336" s="152"/>
      <c r="D336" s="152"/>
      <c r="E336" s="153"/>
    </row>
    <row r="337" spans="3:5" x14ac:dyDescent="0.2">
      <c r="C337" s="152"/>
      <c r="D337" s="152"/>
      <c r="E337" s="153"/>
    </row>
    <row r="338" spans="3:5" x14ac:dyDescent="0.2">
      <c r="C338" s="152"/>
      <c r="D338" s="152"/>
      <c r="E338" s="153"/>
    </row>
    <row r="339" spans="3:5" x14ac:dyDescent="0.2">
      <c r="C339" s="152"/>
      <c r="D339" s="152"/>
      <c r="E339" s="153"/>
    </row>
    <row r="340" spans="3:5" x14ac:dyDescent="0.2">
      <c r="C340" s="152"/>
      <c r="D340" s="152"/>
      <c r="E340" s="153"/>
    </row>
    <row r="341" spans="3:5" x14ac:dyDescent="0.2">
      <c r="C341" s="152"/>
      <c r="D341" s="152"/>
      <c r="E341" s="153"/>
    </row>
    <row r="342" spans="3:5" x14ac:dyDescent="0.2">
      <c r="C342" s="152"/>
      <c r="D342" s="152"/>
      <c r="E342" s="153"/>
    </row>
    <row r="343" spans="3:5" x14ac:dyDescent="0.2">
      <c r="C343" s="152"/>
      <c r="D343" s="152"/>
      <c r="E343" s="153"/>
    </row>
    <row r="344" spans="3:5" x14ac:dyDescent="0.2">
      <c r="C344" s="152"/>
      <c r="D344" s="152"/>
      <c r="E344" s="153"/>
    </row>
    <row r="345" spans="3:5" x14ac:dyDescent="0.2">
      <c r="C345" s="152"/>
      <c r="D345" s="152"/>
      <c r="E345" s="153"/>
    </row>
    <row r="346" spans="3:5" x14ac:dyDescent="0.2">
      <c r="C346" s="152"/>
      <c r="D346" s="152"/>
      <c r="E346" s="153"/>
    </row>
    <row r="347" spans="3:5" x14ac:dyDescent="0.2">
      <c r="C347" s="152"/>
      <c r="D347" s="152"/>
      <c r="E347" s="153"/>
    </row>
    <row r="348" spans="3:5" x14ac:dyDescent="0.2">
      <c r="C348" s="152"/>
      <c r="D348" s="152"/>
      <c r="E348" s="153"/>
    </row>
    <row r="349" spans="3:5" x14ac:dyDescent="0.2">
      <c r="C349" s="152"/>
      <c r="D349" s="152"/>
      <c r="E349" s="153"/>
    </row>
    <row r="350" spans="3:5" x14ac:dyDescent="0.2">
      <c r="C350" s="152"/>
      <c r="D350" s="152"/>
      <c r="E350" s="153"/>
    </row>
    <row r="351" spans="3:5" x14ac:dyDescent="0.2">
      <c r="C351" s="152"/>
      <c r="D351" s="152"/>
      <c r="E351" s="153"/>
    </row>
    <row r="352" spans="3:5" x14ac:dyDescent="0.2">
      <c r="C352" s="152"/>
      <c r="D352" s="152"/>
      <c r="E352" s="153"/>
    </row>
    <row r="353" spans="3:5" x14ac:dyDescent="0.2">
      <c r="C353" s="152"/>
      <c r="D353" s="152"/>
      <c r="E353" s="153"/>
    </row>
    <row r="354" spans="3:5" x14ac:dyDescent="0.2">
      <c r="C354" s="152"/>
      <c r="D354" s="152"/>
      <c r="E354" s="153"/>
    </row>
    <row r="355" spans="3:5" x14ac:dyDescent="0.2">
      <c r="C355" s="152"/>
      <c r="D355" s="152"/>
      <c r="E355" s="153"/>
    </row>
    <row r="356" spans="3:5" x14ac:dyDescent="0.2">
      <c r="C356" s="152"/>
      <c r="D356" s="152"/>
      <c r="E356" s="153"/>
    </row>
    <row r="357" spans="3:5" x14ac:dyDescent="0.2">
      <c r="C357" s="152"/>
      <c r="D357" s="152"/>
      <c r="E357" s="153"/>
    </row>
    <row r="358" spans="3:5" x14ac:dyDescent="0.2">
      <c r="C358" s="152"/>
      <c r="D358" s="152"/>
      <c r="E358" s="153"/>
    </row>
    <row r="359" spans="3:5" x14ac:dyDescent="0.2">
      <c r="C359" s="152"/>
      <c r="D359" s="152"/>
      <c r="E359" s="153"/>
    </row>
    <row r="360" spans="3:5" x14ac:dyDescent="0.2">
      <c r="C360" s="152"/>
      <c r="D360" s="152"/>
      <c r="E360" s="153"/>
    </row>
    <row r="361" spans="3:5" x14ac:dyDescent="0.2">
      <c r="C361" s="152"/>
      <c r="D361" s="152"/>
      <c r="E361" s="153"/>
    </row>
    <row r="362" spans="3:5" x14ac:dyDescent="0.2">
      <c r="C362" s="152"/>
      <c r="D362" s="152"/>
      <c r="E362" s="153"/>
    </row>
    <row r="363" spans="3:5" x14ac:dyDescent="0.2">
      <c r="C363" s="152"/>
      <c r="D363" s="152"/>
      <c r="E363" s="153"/>
    </row>
    <row r="364" spans="3:5" x14ac:dyDescent="0.2">
      <c r="C364" s="152"/>
      <c r="D364" s="152"/>
      <c r="E364" s="153"/>
    </row>
    <row r="365" spans="3:5" x14ac:dyDescent="0.2">
      <c r="C365" s="152"/>
      <c r="D365" s="152"/>
      <c r="E365" s="153"/>
    </row>
    <row r="366" spans="3:5" x14ac:dyDescent="0.2">
      <c r="C366" s="152"/>
      <c r="D366" s="152"/>
      <c r="E366" s="153"/>
    </row>
    <row r="367" spans="3:5" x14ac:dyDescent="0.2">
      <c r="C367" s="152"/>
      <c r="D367" s="152"/>
      <c r="E367" s="153"/>
    </row>
    <row r="368" spans="3:5" x14ac:dyDescent="0.2">
      <c r="C368" s="152"/>
      <c r="D368" s="152"/>
      <c r="E368" s="153"/>
    </row>
    <row r="369" spans="3:5" x14ac:dyDescent="0.2">
      <c r="C369" s="152"/>
      <c r="D369" s="152"/>
      <c r="E369" s="153"/>
    </row>
    <row r="370" spans="3:5" x14ac:dyDescent="0.2">
      <c r="C370" s="152"/>
      <c r="D370" s="152"/>
      <c r="E370" s="153"/>
    </row>
    <row r="371" spans="3:5" x14ac:dyDescent="0.2">
      <c r="C371" s="152"/>
      <c r="D371" s="152"/>
      <c r="E371" s="153"/>
    </row>
    <row r="372" spans="3:5" x14ac:dyDescent="0.2">
      <c r="C372" s="152"/>
      <c r="D372" s="152"/>
      <c r="E372" s="153"/>
    </row>
    <row r="373" spans="3:5" x14ac:dyDescent="0.2">
      <c r="C373" s="152"/>
      <c r="D373" s="152"/>
      <c r="E373" s="153"/>
    </row>
    <row r="374" spans="3:5" x14ac:dyDescent="0.2">
      <c r="C374" s="152"/>
      <c r="D374" s="152"/>
      <c r="E374" s="153"/>
    </row>
    <row r="375" spans="3:5" x14ac:dyDescent="0.2">
      <c r="C375" s="152"/>
      <c r="D375" s="152"/>
      <c r="E375" s="153"/>
    </row>
    <row r="376" spans="3:5" x14ac:dyDescent="0.2">
      <c r="C376" s="152"/>
      <c r="D376" s="152"/>
      <c r="E376" s="153"/>
    </row>
    <row r="377" spans="3:5" x14ac:dyDescent="0.2">
      <c r="C377" s="152"/>
      <c r="D377" s="152"/>
      <c r="E377" s="153"/>
    </row>
    <row r="378" spans="3:5" x14ac:dyDescent="0.2">
      <c r="C378" s="152"/>
      <c r="D378" s="152"/>
      <c r="E378" s="153"/>
    </row>
    <row r="379" spans="3:5" x14ac:dyDescent="0.2">
      <c r="C379" s="152"/>
      <c r="D379" s="152"/>
      <c r="E379" s="153"/>
    </row>
    <row r="380" spans="3:5" x14ac:dyDescent="0.2">
      <c r="C380" s="152"/>
      <c r="D380" s="152"/>
      <c r="E380" s="153"/>
    </row>
    <row r="381" spans="3:5" x14ac:dyDescent="0.2">
      <c r="C381" s="152"/>
      <c r="D381" s="152"/>
      <c r="E381" s="153"/>
    </row>
    <row r="382" spans="3:5" x14ac:dyDescent="0.2">
      <c r="C382" s="152"/>
      <c r="D382" s="152"/>
      <c r="E382" s="153"/>
    </row>
    <row r="383" spans="3:5" x14ac:dyDescent="0.2">
      <c r="C383" s="152"/>
      <c r="D383" s="152"/>
      <c r="E383" s="153"/>
    </row>
    <row r="384" spans="3:5" x14ac:dyDescent="0.2">
      <c r="C384" s="152"/>
      <c r="D384" s="152"/>
      <c r="E384" s="153"/>
    </row>
    <row r="385" spans="3:5" x14ac:dyDescent="0.2">
      <c r="C385" s="152"/>
      <c r="D385" s="152"/>
      <c r="E385" s="153"/>
    </row>
    <row r="386" spans="3:5" x14ac:dyDescent="0.2">
      <c r="C386" s="152"/>
      <c r="D386" s="152"/>
      <c r="E386" s="153"/>
    </row>
    <row r="387" spans="3:5" x14ac:dyDescent="0.2">
      <c r="C387" s="152"/>
      <c r="D387" s="152"/>
      <c r="E387" s="153"/>
    </row>
    <row r="388" spans="3:5" x14ac:dyDescent="0.2">
      <c r="C388" s="152"/>
      <c r="D388" s="152"/>
      <c r="E388" s="153"/>
    </row>
    <row r="389" spans="3:5" x14ac:dyDescent="0.2">
      <c r="C389" s="152"/>
      <c r="D389" s="152"/>
      <c r="E389" s="153"/>
    </row>
    <row r="390" spans="3:5" x14ac:dyDescent="0.2">
      <c r="C390" s="152"/>
      <c r="D390" s="152"/>
      <c r="E390" s="153"/>
    </row>
    <row r="391" spans="3:5" x14ac:dyDescent="0.2">
      <c r="C391" s="152"/>
      <c r="D391" s="152"/>
      <c r="E391" s="153"/>
    </row>
    <row r="392" spans="3:5" x14ac:dyDescent="0.2">
      <c r="C392" s="152"/>
      <c r="D392" s="152"/>
      <c r="E392" s="153"/>
    </row>
    <row r="393" spans="3:5" x14ac:dyDescent="0.2">
      <c r="C393" s="152"/>
      <c r="D393" s="152"/>
      <c r="E393" s="153"/>
    </row>
    <row r="394" spans="3:5" x14ac:dyDescent="0.2">
      <c r="C394" s="152"/>
      <c r="D394" s="152"/>
      <c r="E394" s="153"/>
    </row>
    <row r="395" spans="3:5" x14ac:dyDescent="0.2">
      <c r="C395" s="152"/>
      <c r="D395" s="152"/>
      <c r="E395" s="153"/>
    </row>
    <row r="396" spans="3:5" x14ac:dyDescent="0.2">
      <c r="C396" s="152"/>
      <c r="D396" s="152"/>
      <c r="E396" s="153"/>
    </row>
    <row r="397" spans="3:5" x14ac:dyDescent="0.2">
      <c r="C397" s="152"/>
      <c r="D397" s="152"/>
      <c r="E397" s="153"/>
    </row>
    <row r="398" spans="3:5" x14ac:dyDescent="0.2">
      <c r="C398" s="152"/>
      <c r="D398" s="152"/>
      <c r="E398" s="153"/>
    </row>
    <row r="399" spans="3:5" x14ac:dyDescent="0.2">
      <c r="C399" s="152"/>
      <c r="D399" s="152"/>
      <c r="E399" s="153"/>
    </row>
    <row r="400" spans="3:5" x14ac:dyDescent="0.2">
      <c r="C400" s="152"/>
      <c r="D400" s="152"/>
      <c r="E400" s="153"/>
    </row>
    <row r="401" spans="3:5" x14ac:dyDescent="0.2">
      <c r="C401" s="152"/>
      <c r="D401" s="152"/>
      <c r="E401" s="153"/>
    </row>
    <row r="402" spans="3:5" x14ac:dyDescent="0.2">
      <c r="C402" s="152"/>
      <c r="D402" s="152"/>
      <c r="E402" s="153"/>
    </row>
    <row r="403" spans="3:5" x14ac:dyDescent="0.2">
      <c r="C403" s="152"/>
      <c r="D403" s="152"/>
      <c r="E403" s="153"/>
    </row>
    <row r="404" spans="3:5" x14ac:dyDescent="0.2">
      <c r="C404" s="152"/>
      <c r="D404" s="152"/>
      <c r="E404" s="153"/>
    </row>
    <row r="405" spans="3:5" x14ac:dyDescent="0.2">
      <c r="C405" s="152"/>
      <c r="D405" s="152"/>
      <c r="E405" s="153"/>
    </row>
    <row r="406" spans="3:5" x14ac:dyDescent="0.2">
      <c r="C406" s="152"/>
      <c r="D406" s="152"/>
      <c r="E406" s="153"/>
    </row>
    <row r="407" spans="3:5" x14ac:dyDescent="0.2">
      <c r="C407" s="152"/>
      <c r="D407" s="152"/>
      <c r="E407" s="153"/>
    </row>
    <row r="408" spans="3:5" x14ac:dyDescent="0.2">
      <c r="C408" s="152"/>
      <c r="D408" s="152"/>
      <c r="E408" s="153"/>
    </row>
    <row r="409" spans="3:5" x14ac:dyDescent="0.2">
      <c r="C409" s="152"/>
      <c r="D409" s="152"/>
      <c r="E409" s="153"/>
    </row>
    <row r="410" spans="3:5" x14ac:dyDescent="0.2">
      <c r="C410" s="152"/>
      <c r="D410" s="152"/>
      <c r="E410" s="153"/>
    </row>
    <row r="411" spans="3:5" x14ac:dyDescent="0.2">
      <c r="C411" s="152"/>
      <c r="D411" s="152"/>
      <c r="E411" s="153"/>
    </row>
    <row r="412" spans="3:5" x14ac:dyDescent="0.2">
      <c r="C412" s="152"/>
      <c r="D412" s="152"/>
      <c r="E412" s="153"/>
    </row>
    <row r="413" spans="3:5" x14ac:dyDescent="0.2">
      <c r="C413" s="152"/>
      <c r="D413" s="152"/>
      <c r="E413" s="153"/>
    </row>
    <row r="414" spans="3:5" x14ac:dyDescent="0.2">
      <c r="C414" s="152"/>
      <c r="D414" s="152"/>
      <c r="E414" s="153"/>
    </row>
    <row r="415" spans="3:5" x14ac:dyDescent="0.2">
      <c r="C415" s="152"/>
      <c r="D415" s="152"/>
      <c r="E415" s="153"/>
    </row>
    <row r="416" spans="3:5" x14ac:dyDescent="0.2">
      <c r="C416" s="152"/>
      <c r="D416" s="152"/>
      <c r="E416" s="153"/>
    </row>
    <row r="417" spans="3:5" x14ac:dyDescent="0.2">
      <c r="C417" s="152"/>
      <c r="D417" s="152"/>
      <c r="E417" s="153"/>
    </row>
    <row r="418" spans="3:5" x14ac:dyDescent="0.2">
      <c r="C418" s="152"/>
      <c r="D418" s="152"/>
      <c r="E418" s="153"/>
    </row>
    <row r="419" spans="3:5" x14ac:dyDescent="0.2">
      <c r="C419" s="152"/>
      <c r="D419" s="152"/>
      <c r="E419" s="153"/>
    </row>
    <row r="420" spans="3:5" x14ac:dyDescent="0.2">
      <c r="C420" s="152"/>
      <c r="D420" s="152"/>
      <c r="E420" s="153"/>
    </row>
    <row r="421" spans="3:5" x14ac:dyDescent="0.2">
      <c r="C421" s="152"/>
      <c r="D421" s="152"/>
      <c r="E421" s="153"/>
    </row>
    <row r="422" spans="3:5" x14ac:dyDescent="0.2">
      <c r="C422" s="152"/>
      <c r="D422" s="152"/>
      <c r="E422" s="153"/>
    </row>
    <row r="423" spans="3:5" x14ac:dyDescent="0.2">
      <c r="C423" s="152"/>
      <c r="D423" s="152"/>
      <c r="E423" s="153"/>
    </row>
    <row r="424" spans="3:5" x14ac:dyDescent="0.2">
      <c r="C424" s="152"/>
      <c r="D424" s="152"/>
      <c r="E424" s="153"/>
    </row>
    <row r="425" spans="3:5" x14ac:dyDescent="0.2">
      <c r="C425" s="152"/>
      <c r="D425" s="152"/>
      <c r="E425" s="153"/>
    </row>
    <row r="426" spans="3:5" x14ac:dyDescent="0.2">
      <c r="C426" s="152"/>
      <c r="D426" s="152"/>
      <c r="E426" s="153"/>
    </row>
    <row r="427" spans="3:5" x14ac:dyDescent="0.2">
      <c r="C427" s="152"/>
      <c r="D427" s="152"/>
      <c r="E427" s="153"/>
    </row>
    <row r="428" spans="3:5" x14ac:dyDescent="0.2">
      <c r="C428" s="152"/>
      <c r="D428" s="152"/>
      <c r="E428" s="153"/>
    </row>
    <row r="429" spans="3:5" x14ac:dyDescent="0.2">
      <c r="C429" s="152"/>
      <c r="D429" s="152"/>
      <c r="E429" s="153"/>
    </row>
    <row r="430" spans="3:5" x14ac:dyDescent="0.2">
      <c r="C430" s="152"/>
      <c r="D430" s="152"/>
      <c r="E430" s="153"/>
    </row>
    <row r="431" spans="3:5" x14ac:dyDescent="0.2">
      <c r="C431" s="152"/>
      <c r="D431" s="152"/>
      <c r="E431" s="153"/>
    </row>
    <row r="432" spans="3:5" x14ac:dyDescent="0.2">
      <c r="C432" s="152"/>
      <c r="D432" s="152"/>
      <c r="E432" s="153"/>
    </row>
    <row r="433" spans="3:5" x14ac:dyDescent="0.2">
      <c r="C433" s="152"/>
      <c r="D433" s="152"/>
      <c r="E433" s="153"/>
    </row>
    <row r="434" spans="3:5" x14ac:dyDescent="0.2">
      <c r="C434" s="152"/>
      <c r="D434" s="152"/>
      <c r="E434" s="153"/>
    </row>
    <row r="435" spans="3:5" x14ac:dyDescent="0.2">
      <c r="C435" s="152"/>
      <c r="D435" s="152"/>
      <c r="E435" s="153"/>
    </row>
    <row r="436" spans="3:5" x14ac:dyDescent="0.2">
      <c r="C436" s="152"/>
      <c r="D436" s="152"/>
      <c r="E436" s="153"/>
    </row>
    <row r="437" spans="3:5" x14ac:dyDescent="0.2">
      <c r="C437" s="152"/>
      <c r="D437" s="152"/>
      <c r="E437" s="153"/>
    </row>
    <row r="438" spans="3:5" x14ac:dyDescent="0.2">
      <c r="C438" s="152"/>
      <c r="D438" s="152"/>
      <c r="E438" s="153"/>
    </row>
    <row r="439" spans="3:5" x14ac:dyDescent="0.2">
      <c r="C439" s="152"/>
      <c r="D439" s="152"/>
      <c r="E439" s="153"/>
    </row>
    <row r="440" spans="3:5" x14ac:dyDescent="0.2">
      <c r="C440" s="152"/>
      <c r="D440" s="152"/>
      <c r="E440" s="153"/>
    </row>
    <row r="441" spans="3:5" x14ac:dyDescent="0.2">
      <c r="C441" s="152"/>
      <c r="D441" s="152"/>
      <c r="E441" s="153"/>
    </row>
    <row r="442" spans="3:5" x14ac:dyDescent="0.2">
      <c r="C442" s="152"/>
      <c r="D442" s="152"/>
      <c r="E442" s="153"/>
    </row>
    <row r="443" spans="3:5" x14ac:dyDescent="0.2">
      <c r="C443" s="152"/>
      <c r="D443" s="152"/>
      <c r="E443" s="153"/>
    </row>
    <row r="444" spans="3:5" x14ac:dyDescent="0.2">
      <c r="C444" s="152"/>
      <c r="D444" s="152"/>
      <c r="E444" s="153"/>
    </row>
    <row r="445" spans="3:5" x14ac:dyDescent="0.2">
      <c r="C445" s="152"/>
      <c r="D445" s="152"/>
      <c r="E445" s="153"/>
    </row>
    <row r="446" spans="3:5" x14ac:dyDescent="0.2">
      <c r="C446" s="152"/>
      <c r="D446" s="152"/>
      <c r="E446" s="153"/>
    </row>
    <row r="447" spans="3:5" x14ac:dyDescent="0.2">
      <c r="C447" s="152"/>
      <c r="D447" s="152"/>
      <c r="E447" s="153"/>
    </row>
    <row r="448" spans="3:5" x14ac:dyDescent="0.2">
      <c r="C448" s="152"/>
      <c r="D448" s="152"/>
      <c r="E448" s="153"/>
    </row>
    <row r="449" spans="3:5" x14ac:dyDescent="0.2">
      <c r="C449" s="152"/>
      <c r="D449" s="152"/>
      <c r="E449" s="153"/>
    </row>
    <row r="450" spans="3:5" x14ac:dyDescent="0.2">
      <c r="C450" s="152"/>
      <c r="D450" s="152"/>
      <c r="E450" s="153"/>
    </row>
    <row r="451" spans="3:5" x14ac:dyDescent="0.2">
      <c r="C451" s="152"/>
      <c r="D451" s="152"/>
      <c r="E451" s="153"/>
    </row>
    <row r="452" spans="3:5" x14ac:dyDescent="0.2">
      <c r="C452" s="152"/>
      <c r="D452" s="152"/>
      <c r="E452" s="153"/>
    </row>
    <row r="453" spans="3:5" x14ac:dyDescent="0.2">
      <c r="C453" s="152"/>
      <c r="D453" s="152"/>
      <c r="E453" s="153"/>
    </row>
    <row r="454" spans="3:5" x14ac:dyDescent="0.2">
      <c r="C454" s="152"/>
      <c r="D454" s="152"/>
      <c r="E454" s="153"/>
    </row>
    <row r="455" spans="3:5" x14ac:dyDescent="0.2">
      <c r="C455" s="152"/>
      <c r="D455" s="152"/>
      <c r="E455" s="153"/>
    </row>
    <row r="456" spans="3:5" x14ac:dyDescent="0.2">
      <c r="C456" s="152"/>
      <c r="D456" s="152"/>
      <c r="E456" s="153"/>
    </row>
    <row r="457" spans="3:5" x14ac:dyDescent="0.2">
      <c r="C457" s="152"/>
      <c r="D457" s="152"/>
      <c r="E457" s="153"/>
    </row>
    <row r="458" spans="3:5" x14ac:dyDescent="0.2">
      <c r="C458" s="152"/>
      <c r="D458" s="152"/>
      <c r="E458" s="153"/>
    </row>
    <row r="459" spans="3:5" x14ac:dyDescent="0.2">
      <c r="C459" s="152"/>
      <c r="D459" s="152"/>
      <c r="E459" s="153"/>
    </row>
    <row r="460" spans="3:5" x14ac:dyDescent="0.2">
      <c r="C460" s="152"/>
      <c r="D460" s="152"/>
      <c r="E460" s="153"/>
    </row>
    <row r="461" spans="3:5" x14ac:dyDescent="0.2">
      <c r="C461" s="152"/>
      <c r="D461" s="152"/>
      <c r="E461" s="153"/>
    </row>
    <row r="462" spans="3:5" x14ac:dyDescent="0.2">
      <c r="C462" s="152"/>
      <c r="D462" s="152"/>
      <c r="E462" s="153"/>
    </row>
    <row r="463" spans="3:5" x14ac:dyDescent="0.2">
      <c r="C463" s="152"/>
      <c r="D463" s="152"/>
      <c r="E463" s="153"/>
    </row>
    <row r="464" spans="3:5" x14ac:dyDescent="0.2">
      <c r="C464" s="152"/>
      <c r="D464" s="152"/>
      <c r="E464" s="153"/>
    </row>
    <row r="465" spans="3:5" x14ac:dyDescent="0.2">
      <c r="C465" s="152"/>
      <c r="D465" s="152"/>
      <c r="E465" s="153"/>
    </row>
    <row r="466" spans="3:5" x14ac:dyDescent="0.2">
      <c r="C466" s="152"/>
      <c r="D466" s="152"/>
      <c r="E466" s="153"/>
    </row>
    <row r="467" spans="3:5" x14ac:dyDescent="0.2">
      <c r="C467" s="152"/>
      <c r="D467" s="152"/>
      <c r="E467" s="153"/>
    </row>
    <row r="468" spans="3:5" x14ac:dyDescent="0.2">
      <c r="C468" s="152"/>
      <c r="D468" s="152"/>
      <c r="E468" s="153"/>
    </row>
    <row r="469" spans="3:5" x14ac:dyDescent="0.2">
      <c r="C469" s="152"/>
      <c r="D469" s="152"/>
      <c r="E469" s="153"/>
    </row>
    <row r="470" spans="3:5" x14ac:dyDescent="0.2">
      <c r="C470" s="152"/>
      <c r="D470" s="152"/>
      <c r="E470" s="153"/>
    </row>
    <row r="471" spans="3:5" x14ac:dyDescent="0.2">
      <c r="C471" s="152"/>
      <c r="D471" s="152"/>
      <c r="E471" s="153"/>
    </row>
    <row r="472" spans="3:5" x14ac:dyDescent="0.2">
      <c r="C472" s="152"/>
      <c r="D472" s="152"/>
      <c r="E472" s="153"/>
    </row>
    <row r="473" spans="3:5" x14ac:dyDescent="0.2">
      <c r="C473" s="152"/>
      <c r="D473" s="152"/>
      <c r="E473" s="153"/>
    </row>
    <row r="474" spans="3:5" x14ac:dyDescent="0.2">
      <c r="C474" s="152"/>
      <c r="D474" s="152"/>
      <c r="E474" s="153"/>
    </row>
    <row r="475" spans="3:5" x14ac:dyDescent="0.2">
      <c r="C475" s="152"/>
      <c r="D475" s="152"/>
      <c r="E475" s="153"/>
    </row>
    <row r="476" spans="3:5" x14ac:dyDescent="0.2">
      <c r="C476" s="152"/>
      <c r="D476" s="152"/>
      <c r="E476" s="153"/>
    </row>
    <row r="477" spans="3:5" x14ac:dyDescent="0.2">
      <c r="C477" s="152"/>
      <c r="D477" s="152"/>
      <c r="E477" s="153"/>
    </row>
    <row r="478" spans="3:5" x14ac:dyDescent="0.2">
      <c r="C478" s="152"/>
      <c r="D478" s="152"/>
      <c r="E478" s="153"/>
    </row>
    <row r="479" spans="3:5" x14ac:dyDescent="0.2">
      <c r="C479" s="152"/>
      <c r="D479" s="152"/>
      <c r="E479" s="153"/>
    </row>
    <row r="480" spans="3:5" x14ac:dyDescent="0.2">
      <c r="C480" s="152"/>
      <c r="D480" s="152"/>
      <c r="E480" s="153"/>
    </row>
    <row r="481" spans="3:5" x14ac:dyDescent="0.2">
      <c r="C481" s="152"/>
      <c r="D481" s="152"/>
      <c r="E481" s="153"/>
    </row>
    <row r="482" spans="3:5" x14ac:dyDescent="0.2">
      <c r="C482" s="152"/>
      <c r="D482" s="152"/>
      <c r="E482" s="153"/>
    </row>
    <row r="483" spans="3:5" x14ac:dyDescent="0.2">
      <c r="C483" s="152"/>
      <c r="D483" s="152"/>
      <c r="E483" s="153"/>
    </row>
    <row r="484" spans="3:5" x14ac:dyDescent="0.2">
      <c r="C484" s="152"/>
      <c r="D484" s="152"/>
      <c r="E484" s="153"/>
    </row>
    <row r="485" spans="3:5" x14ac:dyDescent="0.2">
      <c r="C485" s="152"/>
      <c r="D485" s="152"/>
      <c r="E485" s="153"/>
    </row>
    <row r="486" spans="3:5" x14ac:dyDescent="0.2">
      <c r="C486" s="152"/>
      <c r="D486" s="152"/>
      <c r="E486" s="153"/>
    </row>
    <row r="487" spans="3:5" x14ac:dyDescent="0.2">
      <c r="C487" s="152"/>
      <c r="D487" s="152"/>
      <c r="E487" s="153"/>
    </row>
    <row r="488" spans="3:5" x14ac:dyDescent="0.2">
      <c r="C488" s="152"/>
      <c r="D488" s="152"/>
      <c r="E488" s="153"/>
    </row>
    <row r="489" spans="3:5" x14ac:dyDescent="0.2">
      <c r="C489" s="152"/>
      <c r="D489" s="152"/>
      <c r="E489" s="153"/>
    </row>
    <row r="490" spans="3:5" x14ac:dyDescent="0.2">
      <c r="C490" s="152"/>
      <c r="D490" s="152"/>
      <c r="E490" s="153"/>
    </row>
    <row r="491" spans="3:5" x14ac:dyDescent="0.2">
      <c r="C491" s="152"/>
      <c r="D491" s="152"/>
      <c r="E491" s="153"/>
    </row>
    <row r="492" spans="3:5" x14ac:dyDescent="0.2">
      <c r="C492" s="152"/>
      <c r="D492" s="152"/>
      <c r="E492" s="153"/>
    </row>
    <row r="493" spans="3:5" x14ac:dyDescent="0.2">
      <c r="C493" s="152"/>
      <c r="D493" s="152"/>
      <c r="E493" s="153"/>
    </row>
    <row r="494" spans="3:5" x14ac:dyDescent="0.2">
      <c r="C494" s="152"/>
      <c r="D494" s="152"/>
      <c r="E494" s="153"/>
    </row>
    <row r="495" spans="3:5" x14ac:dyDescent="0.2">
      <c r="C495" s="152"/>
      <c r="D495" s="152"/>
      <c r="E495" s="153"/>
    </row>
    <row r="496" spans="3:5" x14ac:dyDescent="0.2">
      <c r="C496" s="152"/>
      <c r="D496" s="152"/>
      <c r="E496" s="153"/>
    </row>
    <row r="497" spans="3:5" x14ac:dyDescent="0.2">
      <c r="C497" s="152"/>
      <c r="D497" s="152"/>
      <c r="E497" s="153"/>
    </row>
    <row r="498" spans="3:5" x14ac:dyDescent="0.2">
      <c r="C498" s="152"/>
      <c r="D498" s="152"/>
      <c r="E498" s="153"/>
    </row>
    <row r="499" spans="3:5" x14ac:dyDescent="0.2">
      <c r="C499" s="152"/>
      <c r="D499" s="152"/>
      <c r="E499" s="153"/>
    </row>
    <row r="500" spans="3:5" x14ac:dyDescent="0.2">
      <c r="C500" s="152"/>
      <c r="D500" s="152"/>
      <c r="E500" s="153"/>
    </row>
    <row r="501" spans="3:5" x14ac:dyDescent="0.2">
      <c r="C501" s="152"/>
      <c r="D501" s="152"/>
      <c r="E501" s="153"/>
    </row>
    <row r="502" spans="3:5" x14ac:dyDescent="0.2">
      <c r="C502" s="152"/>
      <c r="D502" s="152"/>
      <c r="E502" s="153"/>
    </row>
    <row r="503" spans="3:5" x14ac:dyDescent="0.2">
      <c r="C503" s="152"/>
      <c r="D503" s="152"/>
      <c r="E503" s="153"/>
    </row>
    <row r="504" spans="3:5" x14ac:dyDescent="0.2">
      <c r="C504" s="152"/>
      <c r="D504" s="152"/>
      <c r="E504" s="153"/>
    </row>
    <row r="505" spans="3:5" x14ac:dyDescent="0.2">
      <c r="C505" s="152"/>
      <c r="D505" s="152"/>
      <c r="E505" s="153"/>
    </row>
    <row r="506" spans="3:5" x14ac:dyDescent="0.2">
      <c r="C506" s="152"/>
      <c r="D506" s="152"/>
      <c r="E506" s="153"/>
    </row>
    <row r="507" spans="3:5" x14ac:dyDescent="0.2">
      <c r="C507" s="152"/>
      <c r="D507" s="152"/>
      <c r="E507" s="153"/>
    </row>
    <row r="508" spans="3:5" x14ac:dyDescent="0.2">
      <c r="C508" s="152"/>
      <c r="D508" s="152"/>
      <c r="E508" s="153"/>
    </row>
    <row r="509" spans="3:5" x14ac:dyDescent="0.2">
      <c r="C509" s="152"/>
      <c r="D509" s="152"/>
      <c r="E509" s="153"/>
    </row>
    <row r="510" spans="3:5" x14ac:dyDescent="0.2">
      <c r="C510" s="152"/>
      <c r="D510" s="152"/>
      <c r="E510" s="153"/>
    </row>
    <row r="511" spans="3:5" x14ac:dyDescent="0.2">
      <c r="C511" s="152"/>
      <c r="D511" s="152"/>
      <c r="E511" s="153"/>
    </row>
    <row r="512" spans="3:5" x14ac:dyDescent="0.2">
      <c r="C512" s="152"/>
      <c r="D512" s="152"/>
      <c r="E512" s="153"/>
    </row>
    <row r="513" spans="3:5" x14ac:dyDescent="0.2">
      <c r="C513" s="152"/>
      <c r="D513" s="152"/>
      <c r="E513" s="153"/>
    </row>
    <row r="514" spans="3:5" x14ac:dyDescent="0.2">
      <c r="C514" s="152"/>
      <c r="D514" s="152"/>
      <c r="E514" s="153"/>
    </row>
    <row r="515" spans="3:5" x14ac:dyDescent="0.2">
      <c r="C515" s="152"/>
      <c r="D515" s="152"/>
      <c r="E515" s="153"/>
    </row>
    <row r="516" spans="3:5" x14ac:dyDescent="0.2">
      <c r="C516" s="152"/>
      <c r="D516" s="152"/>
      <c r="E516" s="153"/>
    </row>
    <row r="517" spans="3:5" x14ac:dyDescent="0.2">
      <c r="C517" s="152"/>
      <c r="D517" s="152"/>
      <c r="E517" s="153"/>
    </row>
    <row r="518" spans="3:5" x14ac:dyDescent="0.2">
      <c r="C518" s="152"/>
      <c r="D518" s="152"/>
      <c r="E518" s="153"/>
    </row>
    <row r="519" spans="3:5" x14ac:dyDescent="0.2">
      <c r="C519" s="152"/>
      <c r="D519" s="152"/>
      <c r="E519" s="153"/>
    </row>
    <row r="520" spans="3:5" x14ac:dyDescent="0.2">
      <c r="C520" s="152"/>
      <c r="D520" s="152"/>
      <c r="E520" s="153"/>
    </row>
    <row r="521" spans="3:5" x14ac:dyDescent="0.2">
      <c r="C521" s="152"/>
      <c r="D521" s="152"/>
      <c r="E521" s="153"/>
    </row>
    <row r="522" spans="3:5" x14ac:dyDescent="0.2">
      <c r="C522" s="152"/>
      <c r="D522" s="152"/>
      <c r="E522" s="153"/>
    </row>
    <row r="523" spans="3:5" x14ac:dyDescent="0.2">
      <c r="C523" s="152"/>
      <c r="D523" s="152"/>
      <c r="E523" s="153"/>
    </row>
    <row r="524" spans="3:5" x14ac:dyDescent="0.2">
      <c r="C524" s="152"/>
      <c r="D524" s="152"/>
      <c r="E524" s="153"/>
    </row>
    <row r="525" spans="3:5" x14ac:dyDescent="0.2">
      <c r="C525" s="152"/>
      <c r="D525" s="152"/>
      <c r="E525" s="153"/>
    </row>
    <row r="526" spans="3:5" x14ac:dyDescent="0.2">
      <c r="C526" s="152"/>
      <c r="D526" s="152"/>
      <c r="E526" s="153"/>
    </row>
    <row r="527" spans="3:5" x14ac:dyDescent="0.2">
      <c r="C527" s="152"/>
      <c r="D527" s="152"/>
      <c r="E527" s="153"/>
    </row>
    <row r="528" spans="3:5" x14ac:dyDescent="0.2">
      <c r="C528" s="152"/>
      <c r="D528" s="152"/>
      <c r="E528" s="153"/>
    </row>
    <row r="529" spans="3:5" x14ac:dyDescent="0.2">
      <c r="C529" s="152"/>
      <c r="D529" s="152"/>
      <c r="E529" s="153"/>
    </row>
    <row r="530" spans="3:5" x14ac:dyDescent="0.2">
      <c r="C530" s="152"/>
      <c r="D530" s="152"/>
      <c r="E530" s="153"/>
    </row>
    <row r="531" spans="3:5" x14ac:dyDescent="0.2">
      <c r="C531" s="152"/>
      <c r="D531" s="152"/>
      <c r="E531" s="153"/>
    </row>
    <row r="532" spans="3:5" x14ac:dyDescent="0.2">
      <c r="C532" s="152"/>
      <c r="D532" s="152"/>
      <c r="E532" s="153"/>
    </row>
    <row r="533" spans="3:5" x14ac:dyDescent="0.2">
      <c r="C533" s="152"/>
      <c r="D533" s="152"/>
      <c r="E533" s="153"/>
    </row>
    <row r="534" spans="3:5" x14ac:dyDescent="0.2">
      <c r="C534" s="152"/>
      <c r="D534" s="152"/>
      <c r="E534" s="153"/>
    </row>
    <row r="535" spans="3:5" x14ac:dyDescent="0.2">
      <c r="C535" s="152"/>
      <c r="D535" s="152"/>
      <c r="E535" s="153"/>
    </row>
    <row r="536" spans="3:5" x14ac:dyDescent="0.2">
      <c r="C536" s="152"/>
      <c r="D536" s="152"/>
      <c r="E536" s="153"/>
    </row>
    <row r="537" spans="3:5" x14ac:dyDescent="0.2">
      <c r="C537" s="152"/>
      <c r="D537" s="152"/>
      <c r="E537" s="153"/>
    </row>
    <row r="538" spans="3:5" x14ac:dyDescent="0.2">
      <c r="C538" s="152"/>
      <c r="D538" s="152"/>
      <c r="E538" s="153"/>
    </row>
    <row r="539" spans="3:5" x14ac:dyDescent="0.2">
      <c r="C539" s="152"/>
      <c r="D539" s="152"/>
      <c r="E539" s="153"/>
    </row>
    <row r="540" spans="3:5" x14ac:dyDescent="0.2">
      <c r="C540" s="152"/>
      <c r="D540" s="152"/>
      <c r="E540" s="153"/>
    </row>
    <row r="541" spans="3:5" x14ac:dyDescent="0.2">
      <c r="C541" s="152"/>
      <c r="D541" s="152"/>
      <c r="E541" s="153"/>
    </row>
    <row r="542" spans="3:5" x14ac:dyDescent="0.2">
      <c r="C542" s="152"/>
      <c r="D542" s="152"/>
      <c r="E542" s="153"/>
    </row>
    <row r="543" spans="3:5" x14ac:dyDescent="0.2">
      <c r="C543" s="152"/>
      <c r="D543" s="152"/>
      <c r="E543" s="153"/>
    </row>
    <row r="544" spans="3:5" x14ac:dyDescent="0.2">
      <c r="C544" s="152"/>
      <c r="D544" s="152"/>
      <c r="E544" s="153"/>
    </row>
    <row r="545" spans="3:5" x14ac:dyDescent="0.2">
      <c r="C545" s="152"/>
      <c r="D545" s="152"/>
      <c r="E545" s="153"/>
    </row>
    <row r="546" spans="3:5" x14ac:dyDescent="0.2">
      <c r="C546" s="152"/>
      <c r="D546" s="152"/>
      <c r="E546" s="153"/>
    </row>
    <row r="547" spans="3:5" x14ac:dyDescent="0.2">
      <c r="C547" s="152"/>
      <c r="D547" s="152"/>
      <c r="E547" s="153"/>
    </row>
    <row r="548" spans="3:5" x14ac:dyDescent="0.2">
      <c r="C548" s="152"/>
      <c r="D548" s="152"/>
      <c r="E548" s="153"/>
    </row>
    <row r="549" spans="3:5" x14ac:dyDescent="0.2">
      <c r="C549" s="152"/>
      <c r="D549" s="152"/>
      <c r="E549" s="153"/>
    </row>
    <row r="550" spans="3:5" x14ac:dyDescent="0.2">
      <c r="C550" s="152"/>
      <c r="D550" s="152"/>
      <c r="E550" s="153"/>
    </row>
    <row r="551" spans="3:5" x14ac:dyDescent="0.2">
      <c r="C551" s="152"/>
      <c r="D551" s="152"/>
      <c r="E551" s="153"/>
    </row>
    <row r="552" spans="3:5" x14ac:dyDescent="0.2">
      <c r="C552" s="152"/>
      <c r="D552" s="152"/>
      <c r="E552" s="153"/>
    </row>
    <row r="553" spans="3:5" x14ac:dyDescent="0.2">
      <c r="C553" s="152"/>
      <c r="D553" s="152"/>
      <c r="E553" s="153"/>
    </row>
    <row r="554" spans="3:5" x14ac:dyDescent="0.2">
      <c r="C554" s="152"/>
      <c r="D554" s="152"/>
      <c r="E554" s="153"/>
    </row>
    <row r="555" spans="3:5" x14ac:dyDescent="0.2">
      <c r="C555" s="152"/>
      <c r="D555" s="152"/>
      <c r="E555" s="153"/>
    </row>
    <row r="556" spans="3:5" x14ac:dyDescent="0.2">
      <c r="C556" s="152"/>
      <c r="D556" s="152"/>
      <c r="E556" s="153"/>
    </row>
    <row r="557" spans="3:5" x14ac:dyDescent="0.2">
      <c r="C557" s="152"/>
      <c r="D557" s="152"/>
      <c r="E557" s="153"/>
    </row>
    <row r="558" spans="3:5" x14ac:dyDescent="0.2">
      <c r="C558" s="152"/>
      <c r="D558" s="152"/>
      <c r="E558" s="153"/>
    </row>
    <row r="559" spans="3:5" x14ac:dyDescent="0.2">
      <c r="C559" s="152"/>
      <c r="D559" s="152"/>
      <c r="E559" s="153"/>
    </row>
    <row r="560" spans="3:5" x14ac:dyDescent="0.2">
      <c r="C560" s="152"/>
      <c r="D560" s="152"/>
      <c r="E560" s="153"/>
    </row>
    <row r="561" spans="3:5" x14ac:dyDescent="0.2">
      <c r="C561" s="152"/>
      <c r="D561" s="152"/>
      <c r="E561" s="153"/>
    </row>
    <row r="562" spans="3:5" x14ac:dyDescent="0.2">
      <c r="C562" s="152"/>
      <c r="D562" s="152"/>
      <c r="E562" s="153"/>
    </row>
    <row r="563" spans="3:5" x14ac:dyDescent="0.2">
      <c r="C563" s="152"/>
      <c r="D563" s="152"/>
      <c r="E563" s="153"/>
    </row>
    <row r="564" spans="3:5" x14ac:dyDescent="0.2">
      <c r="C564" s="152"/>
      <c r="D564" s="152"/>
      <c r="E564" s="153"/>
    </row>
    <row r="565" spans="3:5" x14ac:dyDescent="0.2">
      <c r="C565" s="152"/>
      <c r="D565" s="152"/>
      <c r="E565" s="153"/>
    </row>
    <row r="566" spans="3:5" x14ac:dyDescent="0.2">
      <c r="C566" s="152"/>
      <c r="D566" s="152"/>
      <c r="E566" s="153"/>
    </row>
    <row r="567" spans="3:5" x14ac:dyDescent="0.2">
      <c r="C567" s="152"/>
      <c r="D567" s="152"/>
      <c r="E567" s="153"/>
    </row>
    <row r="568" spans="3:5" x14ac:dyDescent="0.2">
      <c r="C568" s="152"/>
      <c r="D568" s="152"/>
      <c r="E568" s="153"/>
    </row>
    <row r="569" spans="3:5" x14ac:dyDescent="0.2">
      <c r="C569" s="152"/>
      <c r="D569" s="152"/>
      <c r="E569" s="153"/>
    </row>
    <row r="570" spans="3:5" x14ac:dyDescent="0.2">
      <c r="C570" s="152"/>
      <c r="D570" s="152"/>
      <c r="E570" s="153"/>
    </row>
    <row r="571" spans="3:5" x14ac:dyDescent="0.2">
      <c r="C571" s="152"/>
      <c r="D571" s="152"/>
      <c r="E571" s="153"/>
    </row>
    <row r="572" spans="3:5" x14ac:dyDescent="0.2">
      <c r="C572" s="152"/>
      <c r="D572" s="152"/>
      <c r="E572" s="153"/>
    </row>
    <row r="573" spans="3:5" x14ac:dyDescent="0.2">
      <c r="C573" s="152"/>
      <c r="D573" s="152"/>
      <c r="E573" s="153"/>
    </row>
    <row r="574" spans="3:5" x14ac:dyDescent="0.2">
      <c r="C574" s="152"/>
      <c r="D574" s="152"/>
      <c r="E574" s="153"/>
    </row>
    <row r="575" spans="3:5" x14ac:dyDescent="0.2">
      <c r="C575" s="152"/>
      <c r="D575" s="152"/>
      <c r="E575" s="153"/>
    </row>
    <row r="576" spans="3:5" x14ac:dyDescent="0.2">
      <c r="C576" s="152"/>
      <c r="D576" s="152"/>
      <c r="E576" s="153"/>
    </row>
    <row r="577" spans="3:5" x14ac:dyDescent="0.2">
      <c r="C577" s="152"/>
      <c r="D577" s="152"/>
      <c r="E577" s="153"/>
    </row>
    <row r="578" spans="3:5" x14ac:dyDescent="0.2">
      <c r="C578" s="152"/>
      <c r="D578" s="152"/>
      <c r="E578" s="153"/>
    </row>
    <row r="579" spans="3:5" x14ac:dyDescent="0.2">
      <c r="C579" s="152"/>
      <c r="D579" s="152"/>
      <c r="E579" s="153"/>
    </row>
    <row r="580" spans="3:5" x14ac:dyDescent="0.2">
      <c r="C580" s="152"/>
      <c r="D580" s="152"/>
      <c r="E580" s="153"/>
    </row>
    <row r="581" spans="3:5" x14ac:dyDescent="0.2">
      <c r="C581" s="152"/>
      <c r="D581" s="152"/>
      <c r="E581" s="153"/>
    </row>
    <row r="582" spans="3:5" x14ac:dyDescent="0.2">
      <c r="C582" s="152"/>
      <c r="D582" s="152"/>
      <c r="E582" s="153"/>
    </row>
    <row r="583" spans="3:5" x14ac:dyDescent="0.2">
      <c r="C583" s="152"/>
      <c r="D583" s="152"/>
      <c r="E583" s="153"/>
    </row>
    <row r="584" spans="3:5" x14ac:dyDescent="0.2">
      <c r="C584" s="152"/>
      <c r="D584" s="152"/>
      <c r="E584" s="153"/>
    </row>
    <row r="585" spans="3:5" x14ac:dyDescent="0.2">
      <c r="C585" s="152"/>
      <c r="D585" s="152"/>
      <c r="E585" s="153"/>
    </row>
    <row r="586" spans="3:5" x14ac:dyDescent="0.2">
      <c r="C586" s="152"/>
      <c r="D586" s="152"/>
      <c r="E586" s="153"/>
    </row>
    <row r="587" spans="3:5" x14ac:dyDescent="0.2">
      <c r="C587" s="152"/>
      <c r="D587" s="152"/>
      <c r="E587" s="153"/>
    </row>
    <row r="588" spans="3:5" x14ac:dyDescent="0.2">
      <c r="C588" s="152"/>
      <c r="D588" s="152"/>
      <c r="E588" s="153"/>
    </row>
    <row r="589" spans="3:5" x14ac:dyDescent="0.2">
      <c r="C589" s="152"/>
      <c r="D589" s="152"/>
      <c r="E589" s="153"/>
    </row>
    <row r="590" spans="3:5" x14ac:dyDescent="0.2">
      <c r="C590" s="152"/>
      <c r="D590" s="152"/>
      <c r="E590" s="153"/>
    </row>
    <row r="591" spans="3:5" x14ac:dyDescent="0.2">
      <c r="C591" s="152"/>
      <c r="D591" s="152"/>
      <c r="E591" s="153"/>
    </row>
    <row r="592" spans="3:5" x14ac:dyDescent="0.2">
      <c r="C592" s="152"/>
      <c r="D592" s="152"/>
      <c r="E592" s="153"/>
    </row>
    <row r="593" spans="3:5" x14ac:dyDescent="0.2">
      <c r="C593" s="152"/>
      <c r="D593" s="152"/>
      <c r="E593" s="153"/>
    </row>
    <row r="594" spans="3:5" x14ac:dyDescent="0.2">
      <c r="C594" s="152"/>
      <c r="D594" s="152"/>
      <c r="E594" s="153"/>
    </row>
    <row r="595" spans="3:5" x14ac:dyDescent="0.2">
      <c r="C595" s="152"/>
      <c r="D595" s="152"/>
      <c r="E595" s="153"/>
    </row>
    <row r="596" spans="3:5" x14ac:dyDescent="0.2">
      <c r="C596" s="152"/>
      <c r="D596" s="152"/>
      <c r="E596" s="153"/>
    </row>
    <row r="597" spans="3:5" x14ac:dyDescent="0.2">
      <c r="C597" s="152"/>
      <c r="D597" s="152"/>
      <c r="E597" s="153"/>
    </row>
    <row r="598" spans="3:5" x14ac:dyDescent="0.2">
      <c r="C598" s="152"/>
      <c r="D598" s="152"/>
      <c r="E598" s="153"/>
    </row>
    <row r="599" spans="3:5" x14ac:dyDescent="0.2">
      <c r="C599" s="152"/>
      <c r="D599" s="152"/>
      <c r="E599" s="153"/>
    </row>
    <row r="600" spans="3:5" x14ac:dyDescent="0.2">
      <c r="C600" s="152"/>
      <c r="D600" s="152"/>
      <c r="E600" s="153"/>
    </row>
    <row r="601" spans="3:5" x14ac:dyDescent="0.2">
      <c r="C601" s="152"/>
      <c r="D601" s="152"/>
      <c r="E601" s="153"/>
    </row>
    <row r="602" spans="3:5" x14ac:dyDescent="0.2">
      <c r="C602" s="152"/>
      <c r="D602" s="152"/>
      <c r="E602" s="153"/>
    </row>
    <row r="603" spans="3:5" x14ac:dyDescent="0.2">
      <c r="C603" s="152"/>
      <c r="D603" s="152"/>
      <c r="E603" s="153"/>
    </row>
    <row r="604" spans="3:5" x14ac:dyDescent="0.2">
      <c r="C604" s="152"/>
      <c r="D604" s="152"/>
      <c r="E604" s="153"/>
    </row>
    <row r="605" spans="3:5" x14ac:dyDescent="0.2">
      <c r="C605" s="152"/>
      <c r="D605" s="152"/>
      <c r="E605" s="153"/>
    </row>
    <row r="606" spans="3:5" x14ac:dyDescent="0.2">
      <c r="C606" s="152"/>
      <c r="D606" s="152"/>
      <c r="E606" s="153"/>
    </row>
    <row r="607" spans="3:5" x14ac:dyDescent="0.2">
      <c r="C607" s="152"/>
      <c r="D607" s="152"/>
      <c r="E607" s="153"/>
    </row>
    <row r="608" spans="3:5" x14ac:dyDescent="0.2">
      <c r="C608" s="152"/>
      <c r="D608" s="152"/>
      <c r="E608" s="153"/>
    </row>
    <row r="609" spans="3:5" x14ac:dyDescent="0.2">
      <c r="C609" s="152"/>
      <c r="D609" s="152"/>
      <c r="E609" s="153"/>
    </row>
    <row r="610" spans="3:5" x14ac:dyDescent="0.2">
      <c r="C610" s="152"/>
      <c r="D610" s="152"/>
      <c r="E610" s="153"/>
    </row>
    <row r="611" spans="3:5" x14ac:dyDescent="0.2">
      <c r="C611" s="152"/>
      <c r="D611" s="152"/>
      <c r="E611" s="153"/>
    </row>
    <row r="612" spans="3:5" x14ac:dyDescent="0.2">
      <c r="C612" s="152"/>
      <c r="D612" s="152"/>
      <c r="E612" s="153"/>
    </row>
    <row r="613" spans="3:5" x14ac:dyDescent="0.2">
      <c r="C613" s="152"/>
      <c r="D613" s="152"/>
      <c r="E613" s="153"/>
    </row>
    <row r="614" spans="3:5" x14ac:dyDescent="0.2">
      <c r="C614" s="152"/>
      <c r="D614" s="152"/>
      <c r="E614" s="153"/>
    </row>
    <row r="615" spans="3:5" x14ac:dyDescent="0.2">
      <c r="C615" s="152"/>
      <c r="D615" s="152"/>
      <c r="E615" s="153"/>
    </row>
    <row r="616" spans="3:5" x14ac:dyDescent="0.2">
      <c r="C616" s="152"/>
      <c r="D616" s="152"/>
      <c r="E616" s="153"/>
    </row>
    <row r="617" spans="3:5" x14ac:dyDescent="0.2">
      <c r="C617" s="152"/>
      <c r="D617" s="152"/>
      <c r="E617" s="153"/>
    </row>
    <row r="618" spans="3:5" x14ac:dyDescent="0.2">
      <c r="C618" s="152"/>
      <c r="D618" s="152"/>
      <c r="E618" s="153"/>
    </row>
    <row r="619" spans="3:5" x14ac:dyDescent="0.2">
      <c r="C619" s="152"/>
      <c r="D619" s="152"/>
      <c r="E619" s="153"/>
    </row>
    <row r="620" spans="3:5" x14ac:dyDescent="0.2">
      <c r="C620" s="152"/>
      <c r="D620" s="152"/>
      <c r="E620" s="153"/>
    </row>
    <row r="621" spans="3:5" x14ac:dyDescent="0.2">
      <c r="C621" s="152"/>
      <c r="D621" s="152"/>
      <c r="E621" s="153"/>
    </row>
    <row r="622" spans="3:5" x14ac:dyDescent="0.2">
      <c r="C622" s="152"/>
      <c r="D622" s="152"/>
      <c r="E622" s="153"/>
    </row>
    <row r="623" spans="3:5" x14ac:dyDescent="0.2">
      <c r="C623" s="152"/>
      <c r="D623" s="152"/>
      <c r="E623" s="153"/>
    </row>
    <row r="624" spans="3:5" x14ac:dyDescent="0.2">
      <c r="C624" s="152"/>
      <c r="D624" s="152"/>
      <c r="E624" s="153"/>
    </row>
    <row r="625" spans="3:5" x14ac:dyDescent="0.2">
      <c r="C625" s="152"/>
      <c r="D625" s="152"/>
      <c r="E625" s="153"/>
    </row>
    <row r="626" spans="3:5" x14ac:dyDescent="0.2">
      <c r="C626" s="152"/>
      <c r="D626" s="152"/>
      <c r="E626" s="153"/>
    </row>
    <row r="627" spans="3:5" x14ac:dyDescent="0.2">
      <c r="C627" s="152"/>
      <c r="D627" s="152"/>
      <c r="E627" s="153"/>
    </row>
    <row r="628" spans="3:5" x14ac:dyDescent="0.2">
      <c r="C628" s="152"/>
      <c r="D628" s="152"/>
      <c r="E628" s="153"/>
    </row>
    <row r="629" spans="3:5" x14ac:dyDescent="0.2">
      <c r="C629" s="152"/>
      <c r="D629" s="152"/>
      <c r="E629" s="153"/>
    </row>
    <row r="630" spans="3:5" x14ac:dyDescent="0.2">
      <c r="C630" s="152"/>
      <c r="D630" s="152"/>
      <c r="E630" s="153"/>
    </row>
    <row r="631" spans="3:5" x14ac:dyDescent="0.2">
      <c r="C631" s="152"/>
      <c r="D631" s="152"/>
      <c r="E631" s="153"/>
    </row>
    <row r="632" spans="3:5" x14ac:dyDescent="0.2">
      <c r="C632" s="152"/>
      <c r="D632" s="152"/>
      <c r="E632" s="153"/>
    </row>
    <row r="633" spans="3:5" x14ac:dyDescent="0.2">
      <c r="C633" s="152"/>
      <c r="D633" s="152"/>
      <c r="E633" s="153"/>
    </row>
    <row r="634" spans="3:5" x14ac:dyDescent="0.2">
      <c r="C634" s="152"/>
      <c r="D634" s="152"/>
      <c r="E634" s="153"/>
    </row>
    <row r="635" spans="3:5" x14ac:dyDescent="0.2">
      <c r="C635" s="152"/>
      <c r="D635" s="152"/>
      <c r="E635" s="153"/>
    </row>
    <row r="636" spans="3:5" x14ac:dyDescent="0.2">
      <c r="C636" s="152"/>
      <c r="D636" s="152"/>
      <c r="E636" s="153"/>
    </row>
    <row r="637" spans="3:5" x14ac:dyDescent="0.2">
      <c r="C637" s="152"/>
      <c r="D637" s="152"/>
      <c r="E637" s="153"/>
    </row>
    <row r="638" spans="3:5" x14ac:dyDescent="0.2">
      <c r="C638" s="152"/>
      <c r="D638" s="152"/>
      <c r="E638" s="153"/>
    </row>
    <row r="639" spans="3:5" x14ac:dyDescent="0.2">
      <c r="C639" s="152"/>
      <c r="D639" s="152"/>
      <c r="E639" s="153"/>
    </row>
    <row r="640" spans="3:5" x14ac:dyDescent="0.2">
      <c r="C640" s="152"/>
      <c r="D640" s="152"/>
      <c r="E640" s="153"/>
    </row>
    <row r="641" spans="3:5" x14ac:dyDescent="0.2">
      <c r="C641" s="152"/>
      <c r="D641" s="152"/>
      <c r="E641" s="153"/>
    </row>
    <row r="642" spans="3:5" x14ac:dyDescent="0.2">
      <c r="C642" s="152"/>
      <c r="D642" s="152"/>
      <c r="E642" s="153"/>
    </row>
    <row r="643" spans="3:5" x14ac:dyDescent="0.2">
      <c r="C643" s="152"/>
      <c r="D643" s="152"/>
      <c r="E643" s="153"/>
    </row>
    <row r="644" spans="3:5" x14ac:dyDescent="0.2">
      <c r="C644" s="152"/>
      <c r="D644" s="152"/>
      <c r="E644" s="153"/>
    </row>
    <row r="645" spans="3:5" x14ac:dyDescent="0.2">
      <c r="C645" s="152"/>
      <c r="D645" s="152"/>
      <c r="E645" s="153"/>
    </row>
    <row r="646" spans="3:5" x14ac:dyDescent="0.2">
      <c r="C646" s="152"/>
      <c r="D646" s="152"/>
      <c r="E646" s="153"/>
    </row>
    <row r="647" spans="3:5" x14ac:dyDescent="0.2">
      <c r="C647" s="152"/>
      <c r="D647" s="152"/>
      <c r="E647" s="153"/>
    </row>
    <row r="648" spans="3:5" x14ac:dyDescent="0.2">
      <c r="C648" s="152"/>
      <c r="D648" s="152"/>
      <c r="E648" s="153"/>
    </row>
    <row r="649" spans="3:5" x14ac:dyDescent="0.2">
      <c r="C649" s="152"/>
      <c r="D649" s="152"/>
      <c r="E649" s="153"/>
    </row>
    <row r="650" spans="3:5" x14ac:dyDescent="0.2">
      <c r="C650" s="152"/>
      <c r="D650" s="152"/>
      <c r="E650" s="153"/>
    </row>
    <row r="651" spans="3:5" x14ac:dyDescent="0.2">
      <c r="C651" s="152"/>
      <c r="D651" s="152"/>
      <c r="E651" s="153"/>
    </row>
    <row r="652" spans="3:5" x14ac:dyDescent="0.2">
      <c r="C652" s="152"/>
      <c r="D652" s="152"/>
      <c r="E652" s="153"/>
    </row>
    <row r="653" spans="3:5" x14ac:dyDescent="0.2">
      <c r="C653" s="152"/>
      <c r="D653" s="152"/>
      <c r="E653" s="153"/>
    </row>
    <row r="654" spans="3:5" x14ac:dyDescent="0.2">
      <c r="C654" s="152"/>
      <c r="D654" s="152"/>
      <c r="E654" s="153"/>
    </row>
    <row r="655" spans="3:5" x14ac:dyDescent="0.2">
      <c r="C655" s="152"/>
      <c r="D655" s="152"/>
      <c r="E655" s="153"/>
    </row>
    <row r="656" spans="3:5" x14ac:dyDescent="0.2">
      <c r="C656" s="152"/>
      <c r="D656" s="152"/>
      <c r="E656" s="153"/>
    </row>
    <row r="657" spans="3:5" x14ac:dyDescent="0.2">
      <c r="C657" s="152"/>
      <c r="D657" s="152"/>
      <c r="E657" s="153"/>
    </row>
    <row r="658" spans="3:5" x14ac:dyDescent="0.2">
      <c r="C658" s="152"/>
      <c r="D658" s="152"/>
      <c r="E658" s="153"/>
    </row>
    <row r="659" spans="3:5" x14ac:dyDescent="0.2">
      <c r="C659" s="152"/>
      <c r="D659" s="152"/>
      <c r="E659" s="153"/>
    </row>
    <row r="660" spans="3:5" x14ac:dyDescent="0.2">
      <c r="C660" s="152"/>
      <c r="D660" s="152"/>
      <c r="E660" s="153"/>
    </row>
    <row r="661" spans="3:5" x14ac:dyDescent="0.2">
      <c r="C661" s="152"/>
      <c r="D661" s="152"/>
      <c r="E661" s="153"/>
    </row>
    <row r="662" spans="3:5" x14ac:dyDescent="0.2">
      <c r="C662" s="152"/>
      <c r="D662" s="152"/>
      <c r="E662" s="153"/>
    </row>
    <row r="663" spans="3:5" x14ac:dyDescent="0.2">
      <c r="C663" s="152"/>
      <c r="D663" s="152"/>
      <c r="E663" s="153"/>
    </row>
    <row r="664" spans="3:5" x14ac:dyDescent="0.2">
      <c r="C664" s="152"/>
      <c r="D664" s="152"/>
      <c r="E664" s="153"/>
    </row>
    <row r="665" spans="3:5" x14ac:dyDescent="0.2">
      <c r="C665" s="152"/>
      <c r="D665" s="152"/>
      <c r="E665" s="153"/>
    </row>
    <row r="666" spans="3:5" x14ac:dyDescent="0.2">
      <c r="C666" s="152"/>
      <c r="D666" s="152"/>
      <c r="E666" s="153"/>
    </row>
    <row r="667" spans="3:5" x14ac:dyDescent="0.2">
      <c r="C667" s="152"/>
      <c r="D667" s="152"/>
      <c r="E667" s="153"/>
    </row>
    <row r="668" spans="3:5" x14ac:dyDescent="0.2">
      <c r="C668" s="152"/>
      <c r="D668" s="152"/>
      <c r="E668" s="153"/>
    </row>
    <row r="669" spans="3:5" x14ac:dyDescent="0.2">
      <c r="C669" s="152"/>
      <c r="D669" s="152"/>
      <c r="E669" s="153"/>
    </row>
    <row r="670" spans="3:5" x14ac:dyDescent="0.2">
      <c r="C670" s="152"/>
      <c r="D670" s="152"/>
      <c r="E670" s="153"/>
    </row>
    <row r="671" spans="3:5" x14ac:dyDescent="0.2">
      <c r="C671" s="152"/>
      <c r="D671" s="152"/>
      <c r="E671" s="153"/>
    </row>
    <row r="672" spans="3:5" x14ac:dyDescent="0.2">
      <c r="C672" s="152"/>
      <c r="D672" s="152"/>
      <c r="E672" s="153"/>
    </row>
    <row r="673" spans="3:5" x14ac:dyDescent="0.2">
      <c r="C673" s="152"/>
      <c r="D673" s="152"/>
      <c r="E673" s="153"/>
    </row>
    <row r="674" spans="3:5" x14ac:dyDescent="0.2">
      <c r="C674" s="152"/>
      <c r="D674" s="152"/>
      <c r="E674" s="153"/>
    </row>
    <row r="675" spans="3:5" x14ac:dyDescent="0.2">
      <c r="C675" s="152"/>
      <c r="D675" s="152"/>
      <c r="E675" s="153"/>
    </row>
    <row r="676" spans="3:5" x14ac:dyDescent="0.2">
      <c r="C676" s="152"/>
      <c r="D676" s="152"/>
      <c r="E676" s="153"/>
    </row>
    <row r="677" spans="3:5" x14ac:dyDescent="0.2">
      <c r="C677" s="152"/>
      <c r="D677" s="152"/>
      <c r="E677" s="153"/>
    </row>
    <row r="678" spans="3:5" x14ac:dyDescent="0.2">
      <c r="C678" s="152"/>
      <c r="D678" s="152"/>
      <c r="E678" s="153"/>
    </row>
    <row r="679" spans="3:5" x14ac:dyDescent="0.2">
      <c r="C679" s="152"/>
      <c r="D679" s="152"/>
      <c r="E679" s="153"/>
    </row>
    <row r="680" spans="3:5" x14ac:dyDescent="0.2">
      <c r="C680" s="152"/>
      <c r="D680" s="152"/>
      <c r="E680" s="153"/>
    </row>
    <row r="681" spans="3:5" x14ac:dyDescent="0.2">
      <c r="C681" s="152"/>
      <c r="D681" s="152"/>
      <c r="E681" s="153"/>
    </row>
    <row r="682" spans="3:5" x14ac:dyDescent="0.2">
      <c r="C682" s="152"/>
      <c r="D682" s="152"/>
      <c r="E682" s="153"/>
    </row>
    <row r="683" spans="3:5" x14ac:dyDescent="0.2">
      <c r="C683" s="152"/>
      <c r="D683" s="152"/>
      <c r="E683" s="153"/>
    </row>
    <row r="684" spans="3:5" x14ac:dyDescent="0.2">
      <c r="C684" s="152"/>
      <c r="D684" s="152"/>
      <c r="E684" s="153"/>
    </row>
    <row r="685" spans="3:5" x14ac:dyDescent="0.2">
      <c r="C685" s="152"/>
      <c r="D685" s="152"/>
      <c r="E685" s="153"/>
    </row>
    <row r="686" spans="3:5" x14ac:dyDescent="0.2">
      <c r="C686" s="152"/>
      <c r="D686" s="152"/>
      <c r="E686" s="153"/>
    </row>
    <row r="687" spans="3:5" x14ac:dyDescent="0.2">
      <c r="C687" s="152"/>
      <c r="D687" s="152"/>
      <c r="E687" s="153"/>
    </row>
    <row r="688" spans="3:5" x14ac:dyDescent="0.2">
      <c r="C688" s="152"/>
      <c r="D688" s="152"/>
      <c r="E688" s="153"/>
    </row>
    <row r="689" spans="3:5" x14ac:dyDescent="0.2">
      <c r="C689" s="152"/>
      <c r="D689" s="152"/>
      <c r="E689" s="153"/>
    </row>
    <row r="690" spans="3:5" x14ac:dyDescent="0.2">
      <c r="C690" s="152"/>
      <c r="D690" s="152"/>
      <c r="E690" s="153"/>
    </row>
    <row r="691" spans="3:5" x14ac:dyDescent="0.2">
      <c r="C691" s="152"/>
      <c r="D691" s="152"/>
      <c r="E691" s="153"/>
    </row>
    <row r="692" spans="3:5" x14ac:dyDescent="0.2">
      <c r="C692" s="152"/>
      <c r="D692" s="152"/>
      <c r="E692" s="153"/>
    </row>
    <row r="693" spans="3:5" x14ac:dyDescent="0.2">
      <c r="C693" s="152"/>
      <c r="D693" s="152"/>
      <c r="E693" s="153"/>
    </row>
    <row r="694" spans="3:5" x14ac:dyDescent="0.2">
      <c r="C694" s="152"/>
      <c r="D694" s="152"/>
      <c r="E694" s="153"/>
    </row>
    <row r="695" spans="3:5" x14ac:dyDescent="0.2">
      <c r="C695" s="152"/>
      <c r="D695" s="152"/>
      <c r="E695" s="153"/>
    </row>
    <row r="696" spans="3:5" x14ac:dyDescent="0.2">
      <c r="C696" s="152"/>
      <c r="D696" s="152"/>
      <c r="E696" s="153"/>
    </row>
    <row r="697" spans="3:5" x14ac:dyDescent="0.2">
      <c r="C697" s="152"/>
      <c r="D697" s="152"/>
      <c r="E697" s="153"/>
    </row>
    <row r="698" spans="3:5" x14ac:dyDescent="0.2">
      <c r="C698" s="152"/>
      <c r="D698" s="152"/>
      <c r="E698" s="153"/>
    </row>
    <row r="699" spans="3:5" x14ac:dyDescent="0.2">
      <c r="C699" s="152"/>
      <c r="D699" s="152"/>
      <c r="E699" s="153"/>
    </row>
    <row r="700" spans="3:5" x14ac:dyDescent="0.2">
      <c r="C700" s="152"/>
      <c r="D700" s="152"/>
      <c r="E700" s="153"/>
    </row>
    <row r="701" spans="3:5" x14ac:dyDescent="0.2">
      <c r="C701" s="152"/>
      <c r="D701" s="152"/>
      <c r="E701" s="153"/>
    </row>
    <row r="702" spans="3:5" x14ac:dyDescent="0.2">
      <c r="C702" s="152"/>
      <c r="D702" s="152"/>
      <c r="E702" s="153"/>
    </row>
    <row r="703" spans="3:5" x14ac:dyDescent="0.2">
      <c r="C703" s="152"/>
      <c r="D703" s="152"/>
      <c r="E703" s="153"/>
    </row>
    <row r="704" spans="3:5" x14ac:dyDescent="0.2">
      <c r="C704" s="152"/>
      <c r="D704" s="152"/>
      <c r="E704" s="153"/>
    </row>
    <row r="705" spans="3:5" x14ac:dyDescent="0.2">
      <c r="C705" s="152"/>
      <c r="D705" s="152"/>
      <c r="E705" s="153"/>
    </row>
    <row r="706" spans="3:5" x14ac:dyDescent="0.2">
      <c r="C706" s="152"/>
      <c r="D706" s="152"/>
      <c r="E706" s="153"/>
    </row>
    <row r="707" spans="3:5" x14ac:dyDescent="0.2">
      <c r="C707" s="152"/>
      <c r="D707" s="152"/>
      <c r="E707" s="153"/>
    </row>
    <row r="708" spans="3:5" x14ac:dyDescent="0.2">
      <c r="C708" s="152"/>
      <c r="D708" s="152"/>
      <c r="E708" s="153"/>
    </row>
    <row r="709" spans="3:5" x14ac:dyDescent="0.2">
      <c r="C709" s="152"/>
      <c r="D709" s="152"/>
      <c r="E709" s="153"/>
    </row>
    <row r="710" spans="3:5" x14ac:dyDescent="0.2">
      <c r="C710" s="152"/>
      <c r="D710" s="152"/>
      <c r="E710" s="153"/>
    </row>
    <row r="711" spans="3:5" x14ac:dyDescent="0.2">
      <c r="C711" s="152"/>
      <c r="D711" s="152"/>
      <c r="E711" s="153"/>
    </row>
    <row r="712" spans="3:5" x14ac:dyDescent="0.2">
      <c r="C712" s="152"/>
      <c r="D712" s="152"/>
      <c r="E712" s="153"/>
    </row>
    <row r="713" spans="3:5" x14ac:dyDescent="0.2">
      <c r="C713" s="152"/>
      <c r="D713" s="152"/>
      <c r="E713" s="153"/>
    </row>
    <row r="714" spans="3:5" x14ac:dyDescent="0.2">
      <c r="C714" s="152"/>
      <c r="D714" s="152"/>
      <c r="E714" s="153"/>
    </row>
    <row r="715" spans="3:5" x14ac:dyDescent="0.2">
      <c r="C715" s="152"/>
      <c r="D715" s="152"/>
      <c r="E715" s="153"/>
    </row>
    <row r="716" spans="3:5" x14ac:dyDescent="0.2">
      <c r="C716" s="152"/>
      <c r="D716" s="152"/>
      <c r="E716" s="153"/>
    </row>
    <row r="717" spans="3:5" x14ac:dyDescent="0.2">
      <c r="C717" s="152"/>
      <c r="D717" s="152"/>
      <c r="E717" s="153"/>
    </row>
    <row r="718" spans="3:5" x14ac:dyDescent="0.2">
      <c r="C718" s="152"/>
      <c r="D718" s="152"/>
      <c r="E718" s="153"/>
    </row>
    <row r="719" spans="3:5" x14ac:dyDescent="0.2">
      <c r="C719" s="152"/>
      <c r="D719" s="152"/>
      <c r="E719" s="153"/>
    </row>
    <row r="720" spans="3:5" x14ac:dyDescent="0.2">
      <c r="C720" s="152"/>
      <c r="D720" s="152"/>
      <c r="E720" s="153"/>
    </row>
    <row r="721" spans="3:5" x14ac:dyDescent="0.2">
      <c r="C721" s="152"/>
      <c r="D721" s="152"/>
      <c r="E721" s="153"/>
    </row>
    <row r="722" spans="3:5" x14ac:dyDescent="0.2">
      <c r="C722" s="152"/>
      <c r="D722" s="152"/>
      <c r="E722" s="153"/>
    </row>
    <row r="723" spans="3:5" x14ac:dyDescent="0.2">
      <c r="C723" s="152"/>
      <c r="D723" s="152"/>
      <c r="E723" s="153"/>
    </row>
    <row r="724" spans="3:5" x14ac:dyDescent="0.2">
      <c r="C724" s="152"/>
      <c r="D724" s="152"/>
      <c r="E724" s="153"/>
    </row>
    <row r="725" spans="3:5" x14ac:dyDescent="0.2">
      <c r="C725" s="152"/>
      <c r="D725" s="152"/>
      <c r="E725" s="153"/>
    </row>
    <row r="726" spans="3:5" x14ac:dyDescent="0.2">
      <c r="C726" s="152"/>
      <c r="D726" s="152"/>
      <c r="E726" s="153"/>
    </row>
    <row r="727" spans="3:5" x14ac:dyDescent="0.2">
      <c r="C727" s="152"/>
      <c r="D727" s="152"/>
      <c r="E727" s="153"/>
    </row>
    <row r="728" spans="3:5" x14ac:dyDescent="0.2">
      <c r="C728" s="152"/>
      <c r="D728" s="152"/>
      <c r="E728" s="153"/>
    </row>
    <row r="729" spans="3:5" x14ac:dyDescent="0.2">
      <c r="C729" s="152"/>
      <c r="D729" s="152"/>
      <c r="E729" s="153"/>
    </row>
    <row r="730" spans="3:5" x14ac:dyDescent="0.2">
      <c r="C730" s="152"/>
      <c r="D730" s="152"/>
      <c r="E730" s="153"/>
    </row>
    <row r="731" spans="3:5" x14ac:dyDescent="0.2">
      <c r="C731" s="152"/>
      <c r="D731" s="152"/>
      <c r="E731" s="153"/>
    </row>
    <row r="732" spans="3:5" x14ac:dyDescent="0.2">
      <c r="C732" s="152"/>
      <c r="D732" s="152"/>
      <c r="E732" s="153"/>
    </row>
    <row r="733" spans="3:5" x14ac:dyDescent="0.2">
      <c r="C733" s="152"/>
      <c r="D733" s="152"/>
      <c r="E733" s="153"/>
    </row>
    <row r="734" spans="3:5" x14ac:dyDescent="0.2">
      <c r="C734" s="152"/>
      <c r="D734" s="152"/>
      <c r="E734" s="153"/>
    </row>
    <row r="735" spans="3:5" x14ac:dyDescent="0.2">
      <c r="C735" s="152"/>
      <c r="D735" s="152"/>
      <c r="E735" s="153"/>
    </row>
    <row r="736" spans="3:5" x14ac:dyDescent="0.2">
      <c r="C736" s="152"/>
      <c r="D736" s="152"/>
      <c r="E736" s="153"/>
    </row>
    <row r="737" spans="3:5" x14ac:dyDescent="0.2">
      <c r="C737" s="152"/>
      <c r="D737" s="152"/>
      <c r="E737" s="153"/>
    </row>
    <row r="738" spans="3:5" x14ac:dyDescent="0.2">
      <c r="C738" s="152"/>
      <c r="D738" s="152"/>
      <c r="E738" s="153"/>
    </row>
    <row r="739" spans="3:5" x14ac:dyDescent="0.2">
      <c r="C739" s="152"/>
      <c r="D739" s="152"/>
      <c r="E739" s="153"/>
    </row>
    <row r="740" spans="3:5" x14ac:dyDescent="0.2">
      <c r="C740" s="152"/>
      <c r="D740" s="152"/>
      <c r="E740" s="153"/>
    </row>
    <row r="741" spans="3:5" x14ac:dyDescent="0.2">
      <c r="C741" s="152"/>
      <c r="D741" s="152"/>
      <c r="E741" s="153"/>
    </row>
    <row r="742" spans="3:5" x14ac:dyDescent="0.2">
      <c r="C742" s="152"/>
      <c r="D742" s="152"/>
      <c r="E742" s="153"/>
    </row>
    <row r="743" spans="3:5" x14ac:dyDescent="0.2">
      <c r="C743" s="152"/>
      <c r="D743" s="152"/>
      <c r="E743" s="153"/>
    </row>
    <row r="744" spans="3:5" x14ac:dyDescent="0.2">
      <c r="C744" s="152"/>
      <c r="D744" s="152"/>
      <c r="E744" s="153"/>
    </row>
    <row r="745" spans="3:5" x14ac:dyDescent="0.2">
      <c r="C745" s="152"/>
      <c r="D745" s="152"/>
      <c r="E745" s="153"/>
    </row>
    <row r="746" spans="3:5" x14ac:dyDescent="0.2">
      <c r="C746" s="152"/>
      <c r="D746" s="152"/>
      <c r="E746" s="153"/>
    </row>
    <row r="747" spans="3:5" x14ac:dyDescent="0.2">
      <c r="C747" s="152"/>
      <c r="D747" s="152"/>
      <c r="E747" s="153"/>
    </row>
    <row r="748" spans="3:5" x14ac:dyDescent="0.2">
      <c r="C748" s="152"/>
      <c r="D748" s="152"/>
      <c r="E748" s="153"/>
    </row>
    <row r="749" spans="3:5" x14ac:dyDescent="0.2">
      <c r="C749" s="152"/>
      <c r="D749" s="152"/>
      <c r="E749" s="153"/>
    </row>
    <row r="750" spans="3:5" x14ac:dyDescent="0.2">
      <c r="C750" s="152"/>
      <c r="D750" s="152"/>
      <c r="E750" s="153"/>
    </row>
    <row r="751" spans="3:5" x14ac:dyDescent="0.2">
      <c r="C751" s="152"/>
      <c r="D751" s="152"/>
      <c r="E751" s="153"/>
    </row>
    <row r="752" spans="3:5" x14ac:dyDescent="0.2">
      <c r="C752" s="152"/>
      <c r="D752" s="152"/>
      <c r="E752" s="153"/>
    </row>
    <row r="753" spans="3:5" x14ac:dyDescent="0.2">
      <c r="C753" s="152"/>
      <c r="D753" s="152"/>
      <c r="E753" s="153"/>
    </row>
    <row r="754" spans="3:5" x14ac:dyDescent="0.2">
      <c r="C754" s="152"/>
      <c r="D754" s="152"/>
      <c r="E754" s="153"/>
    </row>
    <row r="755" spans="3:5" x14ac:dyDescent="0.2">
      <c r="C755" s="152"/>
      <c r="D755" s="152"/>
      <c r="E755" s="153"/>
    </row>
    <row r="756" spans="3:5" x14ac:dyDescent="0.2">
      <c r="C756" s="152"/>
      <c r="D756" s="152"/>
      <c r="E756" s="153"/>
    </row>
    <row r="757" spans="3:5" x14ac:dyDescent="0.2">
      <c r="C757" s="152"/>
      <c r="D757" s="152"/>
      <c r="E757" s="153"/>
    </row>
    <row r="758" spans="3:5" x14ac:dyDescent="0.2">
      <c r="C758" s="152"/>
      <c r="D758" s="152"/>
      <c r="E758" s="153"/>
    </row>
    <row r="759" spans="3:5" x14ac:dyDescent="0.2">
      <c r="C759" s="152"/>
      <c r="D759" s="152"/>
      <c r="E759" s="153"/>
    </row>
    <row r="760" spans="3:5" x14ac:dyDescent="0.2">
      <c r="C760" s="152"/>
      <c r="D760" s="152"/>
      <c r="E760" s="153"/>
    </row>
    <row r="761" spans="3:5" x14ac:dyDescent="0.2">
      <c r="C761" s="152"/>
      <c r="D761" s="152"/>
      <c r="E761" s="153"/>
    </row>
    <row r="762" spans="3:5" x14ac:dyDescent="0.2">
      <c r="C762" s="152"/>
      <c r="D762" s="152"/>
      <c r="E762" s="153"/>
    </row>
    <row r="763" spans="3:5" x14ac:dyDescent="0.2">
      <c r="C763" s="152"/>
      <c r="D763" s="152"/>
      <c r="E763" s="153"/>
    </row>
    <row r="764" spans="3:5" x14ac:dyDescent="0.2">
      <c r="C764" s="152"/>
      <c r="D764" s="152"/>
      <c r="E764" s="153"/>
    </row>
    <row r="765" spans="3:5" x14ac:dyDescent="0.2">
      <c r="C765" s="152"/>
      <c r="D765" s="152"/>
      <c r="E765" s="153"/>
    </row>
    <row r="766" spans="3:5" x14ac:dyDescent="0.2">
      <c r="C766" s="152"/>
      <c r="D766" s="152"/>
      <c r="E766" s="153"/>
    </row>
    <row r="767" spans="3:5" x14ac:dyDescent="0.2">
      <c r="C767" s="152"/>
      <c r="D767" s="152"/>
      <c r="E767" s="153"/>
    </row>
    <row r="768" spans="3:5" x14ac:dyDescent="0.2">
      <c r="C768" s="152"/>
      <c r="D768" s="152"/>
      <c r="E768" s="153"/>
    </row>
    <row r="769" spans="3:5" x14ac:dyDescent="0.2">
      <c r="C769" s="152"/>
      <c r="D769" s="152"/>
      <c r="E769" s="153"/>
    </row>
    <row r="770" spans="3:5" x14ac:dyDescent="0.2">
      <c r="C770" s="152"/>
      <c r="D770" s="152"/>
      <c r="E770" s="153"/>
    </row>
    <row r="771" spans="3:5" x14ac:dyDescent="0.2">
      <c r="C771" s="152"/>
      <c r="D771" s="152"/>
      <c r="E771" s="153"/>
    </row>
    <row r="772" spans="3:5" x14ac:dyDescent="0.2">
      <c r="C772" s="152"/>
      <c r="D772" s="152"/>
      <c r="E772" s="153"/>
    </row>
    <row r="773" spans="3:5" x14ac:dyDescent="0.2">
      <c r="C773" s="152"/>
      <c r="D773" s="152"/>
      <c r="E773" s="153"/>
    </row>
    <row r="774" spans="3:5" x14ac:dyDescent="0.2">
      <c r="C774" s="152"/>
      <c r="D774" s="152"/>
      <c r="E774" s="153"/>
    </row>
    <row r="775" spans="3:5" x14ac:dyDescent="0.2">
      <c r="C775" s="152"/>
      <c r="D775" s="152"/>
      <c r="E775" s="153"/>
    </row>
    <row r="776" spans="3:5" x14ac:dyDescent="0.2">
      <c r="C776" s="152"/>
      <c r="D776" s="152"/>
      <c r="E776" s="153"/>
    </row>
    <row r="777" spans="3:5" x14ac:dyDescent="0.2">
      <c r="C777" s="152"/>
      <c r="D777" s="152"/>
      <c r="E777" s="153"/>
    </row>
    <row r="778" spans="3:5" x14ac:dyDescent="0.2">
      <c r="C778" s="152"/>
      <c r="D778" s="152"/>
      <c r="E778" s="153"/>
    </row>
    <row r="779" spans="3:5" x14ac:dyDescent="0.2">
      <c r="C779" s="152"/>
      <c r="D779" s="152"/>
      <c r="E779" s="153"/>
    </row>
    <row r="780" spans="3:5" x14ac:dyDescent="0.2">
      <c r="C780" s="152"/>
      <c r="D780" s="152"/>
      <c r="E780" s="153"/>
    </row>
    <row r="781" spans="3:5" x14ac:dyDescent="0.2">
      <c r="C781" s="152"/>
      <c r="D781" s="152"/>
      <c r="E781" s="153"/>
    </row>
    <row r="782" spans="3:5" x14ac:dyDescent="0.2">
      <c r="C782" s="152"/>
      <c r="D782" s="152"/>
      <c r="E782" s="153"/>
    </row>
    <row r="783" spans="3:5" x14ac:dyDescent="0.2">
      <c r="C783" s="152"/>
      <c r="D783" s="152"/>
      <c r="E783" s="153"/>
    </row>
    <row r="784" spans="3:5" x14ac:dyDescent="0.2">
      <c r="C784" s="152"/>
      <c r="D784" s="152"/>
      <c r="E784" s="153"/>
    </row>
    <row r="785" spans="3:5" x14ac:dyDescent="0.2">
      <c r="C785" s="152"/>
      <c r="D785" s="152"/>
      <c r="E785" s="153"/>
    </row>
    <row r="786" spans="3:5" x14ac:dyDescent="0.2">
      <c r="C786" s="152"/>
      <c r="D786" s="152"/>
      <c r="E786" s="153"/>
    </row>
    <row r="787" spans="3:5" x14ac:dyDescent="0.2">
      <c r="C787" s="152"/>
      <c r="D787" s="152"/>
      <c r="E787" s="153"/>
    </row>
    <row r="788" spans="3:5" x14ac:dyDescent="0.2">
      <c r="C788" s="152"/>
      <c r="D788" s="152"/>
      <c r="E788" s="153"/>
    </row>
    <row r="789" spans="3:5" x14ac:dyDescent="0.2">
      <c r="C789" s="152"/>
      <c r="D789" s="152"/>
      <c r="E789" s="153"/>
    </row>
    <row r="790" spans="3:5" x14ac:dyDescent="0.2">
      <c r="C790" s="152"/>
      <c r="D790" s="152"/>
      <c r="E790" s="153"/>
    </row>
    <row r="791" spans="3:5" x14ac:dyDescent="0.2">
      <c r="C791" s="152"/>
      <c r="D791" s="152"/>
      <c r="E791" s="153"/>
    </row>
    <row r="792" spans="3:5" x14ac:dyDescent="0.2">
      <c r="C792" s="152"/>
      <c r="D792" s="152"/>
      <c r="E792" s="153"/>
    </row>
    <row r="793" spans="3:5" x14ac:dyDescent="0.2">
      <c r="C793" s="152"/>
      <c r="D793" s="152"/>
      <c r="E793" s="153"/>
    </row>
    <row r="794" spans="3:5" x14ac:dyDescent="0.2">
      <c r="C794" s="152"/>
      <c r="D794" s="152"/>
      <c r="E794" s="153"/>
    </row>
    <row r="795" spans="3:5" x14ac:dyDescent="0.2">
      <c r="C795" s="152"/>
      <c r="D795" s="152"/>
      <c r="E795" s="153"/>
    </row>
    <row r="796" spans="3:5" x14ac:dyDescent="0.2">
      <c r="C796" s="152"/>
      <c r="D796" s="152"/>
      <c r="E796" s="153"/>
    </row>
    <row r="797" spans="3:5" x14ac:dyDescent="0.2">
      <c r="C797" s="152"/>
      <c r="D797" s="152"/>
      <c r="E797" s="153"/>
    </row>
    <row r="798" spans="3:5" x14ac:dyDescent="0.2">
      <c r="C798" s="152"/>
      <c r="D798" s="152"/>
      <c r="E798" s="153"/>
    </row>
    <row r="799" spans="3:5" x14ac:dyDescent="0.2">
      <c r="C799" s="152"/>
      <c r="D799" s="152"/>
      <c r="E799" s="153"/>
    </row>
    <row r="800" spans="3:5" x14ac:dyDescent="0.2">
      <c r="C800" s="152"/>
      <c r="D800" s="152"/>
      <c r="E800" s="153"/>
    </row>
    <row r="801" spans="3:5" x14ac:dyDescent="0.2">
      <c r="C801" s="152"/>
      <c r="D801" s="152"/>
      <c r="E801" s="153"/>
    </row>
    <row r="802" spans="3:5" x14ac:dyDescent="0.2">
      <c r="C802" s="152"/>
      <c r="D802" s="152"/>
      <c r="E802" s="153"/>
    </row>
    <row r="803" spans="3:5" x14ac:dyDescent="0.2">
      <c r="C803" s="152"/>
      <c r="D803" s="152"/>
      <c r="E803" s="153"/>
    </row>
    <row r="804" spans="3:5" x14ac:dyDescent="0.2">
      <c r="C804" s="152"/>
      <c r="D804" s="152"/>
      <c r="E804" s="153"/>
    </row>
    <row r="805" spans="3:5" x14ac:dyDescent="0.2">
      <c r="C805" s="152"/>
      <c r="D805" s="152"/>
      <c r="E805" s="153"/>
    </row>
    <row r="806" spans="3:5" x14ac:dyDescent="0.2">
      <c r="C806" s="152"/>
      <c r="D806" s="152"/>
      <c r="E806" s="153"/>
    </row>
    <row r="807" spans="3:5" x14ac:dyDescent="0.2">
      <c r="C807" s="152"/>
      <c r="D807" s="152"/>
      <c r="E807" s="153"/>
    </row>
    <row r="808" spans="3:5" x14ac:dyDescent="0.2">
      <c r="C808" s="152"/>
      <c r="D808" s="152"/>
      <c r="E808" s="153"/>
    </row>
    <row r="809" spans="3:5" x14ac:dyDescent="0.2">
      <c r="C809" s="152"/>
      <c r="D809" s="152"/>
      <c r="E809" s="153"/>
    </row>
    <row r="810" spans="3:5" x14ac:dyDescent="0.2">
      <c r="C810" s="152"/>
      <c r="D810" s="152"/>
      <c r="E810" s="153"/>
    </row>
    <row r="811" spans="3:5" x14ac:dyDescent="0.2">
      <c r="C811" s="152"/>
      <c r="D811" s="152"/>
      <c r="E811" s="153"/>
    </row>
    <row r="812" spans="3:5" x14ac:dyDescent="0.2">
      <c r="C812" s="152"/>
      <c r="D812" s="152"/>
      <c r="E812" s="153"/>
    </row>
    <row r="813" spans="3:5" x14ac:dyDescent="0.2">
      <c r="C813" s="152"/>
      <c r="D813" s="152"/>
      <c r="E813" s="153"/>
    </row>
    <row r="814" spans="3:5" x14ac:dyDescent="0.2">
      <c r="C814" s="152"/>
      <c r="D814" s="152"/>
      <c r="E814" s="153"/>
    </row>
    <row r="815" spans="3:5" x14ac:dyDescent="0.2">
      <c r="C815" s="152"/>
      <c r="D815" s="152"/>
      <c r="E815" s="153"/>
    </row>
    <row r="816" spans="3:5" x14ac:dyDescent="0.2">
      <c r="C816" s="152"/>
      <c r="D816" s="152"/>
      <c r="E816" s="153"/>
    </row>
    <row r="817" spans="3:5" x14ac:dyDescent="0.2">
      <c r="C817" s="152"/>
      <c r="D817" s="152"/>
      <c r="E817" s="153"/>
    </row>
    <row r="818" spans="3:5" x14ac:dyDescent="0.2">
      <c r="C818" s="152"/>
      <c r="D818" s="152"/>
      <c r="E818" s="153"/>
    </row>
    <row r="819" spans="3:5" x14ac:dyDescent="0.2">
      <c r="C819" s="152"/>
      <c r="D819" s="152"/>
      <c r="E819" s="153"/>
    </row>
    <row r="820" spans="3:5" x14ac:dyDescent="0.2">
      <c r="C820" s="152"/>
      <c r="D820" s="152"/>
      <c r="E820" s="153"/>
    </row>
    <row r="821" spans="3:5" x14ac:dyDescent="0.2">
      <c r="C821" s="152"/>
      <c r="D821" s="152"/>
      <c r="E821" s="153"/>
    </row>
    <row r="822" spans="3:5" x14ac:dyDescent="0.2">
      <c r="C822" s="152"/>
      <c r="D822" s="152"/>
      <c r="E822" s="153"/>
    </row>
    <row r="823" spans="3:5" x14ac:dyDescent="0.2">
      <c r="C823" s="152"/>
      <c r="D823" s="152"/>
      <c r="E823" s="153"/>
    </row>
    <row r="824" spans="3:5" x14ac:dyDescent="0.2">
      <c r="C824" s="152"/>
      <c r="D824" s="152"/>
      <c r="E824" s="153"/>
    </row>
    <row r="825" spans="3:5" x14ac:dyDescent="0.2">
      <c r="C825" s="152"/>
      <c r="D825" s="152"/>
      <c r="E825" s="153"/>
    </row>
    <row r="826" spans="3:5" x14ac:dyDescent="0.2">
      <c r="C826" s="152"/>
      <c r="D826" s="152"/>
      <c r="E826" s="153"/>
    </row>
    <row r="827" spans="3:5" x14ac:dyDescent="0.2">
      <c r="C827" s="152"/>
      <c r="D827" s="152"/>
      <c r="E827" s="153"/>
    </row>
    <row r="828" spans="3:5" x14ac:dyDescent="0.2">
      <c r="C828" s="152"/>
      <c r="D828" s="152"/>
      <c r="E828" s="153"/>
    </row>
    <row r="829" spans="3:5" x14ac:dyDescent="0.2">
      <c r="C829" s="152"/>
      <c r="D829" s="152"/>
      <c r="E829" s="153"/>
    </row>
    <row r="830" spans="3:5" x14ac:dyDescent="0.2">
      <c r="C830" s="152"/>
      <c r="D830" s="152"/>
      <c r="E830" s="153"/>
    </row>
    <row r="831" spans="3:5" x14ac:dyDescent="0.2">
      <c r="C831" s="152"/>
      <c r="D831" s="152"/>
      <c r="E831" s="153"/>
    </row>
    <row r="832" spans="3:5" x14ac:dyDescent="0.2">
      <c r="C832" s="152"/>
      <c r="D832" s="152"/>
      <c r="E832" s="153"/>
    </row>
    <row r="833" spans="3:5" x14ac:dyDescent="0.2">
      <c r="C833" s="152"/>
      <c r="D833" s="152"/>
      <c r="E833" s="153"/>
    </row>
    <row r="834" spans="3:5" x14ac:dyDescent="0.2">
      <c r="C834" s="152"/>
      <c r="D834" s="152"/>
      <c r="E834" s="153"/>
    </row>
    <row r="835" spans="3:5" x14ac:dyDescent="0.2">
      <c r="C835" s="152"/>
      <c r="D835" s="152"/>
      <c r="E835" s="153"/>
    </row>
    <row r="836" spans="3:5" x14ac:dyDescent="0.2">
      <c r="C836" s="152"/>
      <c r="D836" s="152"/>
      <c r="E836" s="153"/>
    </row>
    <row r="837" spans="3:5" x14ac:dyDescent="0.2">
      <c r="C837" s="152"/>
      <c r="D837" s="152"/>
      <c r="E837" s="153"/>
    </row>
    <row r="838" spans="3:5" x14ac:dyDescent="0.2">
      <c r="C838" s="152"/>
      <c r="D838" s="152"/>
      <c r="E838" s="153"/>
    </row>
    <row r="839" spans="3:5" x14ac:dyDescent="0.2">
      <c r="C839" s="152"/>
      <c r="D839" s="152"/>
      <c r="E839" s="153"/>
    </row>
    <row r="840" spans="3:5" x14ac:dyDescent="0.2">
      <c r="C840" s="152"/>
      <c r="D840" s="152"/>
      <c r="E840" s="153"/>
    </row>
    <row r="841" spans="3:5" x14ac:dyDescent="0.2">
      <c r="C841" s="152"/>
      <c r="D841" s="152"/>
      <c r="E841" s="153"/>
    </row>
    <row r="842" spans="3:5" x14ac:dyDescent="0.2">
      <c r="C842" s="152"/>
      <c r="D842" s="152"/>
      <c r="E842" s="153"/>
    </row>
    <row r="843" spans="3:5" x14ac:dyDescent="0.2">
      <c r="C843" s="152"/>
      <c r="D843" s="152"/>
      <c r="E843" s="153"/>
    </row>
    <row r="844" spans="3:5" x14ac:dyDescent="0.2">
      <c r="C844" s="152"/>
      <c r="D844" s="152"/>
      <c r="E844" s="153"/>
    </row>
    <row r="845" spans="3:5" x14ac:dyDescent="0.2">
      <c r="C845" s="152"/>
      <c r="D845" s="152"/>
      <c r="E845" s="153"/>
    </row>
    <row r="846" spans="3:5" x14ac:dyDescent="0.2">
      <c r="C846" s="152"/>
      <c r="D846" s="152"/>
      <c r="E846" s="153"/>
    </row>
    <row r="847" spans="3:5" x14ac:dyDescent="0.2">
      <c r="C847" s="152"/>
      <c r="D847" s="152"/>
      <c r="E847" s="153"/>
    </row>
    <row r="848" spans="3:5" x14ac:dyDescent="0.2">
      <c r="C848" s="152"/>
      <c r="D848" s="152"/>
      <c r="E848" s="153"/>
    </row>
    <row r="849" spans="3:5" x14ac:dyDescent="0.2">
      <c r="C849" s="152"/>
      <c r="D849" s="152"/>
      <c r="E849" s="153"/>
    </row>
    <row r="850" spans="3:5" x14ac:dyDescent="0.2">
      <c r="C850" s="152"/>
      <c r="D850" s="152"/>
      <c r="E850" s="153"/>
    </row>
    <row r="851" spans="3:5" x14ac:dyDescent="0.2">
      <c r="C851" s="152"/>
      <c r="D851" s="152"/>
      <c r="E851" s="153"/>
    </row>
    <row r="852" spans="3:5" x14ac:dyDescent="0.2">
      <c r="C852" s="152"/>
      <c r="D852" s="152"/>
      <c r="E852" s="153"/>
    </row>
    <row r="853" spans="3:5" x14ac:dyDescent="0.2">
      <c r="C853" s="152"/>
      <c r="D853" s="152"/>
      <c r="E853" s="153"/>
    </row>
    <row r="854" spans="3:5" x14ac:dyDescent="0.2">
      <c r="C854" s="152"/>
      <c r="D854" s="152"/>
      <c r="E854" s="153"/>
    </row>
    <row r="855" spans="3:5" x14ac:dyDescent="0.2">
      <c r="C855" s="152"/>
      <c r="D855" s="152"/>
      <c r="E855" s="153"/>
    </row>
    <row r="856" spans="3:5" x14ac:dyDescent="0.2">
      <c r="C856" s="152"/>
      <c r="D856" s="152"/>
      <c r="E856" s="153"/>
    </row>
    <row r="857" spans="3:5" x14ac:dyDescent="0.2">
      <c r="C857" s="152"/>
      <c r="D857" s="152"/>
      <c r="E857" s="153"/>
    </row>
    <row r="858" spans="3:5" x14ac:dyDescent="0.2">
      <c r="C858" s="152"/>
      <c r="D858" s="152"/>
      <c r="E858" s="153"/>
    </row>
    <row r="859" spans="3:5" x14ac:dyDescent="0.2">
      <c r="C859" s="152"/>
      <c r="D859" s="152"/>
      <c r="E859" s="153"/>
    </row>
    <row r="860" spans="3:5" x14ac:dyDescent="0.2">
      <c r="C860" s="152"/>
      <c r="D860" s="152"/>
      <c r="E860" s="153"/>
    </row>
    <row r="861" spans="3:5" x14ac:dyDescent="0.2">
      <c r="C861" s="152"/>
      <c r="D861" s="152"/>
      <c r="E861" s="153"/>
    </row>
    <row r="862" spans="3:5" x14ac:dyDescent="0.2">
      <c r="C862" s="152"/>
      <c r="D862" s="152"/>
      <c r="E862" s="153"/>
    </row>
    <row r="863" spans="3:5" x14ac:dyDescent="0.2">
      <c r="C863" s="152"/>
      <c r="D863" s="152"/>
      <c r="E863" s="153"/>
    </row>
    <row r="864" spans="3:5" x14ac:dyDescent="0.2">
      <c r="C864" s="152"/>
      <c r="D864" s="152"/>
      <c r="E864" s="153"/>
    </row>
    <row r="865" spans="3:5" x14ac:dyDescent="0.2">
      <c r="C865" s="152"/>
      <c r="D865" s="152"/>
      <c r="E865" s="153"/>
    </row>
    <row r="866" spans="3:5" x14ac:dyDescent="0.2">
      <c r="C866" s="152"/>
      <c r="D866" s="152"/>
      <c r="E866" s="153"/>
    </row>
    <row r="867" spans="3:5" x14ac:dyDescent="0.2">
      <c r="C867" s="152"/>
      <c r="D867" s="152"/>
      <c r="E867" s="153"/>
    </row>
    <row r="868" spans="3:5" x14ac:dyDescent="0.2">
      <c r="C868" s="152"/>
      <c r="D868" s="152"/>
      <c r="E868" s="153"/>
    </row>
    <row r="869" spans="3:5" x14ac:dyDescent="0.2">
      <c r="C869" s="152"/>
      <c r="D869" s="152"/>
      <c r="E869" s="153"/>
    </row>
    <row r="870" spans="3:5" x14ac:dyDescent="0.2">
      <c r="C870" s="152"/>
      <c r="D870" s="152"/>
      <c r="E870" s="153"/>
    </row>
    <row r="871" spans="3:5" x14ac:dyDescent="0.2">
      <c r="C871" s="152"/>
      <c r="D871" s="152"/>
      <c r="E871" s="153"/>
    </row>
    <row r="872" spans="3:5" x14ac:dyDescent="0.2">
      <c r="C872" s="152"/>
      <c r="D872" s="152"/>
      <c r="E872" s="153"/>
    </row>
    <row r="873" spans="3:5" x14ac:dyDescent="0.2">
      <c r="C873" s="152"/>
      <c r="D873" s="152"/>
      <c r="E873" s="153"/>
    </row>
    <row r="874" spans="3:5" x14ac:dyDescent="0.2">
      <c r="C874" s="152"/>
      <c r="D874" s="152"/>
      <c r="E874" s="153"/>
    </row>
    <row r="875" spans="3:5" x14ac:dyDescent="0.2">
      <c r="C875" s="152"/>
      <c r="D875" s="152"/>
      <c r="E875" s="153"/>
    </row>
    <row r="876" spans="3:5" x14ac:dyDescent="0.2">
      <c r="C876" s="152"/>
      <c r="D876" s="152"/>
      <c r="E876" s="153"/>
    </row>
    <row r="877" spans="3:5" x14ac:dyDescent="0.2">
      <c r="C877" s="152"/>
      <c r="D877" s="152"/>
      <c r="E877" s="153"/>
    </row>
    <row r="878" spans="3:5" x14ac:dyDescent="0.2">
      <c r="C878" s="152"/>
      <c r="D878" s="152"/>
      <c r="E878" s="153"/>
    </row>
    <row r="879" spans="3:5" x14ac:dyDescent="0.2">
      <c r="C879" s="152"/>
      <c r="D879" s="152"/>
      <c r="E879" s="153"/>
    </row>
    <row r="880" spans="3:5" x14ac:dyDescent="0.2">
      <c r="C880" s="152"/>
      <c r="D880" s="152"/>
      <c r="E880" s="153"/>
    </row>
    <row r="881" spans="3:5" x14ac:dyDescent="0.2">
      <c r="C881" s="152"/>
      <c r="D881" s="152"/>
      <c r="E881" s="153"/>
    </row>
    <row r="882" spans="3:5" x14ac:dyDescent="0.2">
      <c r="C882" s="152"/>
      <c r="D882" s="152"/>
      <c r="E882" s="153"/>
    </row>
    <row r="883" spans="3:5" x14ac:dyDescent="0.2">
      <c r="C883" s="152"/>
      <c r="D883" s="152"/>
      <c r="E883" s="153"/>
    </row>
    <row r="884" spans="3:5" x14ac:dyDescent="0.2">
      <c r="C884" s="152"/>
      <c r="D884" s="152"/>
      <c r="E884" s="153"/>
    </row>
    <row r="885" spans="3:5" x14ac:dyDescent="0.2">
      <c r="C885" s="152"/>
      <c r="D885" s="152"/>
      <c r="E885" s="153"/>
    </row>
    <row r="886" spans="3:5" x14ac:dyDescent="0.2">
      <c r="C886" s="152"/>
      <c r="D886" s="152"/>
      <c r="E886" s="153"/>
    </row>
    <row r="887" spans="3:5" x14ac:dyDescent="0.2">
      <c r="C887" s="152"/>
      <c r="D887" s="152"/>
      <c r="E887" s="153"/>
    </row>
    <row r="888" spans="3:5" x14ac:dyDescent="0.2">
      <c r="C888" s="152"/>
      <c r="D888" s="152"/>
      <c r="E888" s="153"/>
    </row>
    <row r="889" spans="3:5" x14ac:dyDescent="0.2">
      <c r="C889" s="152"/>
      <c r="D889" s="152"/>
      <c r="E889" s="153"/>
    </row>
    <row r="890" spans="3:5" x14ac:dyDescent="0.2">
      <c r="C890" s="152"/>
      <c r="D890" s="152"/>
      <c r="E890" s="153"/>
    </row>
    <row r="891" spans="3:5" x14ac:dyDescent="0.2">
      <c r="C891" s="152"/>
      <c r="D891" s="152"/>
      <c r="E891" s="153"/>
    </row>
    <row r="892" spans="3:5" x14ac:dyDescent="0.2">
      <c r="C892" s="152"/>
      <c r="D892" s="152"/>
      <c r="E892" s="153"/>
    </row>
    <row r="893" spans="3:5" x14ac:dyDescent="0.2">
      <c r="C893" s="152"/>
      <c r="D893" s="152"/>
      <c r="E893" s="153"/>
    </row>
    <row r="894" spans="3:5" x14ac:dyDescent="0.2">
      <c r="C894" s="152"/>
      <c r="D894" s="152"/>
      <c r="E894" s="153"/>
    </row>
    <row r="895" spans="3:5" x14ac:dyDescent="0.2">
      <c r="C895" s="152"/>
      <c r="D895" s="152"/>
      <c r="E895" s="153"/>
    </row>
    <row r="896" spans="3:5" x14ac:dyDescent="0.2">
      <c r="C896" s="152"/>
      <c r="D896" s="152"/>
      <c r="E896" s="153"/>
    </row>
    <row r="897" spans="3:5" x14ac:dyDescent="0.2">
      <c r="C897" s="152"/>
      <c r="D897" s="152"/>
      <c r="E897" s="153"/>
    </row>
    <row r="898" spans="3:5" x14ac:dyDescent="0.2">
      <c r="C898" s="152"/>
      <c r="D898" s="152"/>
      <c r="E898" s="153"/>
    </row>
    <row r="899" spans="3:5" x14ac:dyDescent="0.2">
      <c r="C899" s="152"/>
      <c r="D899" s="152"/>
      <c r="E899" s="153"/>
    </row>
    <row r="900" spans="3:5" x14ac:dyDescent="0.2">
      <c r="C900" s="152"/>
      <c r="D900" s="152"/>
      <c r="E900" s="153"/>
    </row>
    <row r="901" spans="3:5" x14ac:dyDescent="0.2">
      <c r="C901" s="152"/>
      <c r="D901" s="152"/>
      <c r="E901" s="153"/>
    </row>
    <row r="902" spans="3:5" x14ac:dyDescent="0.2">
      <c r="C902" s="152"/>
      <c r="D902" s="152"/>
      <c r="E902" s="153"/>
    </row>
    <row r="903" spans="3:5" x14ac:dyDescent="0.2">
      <c r="C903" s="152"/>
      <c r="D903" s="152"/>
      <c r="E903" s="153"/>
    </row>
    <row r="904" spans="3:5" x14ac:dyDescent="0.2">
      <c r="C904" s="152"/>
      <c r="D904" s="152"/>
      <c r="E904" s="153"/>
    </row>
    <row r="905" spans="3:5" x14ac:dyDescent="0.2">
      <c r="C905" s="152"/>
      <c r="D905" s="152"/>
      <c r="E905" s="153"/>
    </row>
    <row r="906" spans="3:5" x14ac:dyDescent="0.2">
      <c r="C906" s="152"/>
      <c r="D906" s="152"/>
      <c r="E906" s="153"/>
    </row>
    <row r="907" spans="3:5" x14ac:dyDescent="0.2">
      <c r="C907" s="152"/>
      <c r="D907" s="152"/>
      <c r="E907" s="153"/>
    </row>
    <row r="908" spans="3:5" x14ac:dyDescent="0.2">
      <c r="C908" s="152"/>
      <c r="D908" s="152"/>
      <c r="E908" s="153"/>
    </row>
    <row r="909" spans="3:5" x14ac:dyDescent="0.2">
      <c r="C909" s="152"/>
      <c r="D909" s="152"/>
      <c r="E909" s="153"/>
    </row>
    <row r="910" spans="3:5" x14ac:dyDescent="0.2">
      <c r="C910" s="152"/>
      <c r="D910" s="152"/>
      <c r="E910" s="153"/>
    </row>
    <row r="911" spans="3:5" x14ac:dyDescent="0.2">
      <c r="C911" s="152"/>
      <c r="D911" s="152"/>
      <c r="E911" s="153"/>
    </row>
    <row r="912" spans="3:5" x14ac:dyDescent="0.2">
      <c r="C912" s="152"/>
      <c r="D912" s="152"/>
      <c r="E912" s="153"/>
    </row>
    <row r="913" spans="3:5" x14ac:dyDescent="0.2">
      <c r="C913" s="152"/>
      <c r="D913" s="152"/>
      <c r="E913" s="153"/>
    </row>
    <row r="914" spans="3:5" x14ac:dyDescent="0.2">
      <c r="C914" s="152"/>
      <c r="D914" s="152"/>
      <c r="E914" s="153"/>
    </row>
    <row r="915" spans="3:5" x14ac:dyDescent="0.2">
      <c r="C915" s="152"/>
      <c r="D915" s="152"/>
      <c r="E915" s="153"/>
    </row>
    <row r="916" spans="3:5" x14ac:dyDescent="0.2">
      <c r="C916" s="152"/>
      <c r="D916" s="152"/>
      <c r="E916" s="153"/>
    </row>
    <row r="917" spans="3:5" x14ac:dyDescent="0.2">
      <c r="C917" s="152"/>
      <c r="D917" s="152"/>
      <c r="E917" s="153"/>
    </row>
    <row r="918" spans="3:5" x14ac:dyDescent="0.2">
      <c r="C918" s="152"/>
      <c r="D918" s="152"/>
      <c r="E918" s="153"/>
    </row>
    <row r="919" spans="3:5" x14ac:dyDescent="0.2">
      <c r="C919" s="152"/>
      <c r="D919" s="152"/>
      <c r="E919" s="153"/>
    </row>
    <row r="920" spans="3:5" x14ac:dyDescent="0.2">
      <c r="C920" s="152"/>
      <c r="D920" s="152"/>
      <c r="E920" s="153"/>
    </row>
    <row r="921" spans="3:5" x14ac:dyDescent="0.2">
      <c r="C921" s="152"/>
      <c r="D921" s="152"/>
      <c r="E921" s="153"/>
    </row>
    <row r="922" spans="3:5" x14ac:dyDescent="0.2">
      <c r="C922" s="152"/>
      <c r="D922" s="152"/>
      <c r="E922" s="153"/>
    </row>
    <row r="923" spans="3:5" x14ac:dyDescent="0.2">
      <c r="C923" s="152"/>
      <c r="D923" s="152"/>
      <c r="E923" s="153"/>
    </row>
    <row r="924" spans="3:5" x14ac:dyDescent="0.2">
      <c r="C924" s="152"/>
      <c r="D924" s="152"/>
      <c r="E924" s="153"/>
    </row>
    <row r="925" spans="3:5" x14ac:dyDescent="0.2">
      <c r="C925" s="152"/>
      <c r="D925" s="152"/>
      <c r="E925" s="153"/>
    </row>
    <row r="926" spans="3:5" x14ac:dyDescent="0.2">
      <c r="C926" s="152"/>
      <c r="D926" s="152"/>
      <c r="E926" s="153"/>
    </row>
    <row r="927" spans="3:5" x14ac:dyDescent="0.2">
      <c r="C927" s="152"/>
      <c r="D927" s="152"/>
      <c r="E927" s="153"/>
    </row>
    <row r="928" spans="3:5" x14ac:dyDescent="0.2">
      <c r="C928" s="152"/>
      <c r="D928" s="152"/>
      <c r="E928" s="153"/>
    </row>
    <row r="929" spans="3:5" x14ac:dyDescent="0.2">
      <c r="C929" s="152"/>
      <c r="D929" s="152"/>
      <c r="E929" s="153"/>
    </row>
    <row r="930" spans="3:5" x14ac:dyDescent="0.2">
      <c r="C930" s="152"/>
      <c r="D930" s="152"/>
      <c r="E930" s="153"/>
    </row>
    <row r="931" spans="3:5" x14ac:dyDescent="0.2">
      <c r="C931" s="152"/>
      <c r="D931" s="152"/>
      <c r="E931" s="153"/>
    </row>
    <row r="932" spans="3:5" x14ac:dyDescent="0.2">
      <c r="C932" s="152"/>
      <c r="D932" s="152"/>
      <c r="E932" s="153"/>
    </row>
    <row r="933" spans="3:5" x14ac:dyDescent="0.2">
      <c r="C933" s="152"/>
      <c r="D933" s="152"/>
      <c r="E933" s="153"/>
    </row>
    <row r="934" spans="3:5" x14ac:dyDescent="0.2">
      <c r="C934" s="152"/>
      <c r="D934" s="152"/>
      <c r="E934" s="153"/>
    </row>
    <row r="935" spans="3:5" x14ac:dyDescent="0.2">
      <c r="C935" s="152"/>
      <c r="D935" s="152"/>
      <c r="E935" s="153"/>
    </row>
    <row r="936" spans="3:5" x14ac:dyDescent="0.2">
      <c r="C936" s="152"/>
      <c r="D936" s="152"/>
      <c r="E936" s="153"/>
    </row>
    <row r="937" spans="3:5" x14ac:dyDescent="0.2">
      <c r="C937" s="152"/>
      <c r="D937" s="152"/>
      <c r="E937" s="153"/>
    </row>
    <row r="938" spans="3:5" x14ac:dyDescent="0.2">
      <c r="C938" s="152"/>
      <c r="D938" s="152"/>
      <c r="E938" s="153"/>
    </row>
    <row r="939" spans="3:5" x14ac:dyDescent="0.2">
      <c r="C939" s="152"/>
      <c r="D939" s="152"/>
      <c r="E939" s="153"/>
    </row>
    <row r="940" spans="3:5" x14ac:dyDescent="0.2">
      <c r="C940" s="152"/>
      <c r="D940" s="152"/>
      <c r="E940" s="153"/>
    </row>
    <row r="941" spans="3:5" x14ac:dyDescent="0.2">
      <c r="C941" s="152"/>
      <c r="D941" s="152"/>
      <c r="E941" s="153"/>
    </row>
    <row r="942" spans="3:5" x14ac:dyDescent="0.2">
      <c r="C942" s="152"/>
      <c r="D942" s="152"/>
      <c r="E942" s="153"/>
    </row>
    <row r="943" spans="3:5" x14ac:dyDescent="0.2">
      <c r="C943" s="152"/>
      <c r="D943" s="152"/>
      <c r="E943" s="153"/>
    </row>
    <row r="944" spans="3:5" x14ac:dyDescent="0.2">
      <c r="C944" s="152"/>
      <c r="D944" s="152"/>
      <c r="E944" s="153"/>
    </row>
    <row r="945" spans="3:5" x14ac:dyDescent="0.2">
      <c r="C945" s="152"/>
      <c r="D945" s="152"/>
      <c r="E945" s="153"/>
    </row>
    <row r="946" spans="3:5" x14ac:dyDescent="0.2">
      <c r="C946" s="152"/>
      <c r="D946" s="152"/>
      <c r="E946" s="153"/>
    </row>
    <row r="947" spans="3:5" x14ac:dyDescent="0.2">
      <c r="C947" s="152"/>
      <c r="D947" s="152"/>
      <c r="E947" s="153"/>
    </row>
    <row r="948" spans="3:5" x14ac:dyDescent="0.2">
      <c r="C948" s="152"/>
      <c r="D948" s="152"/>
      <c r="E948" s="153"/>
    </row>
    <row r="949" spans="3:5" x14ac:dyDescent="0.2">
      <c r="C949" s="152"/>
      <c r="D949" s="152"/>
      <c r="E949" s="153"/>
    </row>
    <row r="950" spans="3:5" x14ac:dyDescent="0.2">
      <c r="C950" s="152"/>
      <c r="D950" s="152"/>
      <c r="E950" s="153"/>
    </row>
    <row r="951" spans="3:5" x14ac:dyDescent="0.2">
      <c r="C951" s="152"/>
      <c r="D951" s="152"/>
      <c r="E951" s="153"/>
    </row>
    <row r="952" spans="3:5" x14ac:dyDescent="0.2">
      <c r="C952" s="152"/>
      <c r="D952" s="152"/>
      <c r="E952" s="153"/>
    </row>
    <row r="953" spans="3:5" x14ac:dyDescent="0.2">
      <c r="C953" s="152"/>
      <c r="D953" s="152"/>
      <c r="E953" s="153"/>
    </row>
    <row r="954" spans="3:5" x14ac:dyDescent="0.2">
      <c r="C954" s="152"/>
      <c r="D954" s="152"/>
      <c r="E954" s="153"/>
    </row>
    <row r="955" spans="3:5" x14ac:dyDescent="0.2">
      <c r="C955" s="152"/>
      <c r="D955" s="152"/>
      <c r="E955" s="153"/>
    </row>
    <row r="956" spans="3:5" x14ac:dyDescent="0.2">
      <c r="C956" s="133"/>
      <c r="D956" s="133"/>
      <c r="E956" s="120"/>
    </row>
    <row r="957" spans="3:5" x14ac:dyDescent="0.2">
      <c r="C957" s="133"/>
      <c r="D957" s="133"/>
      <c r="E957" s="120"/>
    </row>
    <row r="958" spans="3:5" x14ac:dyDescent="0.2">
      <c r="C958" s="133"/>
      <c r="D958" s="133"/>
      <c r="E958" s="120"/>
    </row>
    <row r="959" spans="3:5" x14ac:dyDescent="0.2">
      <c r="C959" s="133"/>
      <c r="D959" s="133"/>
      <c r="E959" s="120"/>
    </row>
    <row r="960" spans="3:5" x14ac:dyDescent="0.2">
      <c r="C960" s="133"/>
      <c r="D960" s="133"/>
      <c r="E960" s="120"/>
    </row>
    <row r="961" spans="3:5" x14ac:dyDescent="0.2">
      <c r="C961" s="133"/>
      <c r="D961" s="133"/>
      <c r="E961" s="120"/>
    </row>
    <row r="962" spans="3:5" x14ac:dyDescent="0.2">
      <c r="C962" s="133"/>
      <c r="D962" s="133"/>
      <c r="E962" s="120"/>
    </row>
    <row r="963" spans="3:5" x14ac:dyDescent="0.2">
      <c r="C963" s="133"/>
      <c r="D963" s="133"/>
      <c r="E963" s="120"/>
    </row>
    <row r="964" spans="3:5" x14ac:dyDescent="0.2">
      <c r="C964" s="120"/>
      <c r="D964" s="120"/>
      <c r="E964" s="120"/>
    </row>
    <row r="965" spans="3:5" x14ac:dyDescent="0.2">
      <c r="C965" s="120"/>
      <c r="D965" s="120"/>
      <c r="E965" s="120"/>
    </row>
    <row r="966" spans="3:5" x14ac:dyDescent="0.2">
      <c r="C966" s="120"/>
      <c r="D966" s="120"/>
      <c r="E966" s="120"/>
    </row>
    <row r="967" spans="3:5" x14ac:dyDescent="0.2">
      <c r="C967" s="120"/>
      <c r="D967" s="120"/>
      <c r="E967" s="120"/>
    </row>
    <row r="968" spans="3:5" x14ac:dyDescent="0.2">
      <c r="C968" s="120"/>
      <c r="D968" s="120"/>
      <c r="E968" s="120"/>
    </row>
    <row r="969" spans="3:5" x14ac:dyDescent="0.2">
      <c r="C969" s="120"/>
      <c r="D969" s="120"/>
      <c r="E969" s="120"/>
    </row>
    <row r="970" spans="3:5" x14ac:dyDescent="0.2">
      <c r="C970" s="120"/>
      <c r="D970" s="120"/>
      <c r="E970" s="120"/>
    </row>
    <row r="971" spans="3:5" x14ac:dyDescent="0.2">
      <c r="C971" s="120"/>
      <c r="D971" s="120"/>
      <c r="E971" s="120"/>
    </row>
    <row r="972" spans="3:5" x14ac:dyDescent="0.2">
      <c r="C972" s="120"/>
      <c r="D972" s="120"/>
      <c r="E972" s="120"/>
    </row>
    <row r="973" spans="3:5" x14ac:dyDescent="0.2">
      <c r="C973" s="120"/>
      <c r="D973" s="120"/>
      <c r="E973" s="120"/>
    </row>
    <row r="974" spans="3:5" x14ac:dyDescent="0.2">
      <c r="C974" s="120"/>
      <c r="D974" s="120"/>
      <c r="E974" s="120"/>
    </row>
    <row r="975" spans="3:5" x14ac:dyDescent="0.2">
      <c r="C975" s="120"/>
      <c r="D975" s="120"/>
      <c r="E975" s="120"/>
    </row>
    <row r="976" spans="3:5" x14ac:dyDescent="0.2">
      <c r="C976" s="120"/>
      <c r="D976" s="120"/>
      <c r="E976" s="120"/>
    </row>
    <row r="977" spans="3:5" x14ac:dyDescent="0.2">
      <c r="C977" s="120"/>
      <c r="D977" s="120"/>
      <c r="E977" s="120"/>
    </row>
    <row r="978" spans="3:5" x14ac:dyDescent="0.2">
      <c r="C978" s="120"/>
      <c r="D978" s="120"/>
      <c r="E978" s="120"/>
    </row>
    <row r="979" spans="3:5" x14ac:dyDescent="0.2">
      <c r="C979" s="120"/>
      <c r="D979" s="120"/>
      <c r="E979" s="120"/>
    </row>
    <row r="980" spans="3:5" x14ac:dyDescent="0.2">
      <c r="C980" s="120"/>
      <c r="D980" s="120"/>
      <c r="E980" s="120"/>
    </row>
    <row r="981" spans="3:5" x14ac:dyDescent="0.2">
      <c r="C981" s="120"/>
      <c r="D981" s="120"/>
      <c r="E981" s="120"/>
    </row>
    <row r="982" spans="3:5" x14ac:dyDescent="0.2">
      <c r="C982" s="120"/>
      <c r="D982" s="120"/>
      <c r="E982" s="120"/>
    </row>
    <row r="983" spans="3:5" x14ac:dyDescent="0.2">
      <c r="C983" s="120"/>
      <c r="D983" s="120"/>
      <c r="E983" s="120"/>
    </row>
    <row r="984" spans="3:5" x14ac:dyDescent="0.2">
      <c r="C984" s="120"/>
      <c r="D984" s="120"/>
      <c r="E984" s="120"/>
    </row>
    <row r="985" spans="3:5" x14ac:dyDescent="0.2">
      <c r="C985" s="120"/>
      <c r="D985" s="120"/>
      <c r="E985" s="120"/>
    </row>
    <row r="986" spans="3:5" x14ac:dyDescent="0.2">
      <c r="C986" s="120"/>
      <c r="D986" s="120"/>
      <c r="E986" s="120"/>
    </row>
    <row r="987" spans="3:5" x14ac:dyDescent="0.2">
      <c r="C987" s="120"/>
      <c r="D987" s="120"/>
      <c r="E987" s="120"/>
    </row>
    <row r="988" spans="3:5" x14ac:dyDescent="0.2">
      <c r="C988" s="120"/>
      <c r="D988" s="120"/>
      <c r="E988" s="120"/>
    </row>
    <row r="989" spans="3:5" x14ac:dyDescent="0.2">
      <c r="C989" s="120"/>
      <c r="D989" s="120"/>
      <c r="E989" s="120"/>
    </row>
    <row r="990" spans="3:5" x14ac:dyDescent="0.2">
      <c r="C990" s="120"/>
      <c r="D990" s="120"/>
      <c r="E990" s="120"/>
    </row>
    <row r="991" spans="3:5" x14ac:dyDescent="0.2">
      <c r="C991" s="120"/>
      <c r="D991" s="120"/>
      <c r="E991" s="120"/>
    </row>
    <row r="992" spans="3:5" x14ac:dyDescent="0.2">
      <c r="C992" s="120"/>
      <c r="D992" s="120"/>
      <c r="E992" s="120"/>
    </row>
    <row r="993" spans="3:5" x14ac:dyDescent="0.2">
      <c r="C993" s="120"/>
      <c r="D993" s="120"/>
      <c r="E993" s="120"/>
    </row>
    <row r="994" spans="3:5" x14ac:dyDescent="0.2">
      <c r="C994" s="120"/>
      <c r="D994" s="120"/>
      <c r="E994" s="120"/>
    </row>
    <row r="995" spans="3:5" x14ac:dyDescent="0.2">
      <c r="C995" s="120"/>
      <c r="D995" s="120"/>
      <c r="E995" s="120"/>
    </row>
    <row r="996" spans="3:5" x14ac:dyDescent="0.2">
      <c r="C996" s="120"/>
      <c r="D996" s="120"/>
      <c r="E996" s="120"/>
    </row>
    <row r="997" spans="3:5" x14ac:dyDescent="0.2">
      <c r="C997" s="120"/>
      <c r="D997" s="120"/>
      <c r="E997" s="120"/>
    </row>
    <row r="998" spans="3:5" x14ac:dyDescent="0.2">
      <c r="C998" s="120"/>
      <c r="D998" s="120"/>
      <c r="E998" s="120"/>
    </row>
    <row r="999" spans="3:5" x14ac:dyDescent="0.2">
      <c r="C999" s="120"/>
      <c r="D999" s="120"/>
      <c r="E999" s="120"/>
    </row>
    <row r="1000" spans="3:5" x14ac:dyDescent="0.2">
      <c r="C1000" s="120"/>
      <c r="D1000" s="120"/>
      <c r="E1000" s="120"/>
    </row>
    <row r="1001" spans="3:5" x14ac:dyDescent="0.2">
      <c r="C1001" s="120"/>
      <c r="D1001" s="120"/>
      <c r="E1001" s="120"/>
    </row>
    <row r="1002" spans="3:5" x14ac:dyDescent="0.2">
      <c r="C1002" s="120"/>
      <c r="D1002" s="120"/>
      <c r="E1002" s="120"/>
    </row>
    <row r="1003" spans="3:5" x14ac:dyDescent="0.2">
      <c r="C1003" s="120"/>
      <c r="D1003" s="120"/>
      <c r="E1003" s="120"/>
    </row>
    <row r="1004" spans="3:5" x14ac:dyDescent="0.2">
      <c r="C1004" s="120"/>
      <c r="D1004" s="120"/>
      <c r="E1004" s="120"/>
    </row>
    <row r="1005" spans="3:5" x14ac:dyDescent="0.2">
      <c r="C1005" s="120"/>
      <c r="D1005" s="120"/>
      <c r="E1005" s="120"/>
    </row>
    <row r="1006" spans="3:5" x14ac:dyDescent="0.2">
      <c r="C1006" s="120"/>
      <c r="D1006" s="120"/>
      <c r="E1006" s="120"/>
    </row>
    <row r="1007" spans="3:5" x14ac:dyDescent="0.2">
      <c r="C1007" s="120"/>
      <c r="D1007" s="120"/>
      <c r="E1007" s="120"/>
    </row>
    <row r="1008" spans="3:5" x14ac:dyDescent="0.2">
      <c r="C1008" s="120"/>
      <c r="D1008" s="120"/>
      <c r="E1008" s="120"/>
    </row>
    <row r="1009" spans="3:5" x14ac:dyDescent="0.2">
      <c r="C1009" s="120"/>
      <c r="D1009" s="120"/>
      <c r="E1009" s="120"/>
    </row>
    <row r="1010" spans="3:5" x14ac:dyDescent="0.2">
      <c r="C1010" s="120"/>
      <c r="D1010" s="120"/>
      <c r="E1010" s="120"/>
    </row>
    <row r="1011" spans="3:5" x14ac:dyDescent="0.2">
      <c r="C1011" s="120"/>
      <c r="D1011" s="120"/>
      <c r="E1011" s="120"/>
    </row>
    <row r="1012" spans="3:5" x14ac:dyDescent="0.2">
      <c r="C1012" s="120"/>
      <c r="D1012" s="120"/>
      <c r="E1012" s="120"/>
    </row>
    <row r="1013" spans="3:5" x14ac:dyDescent="0.2">
      <c r="C1013" s="120"/>
      <c r="D1013" s="120"/>
      <c r="E1013" s="120"/>
    </row>
    <row r="1014" spans="3:5" x14ac:dyDescent="0.2">
      <c r="C1014" s="120"/>
      <c r="D1014" s="120"/>
      <c r="E1014" s="120"/>
    </row>
    <row r="1015" spans="3:5" x14ac:dyDescent="0.2">
      <c r="C1015" s="120"/>
      <c r="D1015" s="120"/>
      <c r="E1015" s="120"/>
    </row>
    <row r="1016" spans="3:5" x14ac:dyDescent="0.2">
      <c r="C1016" s="120"/>
      <c r="D1016" s="120"/>
      <c r="E1016" s="120"/>
    </row>
    <row r="1017" spans="3:5" x14ac:dyDescent="0.2">
      <c r="C1017" s="120"/>
      <c r="D1017" s="120"/>
      <c r="E1017" s="120"/>
    </row>
    <row r="1018" spans="3:5" x14ac:dyDescent="0.2">
      <c r="C1018" s="120"/>
      <c r="D1018" s="120"/>
      <c r="E1018" s="120"/>
    </row>
    <row r="1019" spans="3:5" x14ac:dyDescent="0.2">
      <c r="C1019" s="120"/>
      <c r="D1019" s="120"/>
      <c r="E1019" s="120"/>
    </row>
    <row r="1020" spans="3:5" x14ac:dyDescent="0.2">
      <c r="C1020" s="120"/>
      <c r="D1020" s="120"/>
      <c r="E1020" s="120"/>
    </row>
    <row r="1021" spans="3:5" x14ac:dyDescent="0.2">
      <c r="C1021" s="120"/>
      <c r="D1021" s="120"/>
      <c r="E1021" s="120"/>
    </row>
    <row r="1022" spans="3:5" x14ac:dyDescent="0.2">
      <c r="C1022" s="120"/>
      <c r="D1022" s="120"/>
      <c r="E1022" s="120"/>
    </row>
    <row r="1023" spans="3:5" x14ac:dyDescent="0.2">
      <c r="C1023" s="120"/>
      <c r="D1023" s="120"/>
      <c r="E1023" s="120"/>
    </row>
    <row r="1024" spans="3:5" x14ac:dyDescent="0.2">
      <c r="C1024" s="120"/>
      <c r="D1024" s="120"/>
      <c r="E1024" s="120"/>
    </row>
    <row r="1025" spans="3:5" x14ac:dyDescent="0.2">
      <c r="C1025" s="120"/>
      <c r="D1025" s="120"/>
      <c r="E1025" s="120"/>
    </row>
    <row r="1026" spans="3:5" x14ac:dyDescent="0.2">
      <c r="C1026" s="120"/>
      <c r="D1026" s="120"/>
      <c r="E1026" s="120"/>
    </row>
    <row r="1027" spans="3:5" x14ac:dyDescent="0.2">
      <c r="C1027" s="120"/>
      <c r="D1027" s="120"/>
      <c r="E1027" s="120"/>
    </row>
    <row r="1028" spans="3:5" x14ac:dyDescent="0.2">
      <c r="C1028" s="120"/>
      <c r="D1028" s="120"/>
      <c r="E1028" s="120"/>
    </row>
    <row r="1029" spans="3:5" x14ac:dyDescent="0.2">
      <c r="C1029" s="120"/>
      <c r="D1029" s="120"/>
      <c r="E1029" s="120"/>
    </row>
    <row r="1030" spans="3:5" x14ac:dyDescent="0.2">
      <c r="C1030" s="120"/>
      <c r="D1030" s="120"/>
      <c r="E1030" s="120"/>
    </row>
    <row r="1031" spans="3:5" x14ac:dyDescent="0.2">
      <c r="C1031" s="120"/>
      <c r="D1031" s="120"/>
      <c r="E1031" s="120"/>
    </row>
    <row r="1032" spans="3:5" x14ac:dyDescent="0.2">
      <c r="C1032" s="120"/>
      <c r="D1032" s="120"/>
      <c r="E1032" s="120"/>
    </row>
    <row r="1033" spans="3:5" x14ac:dyDescent="0.2">
      <c r="C1033" s="120"/>
      <c r="D1033" s="120"/>
      <c r="E1033" s="120"/>
    </row>
    <row r="1034" spans="3:5" x14ac:dyDescent="0.2">
      <c r="C1034" s="120"/>
      <c r="D1034" s="120"/>
      <c r="E1034" s="120"/>
    </row>
    <row r="1035" spans="3:5" x14ac:dyDescent="0.2">
      <c r="C1035" s="120"/>
      <c r="D1035" s="120"/>
      <c r="E1035" s="120"/>
    </row>
    <row r="1036" spans="3:5" x14ac:dyDescent="0.2">
      <c r="C1036" s="120"/>
      <c r="D1036" s="120"/>
      <c r="E1036" s="120"/>
    </row>
    <row r="1037" spans="3:5" x14ac:dyDescent="0.2">
      <c r="C1037" s="120"/>
      <c r="D1037" s="120"/>
      <c r="E1037" s="120"/>
    </row>
    <row r="1038" spans="3:5" x14ac:dyDescent="0.2">
      <c r="C1038" s="120"/>
      <c r="D1038" s="120"/>
      <c r="E1038" s="120"/>
    </row>
    <row r="1039" spans="3:5" x14ac:dyDescent="0.2">
      <c r="C1039" s="120"/>
      <c r="D1039" s="120"/>
      <c r="E1039" s="120"/>
    </row>
    <row r="1040" spans="3:5" x14ac:dyDescent="0.2">
      <c r="C1040" s="120"/>
      <c r="D1040" s="120"/>
      <c r="E1040" s="120"/>
    </row>
    <row r="1041" spans="3:5" x14ac:dyDescent="0.2">
      <c r="C1041" s="120"/>
      <c r="D1041" s="120"/>
      <c r="E1041" s="120"/>
    </row>
    <row r="1042" spans="3:5" x14ac:dyDescent="0.2">
      <c r="C1042" s="120"/>
      <c r="D1042" s="120"/>
      <c r="E1042" s="120"/>
    </row>
    <row r="1043" spans="3:5" x14ac:dyDescent="0.2">
      <c r="C1043" s="120"/>
      <c r="D1043" s="120"/>
      <c r="E1043" s="120"/>
    </row>
    <row r="1044" spans="3:5" x14ac:dyDescent="0.2">
      <c r="C1044" s="120"/>
      <c r="D1044" s="120"/>
      <c r="E1044" s="120"/>
    </row>
    <row r="1045" spans="3:5" x14ac:dyDescent="0.2">
      <c r="C1045" s="120"/>
      <c r="D1045" s="120"/>
      <c r="E1045" s="120"/>
    </row>
    <row r="1046" spans="3:5" x14ac:dyDescent="0.2">
      <c r="C1046" s="120"/>
      <c r="D1046" s="120"/>
      <c r="E1046" s="120"/>
    </row>
    <row r="1047" spans="3:5" x14ac:dyDescent="0.2">
      <c r="C1047" s="120"/>
      <c r="D1047" s="120"/>
      <c r="E1047" s="120"/>
    </row>
    <row r="1048" spans="3:5" x14ac:dyDescent="0.2">
      <c r="C1048" s="120"/>
      <c r="D1048" s="120"/>
      <c r="E1048" s="120"/>
    </row>
    <row r="1049" spans="3:5" x14ac:dyDescent="0.2">
      <c r="C1049" s="120"/>
      <c r="D1049" s="120"/>
      <c r="E1049" s="120"/>
    </row>
    <row r="1050" spans="3:5" x14ac:dyDescent="0.2">
      <c r="C1050" s="120"/>
      <c r="D1050" s="120"/>
      <c r="E1050" s="120"/>
    </row>
    <row r="1051" spans="3:5" x14ac:dyDescent="0.2">
      <c r="C1051" s="120"/>
      <c r="D1051" s="120"/>
      <c r="E1051" s="120"/>
    </row>
    <row r="1052" spans="3:5" x14ac:dyDescent="0.2">
      <c r="C1052" s="120"/>
      <c r="D1052" s="120"/>
      <c r="E1052" s="120"/>
    </row>
    <row r="1053" spans="3:5" x14ac:dyDescent="0.2">
      <c r="C1053" s="120"/>
      <c r="D1053" s="120"/>
      <c r="E1053" s="120"/>
    </row>
    <row r="1054" spans="3:5" x14ac:dyDescent="0.2">
      <c r="C1054" s="120"/>
      <c r="D1054" s="120"/>
      <c r="E1054" s="120"/>
    </row>
    <row r="1055" spans="3:5" x14ac:dyDescent="0.2">
      <c r="C1055" s="120"/>
      <c r="D1055" s="120"/>
      <c r="E1055" s="120"/>
    </row>
    <row r="1056" spans="3:5" x14ac:dyDescent="0.2">
      <c r="C1056" s="120"/>
      <c r="D1056" s="120"/>
      <c r="E1056" s="120"/>
    </row>
    <row r="1057" spans="3:5" x14ac:dyDescent="0.2">
      <c r="C1057" s="120"/>
      <c r="D1057" s="120"/>
      <c r="E1057" s="120"/>
    </row>
    <row r="1058" spans="3:5" x14ac:dyDescent="0.2">
      <c r="C1058" s="120"/>
      <c r="D1058" s="120"/>
      <c r="E1058" s="120"/>
    </row>
    <row r="1059" spans="3:5" x14ac:dyDescent="0.2">
      <c r="C1059" s="120"/>
      <c r="D1059" s="120"/>
      <c r="E1059" s="120"/>
    </row>
  </sheetData>
  <sortState ref="A7:H140">
    <sortCondition descending="1" ref="C7:C140"/>
  </sortState>
  <mergeCells count="1">
    <mergeCell ref="C5:E5"/>
  </mergeCells>
  <pageMargins left="0.75" right="0.75" top="1" bottom="1" header="0.5" footer="0.5"/>
  <pageSetup orientation="portrait" verticalDpi="599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E2404"/>
  <sheetViews>
    <sheetView showGridLines="0" workbookViewId="0"/>
  </sheetViews>
  <sheetFormatPr defaultRowHeight="12.75" x14ac:dyDescent="0.2"/>
  <cols>
    <col min="1" max="1" width="55.85546875" style="50" bestFit="1" customWidth="1"/>
    <col min="2" max="2" width="19.28515625" style="50" customWidth="1"/>
    <col min="3" max="3" width="24.7109375" style="50" customWidth="1"/>
    <col min="4" max="4" width="35.28515625" style="50" bestFit="1" customWidth="1"/>
    <col min="5" max="5" width="11.28515625" style="40" bestFit="1" customWidth="1"/>
    <col min="6" max="16384" width="9.140625" style="40"/>
  </cols>
  <sheetData>
    <row r="1" spans="1:4" ht="20.25" x14ac:dyDescent="0.3">
      <c r="A1" s="39" t="s">
        <v>566</v>
      </c>
      <c r="B1" s="40"/>
      <c r="C1" s="40"/>
      <c r="D1" s="40"/>
    </row>
    <row r="2" spans="1:4" ht="15" x14ac:dyDescent="0.2">
      <c r="A2" s="41" t="s">
        <v>2906</v>
      </c>
      <c r="B2" s="40"/>
      <c r="C2" s="40"/>
      <c r="D2" s="40"/>
    </row>
    <row r="3" spans="1:4" x14ac:dyDescent="0.2">
      <c r="A3" s="42"/>
      <c r="B3" s="42"/>
      <c r="C3" s="42"/>
      <c r="D3" s="42"/>
    </row>
    <row r="4" spans="1:4" x14ac:dyDescent="0.2">
      <c r="A4" s="40"/>
      <c r="B4" s="40"/>
      <c r="C4" s="40"/>
      <c r="D4" s="40"/>
    </row>
    <row r="5" spans="1:4" x14ac:dyDescent="0.2">
      <c r="A5" s="43" t="s">
        <v>739</v>
      </c>
      <c r="B5" s="44" t="s">
        <v>174</v>
      </c>
      <c r="C5" s="45" t="s">
        <v>1599</v>
      </c>
      <c r="D5" s="44" t="s">
        <v>1312</v>
      </c>
    </row>
    <row r="6" spans="1:4" x14ac:dyDescent="0.2">
      <c r="A6" s="46"/>
      <c r="B6" s="46"/>
      <c r="C6" s="47"/>
      <c r="D6" s="46"/>
    </row>
    <row r="7" spans="1:4" x14ac:dyDescent="0.2">
      <c r="A7" s="48" t="s">
        <v>2709</v>
      </c>
      <c r="B7" s="48" t="s">
        <v>374</v>
      </c>
      <c r="C7" s="48" t="s">
        <v>1571</v>
      </c>
      <c r="D7" s="48" t="s">
        <v>1313</v>
      </c>
    </row>
    <row r="8" spans="1:4" x14ac:dyDescent="0.2">
      <c r="A8" s="48"/>
      <c r="B8" s="48"/>
      <c r="C8" s="48"/>
      <c r="D8" s="48" t="s">
        <v>476</v>
      </c>
    </row>
    <row r="9" spans="1:4" x14ac:dyDescent="0.2">
      <c r="A9" s="48" t="s">
        <v>2710</v>
      </c>
      <c r="B9" s="48" t="s">
        <v>375</v>
      </c>
      <c r="C9" s="48" t="s">
        <v>1571</v>
      </c>
      <c r="D9" s="48" t="s">
        <v>1313</v>
      </c>
    </row>
    <row r="10" spans="1:4" x14ac:dyDescent="0.2">
      <c r="A10" s="48"/>
      <c r="B10" s="48"/>
      <c r="C10" s="48"/>
      <c r="D10" s="48" t="s">
        <v>476</v>
      </c>
    </row>
    <row r="11" spans="1:4" x14ac:dyDescent="0.2">
      <c r="A11" s="48" t="s">
        <v>2711</v>
      </c>
      <c r="B11" s="48" t="s">
        <v>376</v>
      </c>
      <c r="C11" s="48" t="s">
        <v>1571</v>
      </c>
      <c r="D11" s="48" t="s">
        <v>1313</v>
      </c>
    </row>
    <row r="12" spans="1:4" x14ac:dyDescent="0.2">
      <c r="A12" s="48"/>
      <c r="B12" s="48"/>
      <c r="C12" s="48"/>
      <c r="D12" s="48" t="s">
        <v>476</v>
      </c>
    </row>
    <row r="13" spans="1:4" x14ac:dyDescent="0.2">
      <c r="A13" s="48" t="s">
        <v>2712</v>
      </c>
      <c r="B13" s="48" t="s">
        <v>377</v>
      </c>
      <c r="C13" s="48" t="s">
        <v>1571</v>
      </c>
      <c r="D13" s="48" t="s">
        <v>1313</v>
      </c>
    </row>
    <row r="14" spans="1:4" x14ac:dyDescent="0.2">
      <c r="A14" s="48"/>
      <c r="B14" s="48"/>
      <c r="C14" s="48"/>
      <c r="D14" s="48" t="s">
        <v>476</v>
      </c>
    </row>
    <row r="15" spans="1:4" x14ac:dyDescent="0.2">
      <c r="A15" s="48" t="s">
        <v>2713</v>
      </c>
      <c r="B15" s="48" t="s">
        <v>378</v>
      </c>
      <c r="C15" s="48" t="s">
        <v>1571</v>
      </c>
      <c r="D15" s="48" t="s">
        <v>1313</v>
      </c>
    </row>
    <row r="16" spans="1:4" x14ac:dyDescent="0.2">
      <c r="A16" s="48"/>
      <c r="B16" s="48"/>
      <c r="C16" s="48"/>
      <c r="D16" s="48" t="s">
        <v>476</v>
      </c>
    </row>
    <row r="17" spans="1:4" x14ac:dyDescent="0.2">
      <c r="A17" s="48" t="s">
        <v>2714</v>
      </c>
      <c r="B17" s="48" t="s">
        <v>379</v>
      </c>
      <c r="C17" s="48" t="s">
        <v>1571</v>
      </c>
      <c r="D17" s="48" t="s">
        <v>1313</v>
      </c>
    </row>
    <row r="18" spans="1:4" x14ac:dyDescent="0.2">
      <c r="A18" s="48"/>
      <c r="B18" s="48"/>
      <c r="C18" s="48"/>
      <c r="D18" s="48" t="s">
        <v>476</v>
      </c>
    </row>
    <row r="19" spans="1:4" x14ac:dyDescent="0.2">
      <c r="A19" s="48" t="s">
        <v>2131</v>
      </c>
      <c r="B19" s="48" t="s">
        <v>630</v>
      </c>
      <c r="C19" s="48" t="s">
        <v>1571</v>
      </c>
      <c r="D19" s="48" t="s">
        <v>475</v>
      </c>
    </row>
    <row r="20" spans="1:4" x14ac:dyDescent="0.2">
      <c r="A20" s="48" t="s">
        <v>2715</v>
      </c>
      <c r="B20" s="48" t="s">
        <v>380</v>
      </c>
      <c r="C20" s="48" t="s">
        <v>1571</v>
      </c>
      <c r="D20" s="48" t="s">
        <v>1313</v>
      </c>
    </row>
    <row r="21" spans="1:4" x14ac:dyDescent="0.2">
      <c r="A21" s="48"/>
      <c r="B21" s="48"/>
      <c r="C21" s="48"/>
      <c r="D21" s="48" t="s">
        <v>476</v>
      </c>
    </row>
    <row r="22" spans="1:4" x14ac:dyDescent="0.2">
      <c r="A22" s="48" t="s">
        <v>2132</v>
      </c>
      <c r="B22" s="48" t="s">
        <v>1790</v>
      </c>
      <c r="C22" s="48" t="s">
        <v>1571</v>
      </c>
      <c r="D22" s="48" t="s">
        <v>515</v>
      </c>
    </row>
    <row r="23" spans="1:4" x14ac:dyDescent="0.2">
      <c r="A23" s="48" t="s">
        <v>2133</v>
      </c>
      <c r="B23" s="48" t="s">
        <v>1791</v>
      </c>
      <c r="C23" s="48" t="s">
        <v>1571</v>
      </c>
      <c r="D23" s="48" t="s">
        <v>515</v>
      </c>
    </row>
    <row r="24" spans="1:4" x14ac:dyDescent="0.2">
      <c r="A24" s="48" t="s">
        <v>2134</v>
      </c>
      <c r="B24" s="48" t="s">
        <v>1789</v>
      </c>
      <c r="C24" s="48" t="s">
        <v>1571</v>
      </c>
      <c r="D24" s="48" t="s">
        <v>515</v>
      </c>
    </row>
    <row r="25" spans="1:4" x14ac:dyDescent="0.2">
      <c r="A25" s="48" t="s">
        <v>2135</v>
      </c>
      <c r="B25" s="48" t="s">
        <v>1792</v>
      </c>
      <c r="C25" s="48" t="s">
        <v>1571</v>
      </c>
      <c r="D25" s="48" t="s">
        <v>515</v>
      </c>
    </row>
    <row r="26" spans="1:4" x14ac:dyDescent="0.2">
      <c r="A26" s="48" t="s">
        <v>2136</v>
      </c>
      <c r="B26" s="48" t="s">
        <v>123</v>
      </c>
      <c r="C26" s="48" t="s">
        <v>1571</v>
      </c>
      <c r="D26" s="48" t="s">
        <v>475</v>
      </c>
    </row>
    <row r="27" spans="1:4" x14ac:dyDescent="0.2">
      <c r="A27" s="48" t="s">
        <v>2137</v>
      </c>
      <c r="B27" s="48" t="s">
        <v>1824</v>
      </c>
      <c r="C27" s="48" t="s">
        <v>1571</v>
      </c>
      <c r="D27" s="48" t="s">
        <v>1313</v>
      </c>
    </row>
    <row r="28" spans="1:4" x14ac:dyDescent="0.2">
      <c r="A28" s="48"/>
      <c r="B28" s="48"/>
      <c r="C28" s="48"/>
      <c r="D28" s="48" t="s">
        <v>476</v>
      </c>
    </row>
    <row r="29" spans="1:4" x14ac:dyDescent="0.2">
      <c r="A29" s="48" t="s">
        <v>2138</v>
      </c>
      <c r="B29" s="48" t="s">
        <v>1823</v>
      </c>
      <c r="C29" s="48" t="s">
        <v>1571</v>
      </c>
      <c r="D29" s="48" t="s">
        <v>1313</v>
      </c>
    </row>
    <row r="30" spans="1:4" x14ac:dyDescent="0.2">
      <c r="A30" s="48"/>
      <c r="B30" s="48"/>
      <c r="C30" s="48"/>
      <c r="D30" s="48" t="s">
        <v>476</v>
      </c>
    </row>
    <row r="31" spans="1:4" x14ac:dyDescent="0.2">
      <c r="A31" s="48" t="s">
        <v>2139</v>
      </c>
      <c r="B31" s="48" t="s">
        <v>372</v>
      </c>
      <c r="C31" s="48" t="s">
        <v>1571</v>
      </c>
      <c r="D31" s="48" t="s">
        <v>1313</v>
      </c>
    </row>
    <row r="32" spans="1:4" x14ac:dyDescent="0.2">
      <c r="A32" s="48"/>
      <c r="B32" s="48"/>
      <c r="C32" s="48"/>
      <c r="D32" s="48" t="s">
        <v>476</v>
      </c>
    </row>
    <row r="33" spans="1:4" x14ac:dyDescent="0.2">
      <c r="A33" s="48" t="s">
        <v>2140</v>
      </c>
      <c r="B33" s="48" t="s">
        <v>373</v>
      </c>
      <c r="C33" s="48" t="s">
        <v>1571</v>
      </c>
      <c r="D33" s="48" t="s">
        <v>476</v>
      </c>
    </row>
    <row r="34" spans="1:4" x14ac:dyDescent="0.2">
      <c r="A34" s="48" t="s">
        <v>2141</v>
      </c>
      <c r="B34" s="48" t="s">
        <v>122</v>
      </c>
      <c r="C34" s="48" t="s">
        <v>1571</v>
      </c>
      <c r="D34" s="48" t="s">
        <v>1313</v>
      </c>
    </row>
    <row r="35" spans="1:4" x14ac:dyDescent="0.2">
      <c r="A35" s="48"/>
      <c r="B35" s="48"/>
      <c r="C35" s="48"/>
      <c r="D35" s="48" t="s">
        <v>475</v>
      </c>
    </row>
    <row r="36" spans="1:4" x14ac:dyDescent="0.2">
      <c r="A36" s="48"/>
      <c r="B36" s="48"/>
      <c r="C36" s="48"/>
      <c r="D36" s="48" t="s">
        <v>1316</v>
      </c>
    </row>
    <row r="37" spans="1:4" x14ac:dyDescent="0.2">
      <c r="A37" s="48"/>
      <c r="B37" s="48"/>
      <c r="C37" s="48"/>
      <c r="D37" s="48" t="s">
        <v>1317</v>
      </c>
    </row>
    <row r="38" spans="1:4" x14ac:dyDescent="0.2">
      <c r="A38" s="48" t="s">
        <v>2036</v>
      </c>
      <c r="B38" s="48" t="s">
        <v>619</v>
      </c>
      <c r="C38" s="48" t="s">
        <v>1571</v>
      </c>
      <c r="D38" s="48" t="s">
        <v>475</v>
      </c>
    </row>
    <row r="39" spans="1:4" x14ac:dyDescent="0.2">
      <c r="A39" s="48" t="s">
        <v>2716</v>
      </c>
      <c r="B39" s="48" t="s">
        <v>884</v>
      </c>
      <c r="C39" s="48" t="s">
        <v>1571</v>
      </c>
      <c r="D39" s="48" t="s">
        <v>1313</v>
      </c>
    </row>
    <row r="40" spans="1:4" x14ac:dyDescent="0.2">
      <c r="A40" s="48"/>
      <c r="B40" s="48"/>
      <c r="C40" s="48"/>
      <c r="D40" s="48" t="s">
        <v>476</v>
      </c>
    </row>
    <row r="41" spans="1:4" x14ac:dyDescent="0.2">
      <c r="A41" s="48" t="s">
        <v>2717</v>
      </c>
      <c r="B41" s="48" t="s">
        <v>627</v>
      </c>
      <c r="C41" s="48" t="s">
        <v>1571</v>
      </c>
      <c r="D41" s="48" t="s">
        <v>1313</v>
      </c>
    </row>
    <row r="42" spans="1:4" x14ac:dyDescent="0.2">
      <c r="A42" s="48"/>
      <c r="B42" s="48"/>
      <c r="C42" s="48"/>
      <c r="D42" s="48" t="s">
        <v>476</v>
      </c>
    </row>
    <row r="43" spans="1:4" x14ac:dyDescent="0.2">
      <c r="A43" s="48" t="s">
        <v>2035</v>
      </c>
      <c r="B43" s="48" t="s">
        <v>1811</v>
      </c>
      <c r="C43" s="48" t="s">
        <v>1571</v>
      </c>
      <c r="D43" s="48" t="s">
        <v>475</v>
      </c>
    </row>
    <row r="44" spans="1:4" x14ac:dyDescent="0.2">
      <c r="A44" s="48" t="s">
        <v>2014</v>
      </c>
      <c r="B44" s="48" t="s">
        <v>124</v>
      </c>
      <c r="C44" s="48" t="s">
        <v>1571</v>
      </c>
      <c r="D44" s="48" t="s">
        <v>475</v>
      </c>
    </row>
    <row r="45" spans="1:4" x14ac:dyDescent="0.2">
      <c r="A45" s="48" t="s">
        <v>2015</v>
      </c>
      <c r="B45" s="48" t="s">
        <v>125</v>
      </c>
      <c r="C45" s="48" t="s">
        <v>1571</v>
      </c>
      <c r="D45" s="48" t="s">
        <v>475</v>
      </c>
    </row>
    <row r="46" spans="1:4" x14ac:dyDescent="0.2">
      <c r="A46" s="48" t="s">
        <v>2142</v>
      </c>
      <c r="B46" s="48" t="s">
        <v>126</v>
      </c>
      <c r="C46" s="48" t="s">
        <v>1571</v>
      </c>
      <c r="D46" s="48" t="s">
        <v>475</v>
      </c>
    </row>
    <row r="47" spans="1:4" x14ac:dyDescent="0.2">
      <c r="A47" s="48" t="s">
        <v>2027</v>
      </c>
      <c r="B47" s="48" t="s">
        <v>1793</v>
      </c>
      <c r="C47" s="48" t="s">
        <v>1571</v>
      </c>
      <c r="D47" s="48" t="s">
        <v>475</v>
      </c>
    </row>
    <row r="48" spans="1:4" x14ac:dyDescent="0.2">
      <c r="A48" s="48" t="s">
        <v>2143</v>
      </c>
      <c r="B48" s="48" t="s">
        <v>127</v>
      </c>
      <c r="C48" s="48" t="s">
        <v>1571</v>
      </c>
      <c r="D48" s="48" t="s">
        <v>475</v>
      </c>
    </row>
    <row r="49" spans="1:4" x14ac:dyDescent="0.2">
      <c r="A49" s="48" t="s">
        <v>2144</v>
      </c>
      <c r="B49" s="48" t="s">
        <v>1766</v>
      </c>
      <c r="C49" s="48" t="s">
        <v>1571</v>
      </c>
      <c r="D49" s="48" t="s">
        <v>475</v>
      </c>
    </row>
    <row r="50" spans="1:4" x14ac:dyDescent="0.2">
      <c r="A50" s="48" t="s">
        <v>2335</v>
      </c>
      <c r="B50" s="48" t="s">
        <v>2336</v>
      </c>
      <c r="C50" s="48" t="s">
        <v>1571</v>
      </c>
      <c r="D50" s="48" t="s">
        <v>515</v>
      </c>
    </row>
    <row r="51" spans="1:4" x14ac:dyDescent="0.2">
      <c r="A51" s="48" t="s">
        <v>2333</v>
      </c>
      <c r="B51" s="48" t="s">
        <v>2334</v>
      </c>
      <c r="C51" s="48" t="s">
        <v>1571</v>
      </c>
      <c r="D51" s="48" t="s">
        <v>515</v>
      </c>
    </row>
    <row r="52" spans="1:4" x14ac:dyDescent="0.2">
      <c r="A52" s="48" t="s">
        <v>2145</v>
      </c>
      <c r="B52" s="48" t="s">
        <v>894</v>
      </c>
      <c r="C52" s="48" t="s">
        <v>1571</v>
      </c>
      <c r="D52" s="48" t="s">
        <v>515</v>
      </c>
    </row>
    <row r="53" spans="1:4" x14ac:dyDescent="0.2">
      <c r="A53" s="48" t="s">
        <v>2016</v>
      </c>
      <c r="B53" s="48" t="s">
        <v>128</v>
      </c>
      <c r="C53" s="48" t="s">
        <v>1571</v>
      </c>
      <c r="D53" s="48" t="s">
        <v>475</v>
      </c>
    </row>
    <row r="54" spans="1:4" x14ac:dyDescent="0.2">
      <c r="A54" s="48" t="s">
        <v>2007</v>
      </c>
      <c r="B54" s="48" t="s">
        <v>381</v>
      </c>
      <c r="C54" s="48" t="s">
        <v>1571</v>
      </c>
      <c r="D54" s="48" t="s">
        <v>475</v>
      </c>
    </row>
    <row r="55" spans="1:4" x14ac:dyDescent="0.2">
      <c r="A55" s="48" t="s">
        <v>2017</v>
      </c>
      <c r="B55" s="48" t="s">
        <v>129</v>
      </c>
      <c r="C55" s="48" t="s">
        <v>1571</v>
      </c>
      <c r="D55" s="48" t="s">
        <v>1313</v>
      </c>
    </row>
    <row r="56" spans="1:4" x14ac:dyDescent="0.2">
      <c r="A56" s="48"/>
      <c r="B56" s="48"/>
      <c r="C56" s="48"/>
      <c r="D56" s="48" t="s">
        <v>475</v>
      </c>
    </row>
    <row r="57" spans="1:4" x14ac:dyDescent="0.2">
      <c r="A57" s="48" t="s">
        <v>2008</v>
      </c>
      <c r="B57" s="48" t="s">
        <v>382</v>
      </c>
      <c r="C57" s="48" t="s">
        <v>1571</v>
      </c>
      <c r="D57" s="48" t="s">
        <v>475</v>
      </c>
    </row>
    <row r="58" spans="1:4" x14ac:dyDescent="0.2">
      <c r="A58" s="48" t="s">
        <v>2146</v>
      </c>
      <c r="B58" s="48" t="s">
        <v>383</v>
      </c>
      <c r="C58" s="48" t="s">
        <v>1571</v>
      </c>
      <c r="D58" s="48" t="s">
        <v>475</v>
      </c>
    </row>
    <row r="59" spans="1:4" x14ac:dyDescent="0.2">
      <c r="A59" s="48" t="s">
        <v>2009</v>
      </c>
      <c r="B59" s="48" t="s">
        <v>384</v>
      </c>
      <c r="C59" s="48" t="s">
        <v>1571</v>
      </c>
      <c r="D59" s="48" t="s">
        <v>1313</v>
      </c>
    </row>
    <row r="60" spans="1:4" x14ac:dyDescent="0.2">
      <c r="A60" s="48"/>
      <c r="B60" s="48"/>
      <c r="C60" s="48"/>
      <c r="D60" s="48" t="s">
        <v>475</v>
      </c>
    </row>
    <row r="61" spans="1:4" x14ac:dyDescent="0.2">
      <c r="A61" s="48" t="s">
        <v>2032</v>
      </c>
      <c r="B61" s="48" t="s">
        <v>889</v>
      </c>
      <c r="C61" s="48" t="s">
        <v>1571</v>
      </c>
      <c r="D61" s="48" t="s">
        <v>1313</v>
      </c>
    </row>
    <row r="62" spans="1:4" x14ac:dyDescent="0.2">
      <c r="A62" s="48"/>
      <c r="B62" s="48"/>
      <c r="C62" s="48"/>
      <c r="D62" s="48" t="s">
        <v>475</v>
      </c>
    </row>
    <row r="63" spans="1:4" x14ac:dyDescent="0.2">
      <c r="A63" s="48" t="s">
        <v>2028</v>
      </c>
      <c r="B63" s="48" t="s">
        <v>1794</v>
      </c>
      <c r="C63" s="48" t="s">
        <v>1571</v>
      </c>
      <c r="D63" s="48" t="s">
        <v>475</v>
      </c>
    </row>
    <row r="64" spans="1:4" x14ac:dyDescent="0.2">
      <c r="A64" s="48" t="s">
        <v>2010</v>
      </c>
      <c r="B64" s="48" t="s">
        <v>385</v>
      </c>
      <c r="C64" s="48" t="s">
        <v>1571</v>
      </c>
      <c r="D64" s="48" t="s">
        <v>1313</v>
      </c>
    </row>
    <row r="65" spans="1:4" x14ac:dyDescent="0.2">
      <c r="A65" s="48"/>
      <c r="B65" s="48"/>
      <c r="C65" s="48"/>
      <c r="D65" s="48" t="s">
        <v>475</v>
      </c>
    </row>
    <row r="66" spans="1:4" x14ac:dyDescent="0.2">
      <c r="A66" s="48" t="s">
        <v>2011</v>
      </c>
      <c r="B66" s="48" t="s">
        <v>386</v>
      </c>
      <c r="C66" s="48" t="s">
        <v>1571</v>
      </c>
      <c r="D66" s="48" t="s">
        <v>475</v>
      </c>
    </row>
    <row r="67" spans="1:4" x14ac:dyDescent="0.2">
      <c r="A67" s="48" t="s">
        <v>2012</v>
      </c>
      <c r="B67" s="48" t="s">
        <v>387</v>
      </c>
      <c r="C67" s="48" t="s">
        <v>1571</v>
      </c>
      <c r="D67" s="48" t="s">
        <v>475</v>
      </c>
    </row>
    <row r="68" spans="1:4" x14ac:dyDescent="0.2">
      <c r="A68" s="48" t="s">
        <v>2013</v>
      </c>
      <c r="B68" s="48" t="s">
        <v>388</v>
      </c>
      <c r="C68" s="48" t="s">
        <v>1571</v>
      </c>
      <c r="D68" s="48" t="s">
        <v>475</v>
      </c>
    </row>
    <row r="69" spans="1:4" x14ac:dyDescent="0.2">
      <c r="A69" s="48" t="s">
        <v>2022</v>
      </c>
      <c r="B69" s="48" t="s">
        <v>389</v>
      </c>
      <c r="C69" s="48" t="s">
        <v>1571</v>
      </c>
      <c r="D69" s="48" t="s">
        <v>475</v>
      </c>
    </row>
    <row r="70" spans="1:4" x14ac:dyDescent="0.2">
      <c r="A70" s="48" t="s">
        <v>2023</v>
      </c>
      <c r="B70" s="48" t="s">
        <v>390</v>
      </c>
      <c r="C70" s="48" t="s">
        <v>1571</v>
      </c>
      <c r="D70" s="48" t="s">
        <v>475</v>
      </c>
    </row>
    <row r="71" spans="1:4" x14ac:dyDescent="0.2">
      <c r="A71" s="48" t="s">
        <v>2024</v>
      </c>
      <c r="B71" s="48" t="s">
        <v>391</v>
      </c>
      <c r="C71" s="48" t="s">
        <v>1571</v>
      </c>
      <c r="D71" s="48" t="s">
        <v>475</v>
      </c>
    </row>
    <row r="72" spans="1:4" x14ac:dyDescent="0.2">
      <c r="A72" s="48" t="s">
        <v>2025</v>
      </c>
      <c r="B72" s="48" t="s">
        <v>392</v>
      </c>
      <c r="C72" s="48" t="s">
        <v>1571</v>
      </c>
      <c r="D72" s="48" t="s">
        <v>475</v>
      </c>
    </row>
    <row r="73" spans="1:4" x14ac:dyDescent="0.2">
      <c r="A73" s="48" t="s">
        <v>2018</v>
      </c>
      <c r="B73" s="48" t="s">
        <v>130</v>
      </c>
      <c r="C73" s="48" t="s">
        <v>1571</v>
      </c>
      <c r="D73" s="48" t="s">
        <v>1313</v>
      </c>
    </row>
    <row r="74" spans="1:4" x14ac:dyDescent="0.2">
      <c r="A74" s="48"/>
      <c r="B74" s="48"/>
      <c r="C74" s="48"/>
      <c r="D74" s="48" t="s">
        <v>475</v>
      </c>
    </row>
    <row r="75" spans="1:4" x14ac:dyDescent="0.2">
      <c r="A75" s="48" t="s">
        <v>2147</v>
      </c>
      <c r="B75" s="48" t="s">
        <v>131</v>
      </c>
      <c r="C75" s="48" t="s">
        <v>1571</v>
      </c>
      <c r="D75" s="48" t="s">
        <v>475</v>
      </c>
    </row>
    <row r="76" spans="1:4" x14ac:dyDescent="0.2">
      <c r="A76" s="48" t="s">
        <v>2148</v>
      </c>
      <c r="B76" s="48" t="s">
        <v>132</v>
      </c>
      <c r="C76" s="48" t="s">
        <v>1571</v>
      </c>
      <c r="D76" s="48" t="s">
        <v>1313</v>
      </c>
    </row>
    <row r="77" spans="1:4" x14ac:dyDescent="0.2">
      <c r="A77" s="48"/>
      <c r="B77" s="48"/>
      <c r="C77" s="48"/>
      <c r="D77" s="48" t="s">
        <v>475</v>
      </c>
    </row>
    <row r="78" spans="1:4" x14ac:dyDescent="0.2">
      <c r="A78" s="48" t="s">
        <v>2029</v>
      </c>
      <c r="B78" s="48" t="s">
        <v>1771</v>
      </c>
      <c r="C78" s="48" t="s">
        <v>1571</v>
      </c>
      <c r="D78" s="48" t="s">
        <v>475</v>
      </c>
    </row>
    <row r="79" spans="1:4" x14ac:dyDescent="0.2">
      <c r="A79" s="48" t="s">
        <v>2149</v>
      </c>
      <c r="B79" s="48" t="s">
        <v>133</v>
      </c>
      <c r="C79" s="48" t="s">
        <v>1571</v>
      </c>
      <c r="D79" s="48" t="s">
        <v>1313</v>
      </c>
    </row>
    <row r="80" spans="1:4" x14ac:dyDescent="0.2">
      <c r="A80" s="48"/>
      <c r="B80" s="48"/>
      <c r="C80" s="48"/>
      <c r="D80" s="48" t="s">
        <v>475</v>
      </c>
    </row>
    <row r="81" spans="1:4" x14ac:dyDescent="0.2">
      <c r="A81" s="48" t="s">
        <v>2337</v>
      </c>
      <c r="B81" s="48" t="s">
        <v>2338</v>
      </c>
      <c r="C81" s="48" t="s">
        <v>1571</v>
      </c>
      <c r="D81" s="48" t="s">
        <v>475</v>
      </c>
    </row>
    <row r="82" spans="1:4" x14ac:dyDescent="0.2">
      <c r="A82" s="48" t="s">
        <v>2150</v>
      </c>
      <c r="B82" s="48" t="s">
        <v>1777</v>
      </c>
      <c r="C82" s="48" t="s">
        <v>1571</v>
      </c>
      <c r="D82" s="48" t="s">
        <v>475</v>
      </c>
    </row>
    <row r="83" spans="1:4" x14ac:dyDescent="0.2">
      <c r="A83" s="48" t="s">
        <v>2030</v>
      </c>
      <c r="B83" s="48" t="s">
        <v>1795</v>
      </c>
      <c r="C83" s="48" t="s">
        <v>1571</v>
      </c>
      <c r="D83" s="48" t="s">
        <v>475</v>
      </c>
    </row>
    <row r="84" spans="1:4" x14ac:dyDescent="0.2">
      <c r="A84" s="48" t="s">
        <v>2151</v>
      </c>
      <c r="B84" s="48" t="s">
        <v>134</v>
      </c>
      <c r="C84" s="48" t="s">
        <v>1571</v>
      </c>
      <c r="D84" s="48" t="s">
        <v>475</v>
      </c>
    </row>
    <row r="85" spans="1:4" x14ac:dyDescent="0.2">
      <c r="A85" s="48" t="s">
        <v>2331</v>
      </c>
      <c r="B85" s="48" t="s">
        <v>2332</v>
      </c>
      <c r="C85" s="48" t="s">
        <v>1571</v>
      </c>
      <c r="D85" s="48" t="s">
        <v>475</v>
      </c>
    </row>
    <row r="86" spans="1:4" x14ac:dyDescent="0.2">
      <c r="A86" s="48" t="s">
        <v>2152</v>
      </c>
      <c r="B86" s="48" t="s">
        <v>1796</v>
      </c>
      <c r="C86" s="48" t="s">
        <v>1571</v>
      </c>
      <c r="D86" s="48" t="s">
        <v>475</v>
      </c>
    </row>
    <row r="87" spans="1:4" x14ac:dyDescent="0.2">
      <c r="A87" s="48" t="s">
        <v>2019</v>
      </c>
      <c r="B87" s="48" t="s">
        <v>135</v>
      </c>
      <c r="C87" s="48" t="s">
        <v>1571</v>
      </c>
      <c r="D87" s="48" t="s">
        <v>475</v>
      </c>
    </row>
    <row r="88" spans="1:4" x14ac:dyDescent="0.2">
      <c r="A88" s="48" t="s">
        <v>2153</v>
      </c>
      <c r="B88" s="48" t="s">
        <v>136</v>
      </c>
      <c r="C88" s="48" t="s">
        <v>1571</v>
      </c>
      <c r="D88" s="48" t="s">
        <v>1313</v>
      </c>
    </row>
    <row r="89" spans="1:4" x14ac:dyDescent="0.2">
      <c r="A89" s="48"/>
      <c r="B89" s="48"/>
      <c r="C89" s="48"/>
      <c r="D89" s="48" t="s">
        <v>475</v>
      </c>
    </row>
    <row r="90" spans="1:4" x14ac:dyDescent="0.2">
      <c r="A90" s="48" t="s">
        <v>2154</v>
      </c>
      <c r="B90" s="48" t="s">
        <v>1783</v>
      </c>
      <c r="C90" s="48" t="s">
        <v>1571</v>
      </c>
      <c r="D90" s="48" t="s">
        <v>475</v>
      </c>
    </row>
    <row r="91" spans="1:4" x14ac:dyDescent="0.2">
      <c r="A91" s="48" t="s">
        <v>2155</v>
      </c>
      <c r="B91" s="48" t="s">
        <v>603</v>
      </c>
      <c r="C91" s="48" t="s">
        <v>1571</v>
      </c>
      <c r="D91" s="48" t="s">
        <v>475</v>
      </c>
    </row>
    <row r="92" spans="1:4" x14ac:dyDescent="0.2">
      <c r="A92" s="48" t="s">
        <v>2031</v>
      </c>
      <c r="B92" s="48" t="s">
        <v>1797</v>
      </c>
      <c r="C92" s="48" t="s">
        <v>1571</v>
      </c>
      <c r="D92" s="48" t="s">
        <v>475</v>
      </c>
    </row>
    <row r="93" spans="1:4" x14ac:dyDescent="0.2">
      <c r="A93" s="48" t="s">
        <v>2156</v>
      </c>
      <c r="B93" s="48" t="s">
        <v>604</v>
      </c>
      <c r="C93" s="48" t="s">
        <v>1571</v>
      </c>
      <c r="D93" s="48" t="s">
        <v>1313</v>
      </c>
    </row>
    <row r="94" spans="1:4" x14ac:dyDescent="0.2">
      <c r="A94" s="48"/>
      <c r="B94" s="48"/>
      <c r="C94" s="48"/>
      <c r="D94" s="48" t="s">
        <v>475</v>
      </c>
    </row>
    <row r="95" spans="1:4" x14ac:dyDescent="0.2">
      <c r="A95" s="48" t="s">
        <v>2821</v>
      </c>
      <c r="B95" s="48" t="s">
        <v>2822</v>
      </c>
      <c r="C95" s="48" t="s">
        <v>1571</v>
      </c>
      <c r="D95" s="48" t="s">
        <v>475</v>
      </c>
    </row>
    <row r="96" spans="1:4" x14ac:dyDescent="0.2">
      <c r="A96" s="48" t="s">
        <v>2718</v>
      </c>
      <c r="B96" s="48" t="s">
        <v>1788</v>
      </c>
      <c r="C96" s="48" t="s">
        <v>1571</v>
      </c>
      <c r="D96" s="48" t="s">
        <v>1313</v>
      </c>
    </row>
    <row r="97" spans="1:4" x14ac:dyDescent="0.2">
      <c r="A97" s="48"/>
      <c r="B97" s="48"/>
      <c r="C97" s="48"/>
      <c r="D97" s="48" t="s">
        <v>476</v>
      </c>
    </row>
    <row r="98" spans="1:4" x14ac:dyDescent="0.2">
      <c r="A98" s="48" t="s">
        <v>2719</v>
      </c>
      <c r="B98" s="48" t="s">
        <v>1774</v>
      </c>
      <c r="C98" s="48" t="s">
        <v>1571</v>
      </c>
      <c r="D98" s="48" t="s">
        <v>1313</v>
      </c>
    </row>
    <row r="99" spans="1:4" x14ac:dyDescent="0.2">
      <c r="A99" s="48"/>
      <c r="B99" s="48"/>
      <c r="C99" s="48"/>
      <c r="D99" s="48" t="s">
        <v>476</v>
      </c>
    </row>
    <row r="100" spans="1:4" x14ac:dyDescent="0.2">
      <c r="A100" s="48" t="s">
        <v>2720</v>
      </c>
      <c r="B100" s="48" t="s">
        <v>1798</v>
      </c>
      <c r="C100" s="48" t="s">
        <v>1571</v>
      </c>
      <c r="D100" s="48" t="s">
        <v>1313</v>
      </c>
    </row>
    <row r="101" spans="1:4" x14ac:dyDescent="0.2">
      <c r="A101" s="48"/>
      <c r="B101" s="48"/>
      <c r="C101" s="48"/>
      <c r="D101" s="48" t="s">
        <v>476</v>
      </c>
    </row>
    <row r="102" spans="1:4" x14ac:dyDescent="0.2">
      <c r="A102" s="48" t="s">
        <v>2721</v>
      </c>
      <c r="B102" s="48" t="s">
        <v>1781</v>
      </c>
      <c r="C102" s="48" t="s">
        <v>1571</v>
      </c>
      <c r="D102" s="48" t="s">
        <v>1313</v>
      </c>
    </row>
    <row r="103" spans="1:4" x14ac:dyDescent="0.2">
      <c r="A103" s="48"/>
      <c r="B103" s="48"/>
      <c r="C103" s="48"/>
      <c r="D103" s="48" t="s">
        <v>476</v>
      </c>
    </row>
    <row r="104" spans="1:4" x14ac:dyDescent="0.2">
      <c r="A104" s="48" t="s">
        <v>2722</v>
      </c>
      <c r="B104" s="48" t="s">
        <v>1799</v>
      </c>
      <c r="C104" s="48" t="s">
        <v>1571</v>
      </c>
      <c r="D104" s="48" t="s">
        <v>1313</v>
      </c>
    </row>
    <row r="105" spans="1:4" x14ac:dyDescent="0.2">
      <c r="A105" s="48"/>
      <c r="B105" s="48"/>
      <c r="C105" s="48"/>
      <c r="D105" s="48" t="s">
        <v>476</v>
      </c>
    </row>
    <row r="106" spans="1:4" x14ac:dyDescent="0.2">
      <c r="A106" s="48" t="s">
        <v>2723</v>
      </c>
      <c r="B106" s="48" t="s">
        <v>1782</v>
      </c>
      <c r="C106" s="48" t="s">
        <v>1571</v>
      </c>
      <c r="D106" s="48" t="s">
        <v>1313</v>
      </c>
    </row>
    <row r="107" spans="1:4" x14ac:dyDescent="0.2">
      <c r="A107" s="48"/>
      <c r="B107" s="48"/>
      <c r="C107" s="48"/>
      <c r="D107" s="48" t="s">
        <v>476</v>
      </c>
    </row>
    <row r="108" spans="1:4" x14ac:dyDescent="0.2">
      <c r="A108" s="48" t="s">
        <v>2020</v>
      </c>
      <c r="B108" s="48" t="s">
        <v>137</v>
      </c>
      <c r="C108" s="48" t="s">
        <v>1571</v>
      </c>
      <c r="D108" s="48" t="s">
        <v>475</v>
      </c>
    </row>
    <row r="109" spans="1:4" x14ac:dyDescent="0.2">
      <c r="A109" s="48" t="s">
        <v>2021</v>
      </c>
      <c r="B109" s="48" t="s">
        <v>138</v>
      </c>
      <c r="C109" s="48" t="s">
        <v>1571</v>
      </c>
      <c r="D109" s="48" t="s">
        <v>475</v>
      </c>
    </row>
    <row r="110" spans="1:4" x14ac:dyDescent="0.2">
      <c r="A110" s="48" t="s">
        <v>2026</v>
      </c>
      <c r="B110" s="48" t="s">
        <v>1778</v>
      </c>
      <c r="C110" s="48" t="s">
        <v>1571</v>
      </c>
      <c r="D110" s="48" t="s">
        <v>1313</v>
      </c>
    </row>
    <row r="111" spans="1:4" x14ac:dyDescent="0.2">
      <c r="A111" s="48"/>
      <c r="B111" s="48"/>
      <c r="C111" s="48"/>
      <c r="D111" s="48" t="s">
        <v>475</v>
      </c>
    </row>
    <row r="112" spans="1:4" x14ac:dyDescent="0.2">
      <c r="A112" s="48" t="s">
        <v>1061</v>
      </c>
      <c r="B112" s="48" t="s">
        <v>1062</v>
      </c>
      <c r="C112" s="48" t="s">
        <v>1572</v>
      </c>
      <c r="D112" s="48" t="s">
        <v>1313</v>
      </c>
    </row>
    <row r="113" spans="1:4" x14ac:dyDescent="0.2">
      <c r="A113" s="48" t="s">
        <v>1580</v>
      </c>
      <c r="B113" s="48" t="s">
        <v>1581</v>
      </c>
      <c r="C113" s="48" t="s">
        <v>1572</v>
      </c>
      <c r="D113" s="48" t="s">
        <v>1313</v>
      </c>
    </row>
    <row r="114" spans="1:4" x14ac:dyDescent="0.2">
      <c r="A114" s="48" t="s">
        <v>1582</v>
      </c>
      <c r="B114" s="48" t="s">
        <v>1583</v>
      </c>
      <c r="C114" s="48" t="s">
        <v>1572</v>
      </c>
      <c r="D114" s="48" t="s">
        <v>1313</v>
      </c>
    </row>
    <row r="115" spans="1:4" x14ac:dyDescent="0.2">
      <c r="A115" s="48" t="s">
        <v>1903</v>
      </c>
      <c r="B115" s="48" t="s">
        <v>1584</v>
      </c>
      <c r="C115" s="48" t="s">
        <v>1572</v>
      </c>
      <c r="D115" s="48" t="s">
        <v>1313</v>
      </c>
    </row>
    <row r="116" spans="1:4" x14ac:dyDescent="0.2">
      <c r="A116" s="48" t="s">
        <v>533</v>
      </c>
      <c r="B116" s="48" t="s">
        <v>534</v>
      </c>
      <c r="C116" s="48" t="s">
        <v>1572</v>
      </c>
      <c r="D116" s="48" t="s">
        <v>1313</v>
      </c>
    </row>
    <row r="117" spans="1:4" x14ac:dyDescent="0.2">
      <c r="A117" s="48" t="s">
        <v>535</v>
      </c>
      <c r="B117" s="48" t="s">
        <v>536</v>
      </c>
      <c r="C117" s="48" t="s">
        <v>1572</v>
      </c>
      <c r="D117" s="48" t="s">
        <v>1313</v>
      </c>
    </row>
    <row r="118" spans="1:4" x14ac:dyDescent="0.2">
      <c r="A118" s="48" t="s">
        <v>523</v>
      </c>
      <c r="B118" s="48" t="s">
        <v>524</v>
      </c>
      <c r="C118" s="48" t="s">
        <v>1572</v>
      </c>
      <c r="D118" s="48" t="s">
        <v>1313</v>
      </c>
    </row>
    <row r="119" spans="1:4" x14ac:dyDescent="0.2">
      <c r="A119" s="48" t="s">
        <v>470</v>
      </c>
      <c r="B119" s="48" t="s">
        <v>471</v>
      </c>
      <c r="C119" s="48" t="s">
        <v>1572</v>
      </c>
      <c r="D119" s="48" t="s">
        <v>1313</v>
      </c>
    </row>
    <row r="120" spans="1:4" x14ac:dyDescent="0.2">
      <c r="A120" s="48" t="s">
        <v>2882</v>
      </c>
      <c r="B120" s="48" t="s">
        <v>61</v>
      </c>
      <c r="C120" s="48" t="s">
        <v>1572</v>
      </c>
      <c r="D120" s="48" t="s">
        <v>1313</v>
      </c>
    </row>
    <row r="121" spans="1:4" x14ac:dyDescent="0.2">
      <c r="A121" s="48" t="s">
        <v>880</v>
      </c>
      <c r="B121" s="48" t="s">
        <v>881</v>
      </c>
      <c r="C121" s="48" t="s">
        <v>1572</v>
      </c>
      <c r="D121" s="48" t="s">
        <v>1313</v>
      </c>
    </row>
    <row r="122" spans="1:4" x14ac:dyDescent="0.2">
      <c r="A122" s="48" t="s">
        <v>2157</v>
      </c>
      <c r="B122" s="48" t="s">
        <v>882</v>
      </c>
      <c r="C122" s="48" t="s">
        <v>1572</v>
      </c>
      <c r="D122" s="48" t="s">
        <v>1313</v>
      </c>
    </row>
    <row r="123" spans="1:4" x14ac:dyDescent="0.2">
      <c r="A123" s="48" t="s">
        <v>822</v>
      </c>
      <c r="B123" s="48" t="s">
        <v>823</v>
      </c>
      <c r="C123" s="48" t="s">
        <v>1572</v>
      </c>
      <c r="D123" s="48" t="s">
        <v>1313</v>
      </c>
    </row>
    <row r="124" spans="1:4" x14ac:dyDescent="0.2">
      <c r="A124" s="48"/>
      <c r="B124" s="48"/>
      <c r="C124" s="48"/>
      <c r="D124" s="48" t="s">
        <v>478</v>
      </c>
    </row>
    <row r="125" spans="1:4" x14ac:dyDescent="0.2">
      <c r="A125" s="48" t="s">
        <v>1493</v>
      </c>
      <c r="B125" s="48" t="s">
        <v>1494</v>
      </c>
      <c r="C125" s="48" t="s">
        <v>1572</v>
      </c>
      <c r="D125" s="48" t="s">
        <v>1313</v>
      </c>
    </row>
    <row r="126" spans="1:4" x14ac:dyDescent="0.2">
      <c r="A126" s="48" t="s">
        <v>479</v>
      </c>
      <c r="B126" s="48" t="s">
        <v>876</v>
      </c>
      <c r="C126" s="48" t="s">
        <v>1572</v>
      </c>
      <c r="D126" s="48" t="s">
        <v>1313</v>
      </c>
    </row>
    <row r="127" spans="1:4" x14ac:dyDescent="0.2">
      <c r="A127" s="48" t="s">
        <v>480</v>
      </c>
      <c r="B127" s="48" t="s">
        <v>1060</v>
      </c>
      <c r="C127" s="48" t="s">
        <v>1572</v>
      </c>
      <c r="D127" s="48" t="s">
        <v>1313</v>
      </c>
    </row>
    <row r="128" spans="1:4" x14ac:dyDescent="0.2">
      <c r="A128" s="48"/>
      <c r="B128" s="48"/>
      <c r="C128" s="48"/>
      <c r="D128" s="48" t="s">
        <v>1316</v>
      </c>
    </row>
    <row r="129" spans="1:4" x14ac:dyDescent="0.2">
      <c r="A129" s="48" t="s">
        <v>481</v>
      </c>
      <c r="B129" s="48" t="s">
        <v>1059</v>
      </c>
      <c r="C129" s="48" t="s">
        <v>1572</v>
      </c>
      <c r="D129" s="48" t="s">
        <v>1313</v>
      </c>
    </row>
    <row r="130" spans="1:4" x14ac:dyDescent="0.2">
      <c r="A130" s="48" t="s">
        <v>482</v>
      </c>
      <c r="B130" s="48" t="s">
        <v>824</v>
      </c>
      <c r="C130" s="48" t="s">
        <v>1572</v>
      </c>
      <c r="D130" s="48" t="s">
        <v>1313</v>
      </c>
    </row>
    <row r="131" spans="1:4" x14ac:dyDescent="0.2">
      <c r="A131" s="48"/>
      <c r="B131" s="48"/>
      <c r="C131" s="48"/>
      <c r="D131" s="48" t="s">
        <v>478</v>
      </c>
    </row>
    <row r="132" spans="1:4" x14ac:dyDescent="0.2">
      <c r="A132" s="48"/>
      <c r="B132" s="48"/>
      <c r="C132" s="48"/>
      <c r="D132" s="48" t="s">
        <v>1316</v>
      </c>
    </row>
    <row r="133" spans="1:4" x14ac:dyDescent="0.2">
      <c r="A133" s="48" t="s">
        <v>483</v>
      </c>
      <c r="B133" s="48" t="s">
        <v>825</v>
      </c>
      <c r="C133" s="48" t="s">
        <v>1572</v>
      </c>
      <c r="D133" s="48" t="s">
        <v>1313</v>
      </c>
    </row>
    <row r="134" spans="1:4" x14ac:dyDescent="0.2">
      <c r="A134" s="48" t="s">
        <v>2159</v>
      </c>
      <c r="B134" s="48" t="s">
        <v>2158</v>
      </c>
      <c r="C134" s="48" t="s">
        <v>1572</v>
      </c>
      <c r="D134" s="48" t="s">
        <v>1313</v>
      </c>
    </row>
    <row r="135" spans="1:4" x14ac:dyDescent="0.2">
      <c r="A135" s="48" t="s">
        <v>2033</v>
      </c>
      <c r="B135" s="48" t="s">
        <v>1148</v>
      </c>
      <c r="C135" s="48" t="s">
        <v>1572</v>
      </c>
      <c r="D135" s="48" t="s">
        <v>1313</v>
      </c>
    </row>
    <row r="136" spans="1:4" x14ac:dyDescent="0.2">
      <c r="A136" s="48" t="s">
        <v>2034</v>
      </c>
      <c r="B136" s="48" t="s">
        <v>1150</v>
      </c>
      <c r="C136" s="48" t="s">
        <v>1572</v>
      </c>
      <c r="D136" s="48" t="s">
        <v>1313</v>
      </c>
    </row>
    <row r="137" spans="1:4" x14ac:dyDescent="0.2">
      <c r="A137" s="48" t="s">
        <v>601</v>
      </c>
      <c r="B137" s="48" t="s">
        <v>602</v>
      </c>
      <c r="C137" s="48" t="s">
        <v>1572</v>
      </c>
      <c r="D137" s="48" t="s">
        <v>1313</v>
      </c>
    </row>
    <row r="138" spans="1:4" x14ac:dyDescent="0.2">
      <c r="A138" s="48" t="s">
        <v>599</v>
      </c>
      <c r="B138" s="48" t="s">
        <v>600</v>
      </c>
      <c r="C138" s="48" t="s">
        <v>1572</v>
      </c>
      <c r="D138" s="48" t="s">
        <v>1313</v>
      </c>
    </row>
    <row r="139" spans="1:4" x14ac:dyDescent="0.2">
      <c r="A139" s="48" t="s">
        <v>1157</v>
      </c>
      <c r="B139" s="48" t="s">
        <v>1152</v>
      </c>
      <c r="C139" s="48" t="s">
        <v>1572</v>
      </c>
      <c r="D139" s="48" t="s">
        <v>1313</v>
      </c>
    </row>
    <row r="140" spans="1:4" x14ac:dyDescent="0.2">
      <c r="A140" s="48" t="s">
        <v>642</v>
      </c>
      <c r="B140" s="48" t="s">
        <v>654</v>
      </c>
      <c r="C140" s="48" t="s">
        <v>1572</v>
      </c>
      <c r="D140" s="48" t="s">
        <v>1313</v>
      </c>
    </row>
    <row r="141" spans="1:4" x14ac:dyDescent="0.2">
      <c r="A141" s="48" t="s">
        <v>643</v>
      </c>
      <c r="B141" s="48" t="s">
        <v>655</v>
      </c>
      <c r="C141" s="48" t="s">
        <v>1572</v>
      </c>
      <c r="D141" s="48" t="s">
        <v>1313</v>
      </c>
    </row>
    <row r="142" spans="1:4" x14ac:dyDescent="0.2">
      <c r="A142" s="48" t="s">
        <v>1155</v>
      </c>
      <c r="B142" s="48" t="s">
        <v>1149</v>
      </c>
      <c r="C142" s="48" t="s">
        <v>1572</v>
      </c>
      <c r="D142" s="48" t="s">
        <v>1313</v>
      </c>
    </row>
    <row r="143" spans="1:4" x14ac:dyDescent="0.2">
      <c r="A143" s="48" t="s">
        <v>1156</v>
      </c>
      <c r="B143" s="48" t="s">
        <v>1151</v>
      </c>
      <c r="C143" s="48" t="s">
        <v>1572</v>
      </c>
      <c r="D143" s="48" t="s">
        <v>1313</v>
      </c>
    </row>
    <row r="144" spans="1:4" x14ac:dyDescent="0.2">
      <c r="A144" s="48" t="s">
        <v>484</v>
      </c>
      <c r="B144" s="48" t="s">
        <v>1776</v>
      </c>
      <c r="C144" s="48" t="s">
        <v>1572</v>
      </c>
      <c r="D144" s="48" t="s">
        <v>1313</v>
      </c>
    </row>
    <row r="145" spans="1:4" x14ac:dyDescent="0.2">
      <c r="A145" s="48" t="s">
        <v>485</v>
      </c>
      <c r="B145" s="48" t="s">
        <v>1775</v>
      </c>
      <c r="C145" s="48" t="s">
        <v>1572</v>
      </c>
      <c r="D145" s="48" t="s">
        <v>1313</v>
      </c>
    </row>
    <row r="146" spans="1:4" x14ac:dyDescent="0.2">
      <c r="A146" s="48" t="s">
        <v>486</v>
      </c>
      <c r="B146" s="48" t="s">
        <v>1800</v>
      </c>
      <c r="C146" s="48" t="s">
        <v>1572</v>
      </c>
      <c r="D146" s="48" t="s">
        <v>1313</v>
      </c>
    </row>
    <row r="147" spans="1:4" x14ac:dyDescent="0.2">
      <c r="A147" s="48" t="s">
        <v>487</v>
      </c>
      <c r="B147" s="48" t="s">
        <v>1147</v>
      </c>
      <c r="C147" s="48" t="s">
        <v>1572</v>
      </c>
      <c r="D147" s="48" t="s">
        <v>1313</v>
      </c>
    </row>
    <row r="148" spans="1:4" x14ac:dyDescent="0.2">
      <c r="A148" s="48" t="s">
        <v>767</v>
      </c>
      <c r="B148" s="48" t="s">
        <v>768</v>
      </c>
      <c r="C148" s="48" t="s">
        <v>1572</v>
      </c>
      <c r="D148" s="48" t="s">
        <v>1313</v>
      </c>
    </row>
    <row r="149" spans="1:4" x14ac:dyDescent="0.2">
      <c r="A149" s="48" t="s">
        <v>759</v>
      </c>
      <c r="B149" s="48" t="s">
        <v>760</v>
      </c>
      <c r="C149" s="48" t="s">
        <v>1572</v>
      </c>
      <c r="D149" s="48" t="s">
        <v>1313</v>
      </c>
    </row>
    <row r="150" spans="1:4" x14ac:dyDescent="0.2">
      <c r="A150" s="48" t="s">
        <v>769</v>
      </c>
      <c r="B150" s="48" t="s">
        <v>770</v>
      </c>
      <c r="C150" s="48" t="s">
        <v>1572</v>
      </c>
      <c r="D150" s="48" t="s">
        <v>1313</v>
      </c>
    </row>
    <row r="151" spans="1:4" x14ac:dyDescent="0.2">
      <c r="A151" s="48" t="s">
        <v>771</v>
      </c>
      <c r="B151" s="48" t="s">
        <v>772</v>
      </c>
      <c r="C151" s="48" t="s">
        <v>1572</v>
      </c>
      <c r="D151" s="48" t="s">
        <v>1313</v>
      </c>
    </row>
    <row r="152" spans="1:4" x14ac:dyDescent="0.2">
      <c r="A152" s="48" t="s">
        <v>761</v>
      </c>
      <c r="B152" s="48" t="s">
        <v>762</v>
      </c>
      <c r="C152" s="48" t="s">
        <v>1572</v>
      </c>
      <c r="D152" s="48" t="s">
        <v>1313</v>
      </c>
    </row>
    <row r="153" spans="1:4" x14ac:dyDescent="0.2">
      <c r="A153" s="48" t="s">
        <v>413</v>
      </c>
      <c r="B153" s="48" t="s">
        <v>414</v>
      </c>
      <c r="C153" s="48" t="s">
        <v>1572</v>
      </c>
      <c r="D153" s="48" t="s">
        <v>1313</v>
      </c>
    </row>
    <row r="154" spans="1:4" x14ac:dyDescent="0.2">
      <c r="A154" s="48" t="s">
        <v>763</v>
      </c>
      <c r="B154" s="48" t="s">
        <v>764</v>
      </c>
      <c r="C154" s="48" t="s">
        <v>1572</v>
      </c>
      <c r="D154" s="48" t="s">
        <v>1313</v>
      </c>
    </row>
    <row r="155" spans="1:4" x14ac:dyDescent="0.2">
      <c r="A155" s="48" t="s">
        <v>765</v>
      </c>
      <c r="B155" s="48" t="s">
        <v>766</v>
      </c>
      <c r="C155" s="48" t="s">
        <v>1572</v>
      </c>
      <c r="D155" s="48" t="s">
        <v>1313</v>
      </c>
    </row>
    <row r="156" spans="1:4" x14ac:dyDescent="0.2">
      <c r="A156" s="48" t="s">
        <v>757</v>
      </c>
      <c r="B156" s="48" t="s">
        <v>758</v>
      </c>
      <c r="C156" s="48" t="s">
        <v>1572</v>
      </c>
      <c r="D156" s="48" t="s">
        <v>1313</v>
      </c>
    </row>
    <row r="157" spans="1:4" x14ac:dyDescent="0.2">
      <c r="A157" s="48" t="s">
        <v>777</v>
      </c>
      <c r="B157" s="48" t="s">
        <v>778</v>
      </c>
      <c r="C157" s="48" t="s">
        <v>1572</v>
      </c>
      <c r="D157" s="48" t="s">
        <v>1313</v>
      </c>
    </row>
    <row r="158" spans="1:4" x14ac:dyDescent="0.2">
      <c r="A158" s="48" t="s">
        <v>773</v>
      </c>
      <c r="B158" s="48" t="s">
        <v>774</v>
      </c>
      <c r="C158" s="48" t="s">
        <v>1572</v>
      </c>
      <c r="D158" s="48" t="s">
        <v>1313</v>
      </c>
    </row>
    <row r="159" spans="1:4" x14ac:dyDescent="0.2">
      <c r="A159" s="48" t="s">
        <v>409</v>
      </c>
      <c r="B159" s="48" t="s">
        <v>410</v>
      </c>
      <c r="C159" s="48" t="s">
        <v>1572</v>
      </c>
      <c r="D159" s="48" t="s">
        <v>1313</v>
      </c>
    </row>
    <row r="160" spans="1:4" x14ac:dyDescent="0.2">
      <c r="A160" s="48" t="s">
        <v>775</v>
      </c>
      <c r="B160" s="48" t="s">
        <v>776</v>
      </c>
      <c r="C160" s="48" t="s">
        <v>1572</v>
      </c>
      <c r="D160" s="48" t="s">
        <v>1313</v>
      </c>
    </row>
    <row r="161" spans="1:4" x14ac:dyDescent="0.2">
      <c r="A161" s="48" t="s">
        <v>411</v>
      </c>
      <c r="B161" s="48" t="s">
        <v>412</v>
      </c>
      <c r="C161" s="48" t="s">
        <v>1572</v>
      </c>
      <c r="D161" s="48" t="s">
        <v>1313</v>
      </c>
    </row>
    <row r="162" spans="1:4" x14ac:dyDescent="0.2">
      <c r="A162" s="48" t="s">
        <v>1028</v>
      </c>
      <c r="B162" s="48" t="s">
        <v>1029</v>
      </c>
      <c r="C162" s="48" t="s">
        <v>1572</v>
      </c>
      <c r="D162" s="48" t="s">
        <v>1313</v>
      </c>
    </row>
    <row r="163" spans="1:4" x14ac:dyDescent="0.2">
      <c r="A163" s="48" t="s">
        <v>2542</v>
      </c>
      <c r="B163" s="48" t="s">
        <v>2543</v>
      </c>
      <c r="C163" s="48" t="s">
        <v>1572</v>
      </c>
      <c r="D163" s="48" t="s">
        <v>1313</v>
      </c>
    </row>
    <row r="164" spans="1:4" x14ac:dyDescent="0.2">
      <c r="A164" s="48" t="s">
        <v>2162</v>
      </c>
      <c r="B164" s="48" t="s">
        <v>2161</v>
      </c>
      <c r="C164" s="48" t="s">
        <v>1572</v>
      </c>
      <c r="D164" s="48" t="s">
        <v>1313</v>
      </c>
    </row>
    <row r="165" spans="1:4" x14ac:dyDescent="0.2">
      <c r="A165" s="48" t="s">
        <v>1020</v>
      </c>
      <c r="B165" s="48" t="s">
        <v>1021</v>
      </c>
      <c r="C165" s="48" t="s">
        <v>1572</v>
      </c>
      <c r="D165" s="48" t="s">
        <v>1313</v>
      </c>
    </row>
    <row r="166" spans="1:4" x14ac:dyDescent="0.2">
      <c r="A166" s="48" t="s">
        <v>1049</v>
      </c>
      <c r="B166" s="48" t="s">
        <v>1050</v>
      </c>
      <c r="C166" s="48" t="s">
        <v>1572</v>
      </c>
      <c r="D166" s="48" t="s">
        <v>1313</v>
      </c>
    </row>
    <row r="167" spans="1:4" x14ac:dyDescent="0.2">
      <c r="A167" s="48" t="s">
        <v>1051</v>
      </c>
      <c r="B167" s="48" t="s">
        <v>1052</v>
      </c>
      <c r="C167" s="48" t="s">
        <v>1572</v>
      </c>
      <c r="D167" s="48" t="s">
        <v>1313</v>
      </c>
    </row>
    <row r="168" spans="1:4" x14ac:dyDescent="0.2">
      <c r="A168" s="48" t="s">
        <v>1053</v>
      </c>
      <c r="B168" s="48" t="s">
        <v>1054</v>
      </c>
      <c r="C168" s="48" t="s">
        <v>1572</v>
      </c>
      <c r="D168" s="48" t="s">
        <v>1313</v>
      </c>
    </row>
    <row r="169" spans="1:4" x14ac:dyDescent="0.2">
      <c r="A169" s="48" t="s">
        <v>1018</v>
      </c>
      <c r="B169" s="48" t="s">
        <v>1019</v>
      </c>
      <c r="C169" s="48" t="s">
        <v>1572</v>
      </c>
      <c r="D169" s="48" t="s">
        <v>1313</v>
      </c>
    </row>
    <row r="170" spans="1:4" x14ac:dyDescent="0.2">
      <c r="A170" s="48" t="s">
        <v>1030</v>
      </c>
      <c r="B170" s="48" t="s">
        <v>1031</v>
      </c>
      <c r="C170" s="48" t="s">
        <v>1572</v>
      </c>
      <c r="D170" s="48" t="s">
        <v>1313</v>
      </c>
    </row>
    <row r="171" spans="1:4" x14ac:dyDescent="0.2">
      <c r="A171" s="48" t="s">
        <v>1022</v>
      </c>
      <c r="B171" s="48" t="s">
        <v>1023</v>
      </c>
      <c r="C171" s="48" t="s">
        <v>1572</v>
      </c>
      <c r="D171" s="48" t="s">
        <v>1313</v>
      </c>
    </row>
    <row r="172" spans="1:4" x14ac:dyDescent="0.2">
      <c r="A172" s="48" t="s">
        <v>1026</v>
      </c>
      <c r="B172" s="48" t="s">
        <v>1027</v>
      </c>
      <c r="C172" s="48" t="s">
        <v>1572</v>
      </c>
      <c r="D172" s="48" t="s">
        <v>1313</v>
      </c>
    </row>
    <row r="173" spans="1:4" x14ac:dyDescent="0.2">
      <c r="A173" s="48" t="s">
        <v>1024</v>
      </c>
      <c r="B173" s="48" t="s">
        <v>1025</v>
      </c>
      <c r="C173" s="48" t="s">
        <v>1572</v>
      </c>
      <c r="D173" s="48" t="s">
        <v>1313</v>
      </c>
    </row>
    <row r="174" spans="1:4" x14ac:dyDescent="0.2">
      <c r="A174" s="48" t="s">
        <v>1032</v>
      </c>
      <c r="B174" s="48" t="s">
        <v>1033</v>
      </c>
      <c r="C174" s="48" t="s">
        <v>1572</v>
      </c>
      <c r="D174" s="48" t="s">
        <v>1313</v>
      </c>
    </row>
    <row r="175" spans="1:4" x14ac:dyDescent="0.2">
      <c r="A175" s="48" t="s">
        <v>1034</v>
      </c>
      <c r="B175" s="48" t="s">
        <v>1035</v>
      </c>
      <c r="C175" s="48" t="s">
        <v>1572</v>
      </c>
      <c r="D175" s="48" t="s">
        <v>1313</v>
      </c>
    </row>
    <row r="176" spans="1:4" x14ac:dyDescent="0.2">
      <c r="A176" s="48" t="s">
        <v>1043</v>
      </c>
      <c r="B176" s="48" t="s">
        <v>1044</v>
      </c>
      <c r="C176" s="48" t="s">
        <v>1572</v>
      </c>
      <c r="D176" s="48" t="s">
        <v>1313</v>
      </c>
    </row>
    <row r="177" spans="1:4" x14ac:dyDescent="0.2">
      <c r="A177" s="48" t="s">
        <v>1045</v>
      </c>
      <c r="B177" s="48" t="s">
        <v>1046</v>
      </c>
      <c r="C177" s="48" t="s">
        <v>1572</v>
      </c>
      <c r="D177" s="48" t="s">
        <v>1313</v>
      </c>
    </row>
    <row r="178" spans="1:4" x14ac:dyDescent="0.2">
      <c r="A178" s="48" t="s">
        <v>1047</v>
      </c>
      <c r="B178" s="48" t="s">
        <v>1048</v>
      </c>
      <c r="C178" s="48" t="s">
        <v>1572</v>
      </c>
      <c r="D178" s="48" t="s">
        <v>1313</v>
      </c>
    </row>
    <row r="179" spans="1:4" x14ac:dyDescent="0.2">
      <c r="A179" s="48" t="s">
        <v>1036</v>
      </c>
      <c r="B179" s="48" t="s">
        <v>1037</v>
      </c>
      <c r="C179" s="48" t="s">
        <v>1572</v>
      </c>
      <c r="D179" s="48" t="s">
        <v>1313</v>
      </c>
    </row>
    <row r="180" spans="1:4" x14ac:dyDescent="0.2">
      <c r="A180" s="48" t="s">
        <v>1016</v>
      </c>
      <c r="B180" s="48" t="s">
        <v>1017</v>
      </c>
      <c r="C180" s="48" t="s">
        <v>1572</v>
      </c>
      <c r="D180" s="48" t="s">
        <v>1313</v>
      </c>
    </row>
    <row r="181" spans="1:4" x14ac:dyDescent="0.2">
      <c r="A181" s="48" t="s">
        <v>2163</v>
      </c>
      <c r="B181" s="48" t="s">
        <v>877</v>
      </c>
      <c r="C181" s="48" t="s">
        <v>1572</v>
      </c>
      <c r="D181" s="48" t="s">
        <v>1313</v>
      </c>
    </row>
    <row r="182" spans="1:4" x14ac:dyDescent="0.2">
      <c r="A182" s="48" t="s">
        <v>878</v>
      </c>
      <c r="B182" s="48" t="s">
        <v>879</v>
      </c>
      <c r="C182" s="48" t="s">
        <v>1572</v>
      </c>
      <c r="D182" s="48" t="s">
        <v>1313</v>
      </c>
    </row>
    <row r="183" spans="1:4" x14ac:dyDescent="0.2">
      <c r="A183" s="48" t="s">
        <v>2164</v>
      </c>
      <c r="B183" s="48" t="s">
        <v>1585</v>
      </c>
      <c r="C183" s="48" t="s">
        <v>1572</v>
      </c>
      <c r="D183" s="48" t="s">
        <v>1313</v>
      </c>
    </row>
    <row r="184" spans="1:4" x14ac:dyDescent="0.2">
      <c r="A184" s="48" t="s">
        <v>266</v>
      </c>
      <c r="B184" s="48" t="s">
        <v>274</v>
      </c>
      <c r="C184" s="48" t="s">
        <v>1572</v>
      </c>
      <c r="D184" s="48" t="s">
        <v>1313</v>
      </c>
    </row>
    <row r="185" spans="1:4" x14ac:dyDescent="0.2">
      <c r="A185" s="48" t="s">
        <v>268</v>
      </c>
      <c r="B185" s="48" t="s">
        <v>276</v>
      </c>
      <c r="C185" s="48" t="s">
        <v>1572</v>
      </c>
      <c r="D185" s="48" t="s">
        <v>1313</v>
      </c>
    </row>
    <row r="186" spans="1:4" x14ac:dyDescent="0.2">
      <c r="A186" s="48" t="s">
        <v>1586</v>
      </c>
      <c r="B186" s="48" t="s">
        <v>1587</v>
      </c>
      <c r="C186" s="48" t="s">
        <v>1572</v>
      </c>
      <c r="D186" s="48" t="s">
        <v>1313</v>
      </c>
    </row>
    <row r="187" spans="1:4" x14ac:dyDescent="0.2">
      <c r="A187" s="48" t="s">
        <v>1480</v>
      </c>
      <c r="B187" s="48" t="s">
        <v>1481</v>
      </c>
      <c r="C187" s="48" t="s">
        <v>1572</v>
      </c>
      <c r="D187" s="48" t="s">
        <v>1313</v>
      </c>
    </row>
    <row r="188" spans="1:4" x14ac:dyDescent="0.2">
      <c r="A188" s="48" t="s">
        <v>1497</v>
      </c>
      <c r="B188" s="48" t="s">
        <v>1498</v>
      </c>
      <c r="C188" s="48" t="s">
        <v>1572</v>
      </c>
      <c r="D188" s="48" t="s">
        <v>1313</v>
      </c>
    </row>
    <row r="189" spans="1:4" x14ac:dyDescent="0.2">
      <c r="A189" s="48" t="s">
        <v>1055</v>
      </c>
      <c r="B189" s="48" t="s">
        <v>1056</v>
      </c>
      <c r="C189" s="48" t="s">
        <v>1572</v>
      </c>
      <c r="D189" s="48" t="s">
        <v>1313</v>
      </c>
    </row>
    <row r="190" spans="1:4" x14ac:dyDescent="0.2">
      <c r="A190" s="48" t="s">
        <v>2165</v>
      </c>
      <c r="B190" s="48" t="s">
        <v>1492</v>
      </c>
      <c r="C190" s="48" t="s">
        <v>1572</v>
      </c>
      <c r="D190" s="48" t="s">
        <v>1313</v>
      </c>
    </row>
    <row r="191" spans="1:4" x14ac:dyDescent="0.2">
      <c r="A191" s="48" t="s">
        <v>488</v>
      </c>
      <c r="B191" s="48" t="s">
        <v>827</v>
      </c>
      <c r="C191" s="48" t="s">
        <v>1572</v>
      </c>
      <c r="D191" s="48" t="s">
        <v>1313</v>
      </c>
    </row>
    <row r="192" spans="1:4" x14ac:dyDescent="0.2">
      <c r="A192" s="48" t="s">
        <v>489</v>
      </c>
      <c r="B192" s="48" t="s">
        <v>828</v>
      </c>
      <c r="C192" s="48" t="s">
        <v>1572</v>
      </c>
      <c r="D192" s="48" t="s">
        <v>1313</v>
      </c>
    </row>
    <row r="193" spans="1:4" x14ac:dyDescent="0.2">
      <c r="A193" s="48" t="s">
        <v>490</v>
      </c>
      <c r="B193" s="48" t="s">
        <v>829</v>
      </c>
      <c r="C193" s="48" t="s">
        <v>1572</v>
      </c>
      <c r="D193" s="48" t="s">
        <v>1313</v>
      </c>
    </row>
    <row r="194" spans="1:4" x14ac:dyDescent="0.2">
      <c r="A194" s="48" t="s">
        <v>491</v>
      </c>
      <c r="B194" s="48" t="s">
        <v>830</v>
      </c>
      <c r="C194" s="48" t="s">
        <v>1572</v>
      </c>
      <c r="D194" s="48" t="s">
        <v>1313</v>
      </c>
    </row>
    <row r="195" spans="1:4" x14ac:dyDescent="0.2">
      <c r="A195" s="48" t="s">
        <v>492</v>
      </c>
      <c r="B195" s="48" t="s">
        <v>831</v>
      </c>
      <c r="C195" s="48" t="s">
        <v>1572</v>
      </c>
      <c r="D195" s="48" t="s">
        <v>1313</v>
      </c>
    </row>
    <row r="196" spans="1:4" x14ac:dyDescent="0.2">
      <c r="A196" s="48" t="s">
        <v>493</v>
      </c>
      <c r="B196" s="48" t="s">
        <v>832</v>
      </c>
      <c r="C196" s="48" t="s">
        <v>1572</v>
      </c>
      <c r="D196" s="48" t="s">
        <v>1313</v>
      </c>
    </row>
    <row r="197" spans="1:4" x14ac:dyDescent="0.2">
      <c r="A197" s="48" t="s">
        <v>494</v>
      </c>
      <c r="B197" s="48" t="s">
        <v>864</v>
      </c>
      <c r="C197" s="48" t="s">
        <v>1572</v>
      </c>
      <c r="D197" s="48" t="s">
        <v>1313</v>
      </c>
    </row>
    <row r="198" spans="1:4" x14ac:dyDescent="0.2">
      <c r="A198" s="48" t="s">
        <v>495</v>
      </c>
      <c r="B198" s="48" t="s">
        <v>865</v>
      </c>
      <c r="C198" s="48" t="s">
        <v>1572</v>
      </c>
      <c r="D198" s="48" t="s">
        <v>1313</v>
      </c>
    </row>
    <row r="199" spans="1:4" x14ac:dyDescent="0.2">
      <c r="A199" s="48" t="s">
        <v>496</v>
      </c>
      <c r="B199" s="48" t="s">
        <v>866</v>
      </c>
      <c r="C199" s="48" t="s">
        <v>1572</v>
      </c>
      <c r="D199" s="48" t="s">
        <v>1313</v>
      </c>
    </row>
    <row r="200" spans="1:4" x14ac:dyDescent="0.2">
      <c r="A200" s="48" t="s">
        <v>497</v>
      </c>
      <c r="B200" s="48" t="s">
        <v>867</v>
      </c>
      <c r="C200" s="48" t="s">
        <v>1572</v>
      </c>
      <c r="D200" s="48" t="s">
        <v>1313</v>
      </c>
    </row>
    <row r="201" spans="1:4" x14ac:dyDescent="0.2">
      <c r="A201" s="48" t="s">
        <v>498</v>
      </c>
      <c r="B201" s="48" t="s">
        <v>868</v>
      </c>
      <c r="C201" s="48" t="s">
        <v>1572</v>
      </c>
      <c r="D201" s="48" t="s">
        <v>1313</v>
      </c>
    </row>
    <row r="202" spans="1:4" x14ac:dyDescent="0.2">
      <c r="A202" s="48" t="s">
        <v>499</v>
      </c>
      <c r="B202" s="48" t="s">
        <v>826</v>
      </c>
      <c r="C202" s="48" t="s">
        <v>1572</v>
      </c>
      <c r="D202" s="48" t="s">
        <v>1313</v>
      </c>
    </row>
    <row r="203" spans="1:4" x14ac:dyDescent="0.2">
      <c r="A203" s="48" t="s">
        <v>500</v>
      </c>
      <c r="B203" s="48" t="s">
        <v>869</v>
      </c>
      <c r="C203" s="48" t="s">
        <v>1572</v>
      </c>
      <c r="D203" s="48" t="s">
        <v>1313</v>
      </c>
    </row>
    <row r="204" spans="1:4" x14ac:dyDescent="0.2">
      <c r="A204" s="48" t="s">
        <v>501</v>
      </c>
      <c r="B204" s="48" t="s">
        <v>870</v>
      </c>
      <c r="C204" s="48" t="s">
        <v>1572</v>
      </c>
      <c r="D204" s="48" t="s">
        <v>1313</v>
      </c>
    </row>
    <row r="205" spans="1:4" x14ac:dyDescent="0.2">
      <c r="A205" s="48" t="s">
        <v>502</v>
      </c>
      <c r="B205" s="48" t="s">
        <v>789</v>
      </c>
      <c r="C205" s="48" t="s">
        <v>1572</v>
      </c>
      <c r="D205" s="48" t="s">
        <v>1313</v>
      </c>
    </row>
    <row r="206" spans="1:4" x14ac:dyDescent="0.2">
      <c r="A206" s="48" t="s">
        <v>503</v>
      </c>
      <c r="B206" s="48" t="s">
        <v>871</v>
      </c>
      <c r="C206" s="48" t="s">
        <v>1572</v>
      </c>
      <c r="D206" s="48" t="s">
        <v>1313</v>
      </c>
    </row>
    <row r="207" spans="1:4" x14ac:dyDescent="0.2">
      <c r="A207" s="48" t="s">
        <v>504</v>
      </c>
      <c r="B207" s="48" t="s">
        <v>872</v>
      </c>
      <c r="C207" s="48" t="s">
        <v>1572</v>
      </c>
      <c r="D207" s="48" t="s">
        <v>1313</v>
      </c>
    </row>
    <row r="208" spans="1:4" x14ac:dyDescent="0.2">
      <c r="A208" s="48" t="s">
        <v>505</v>
      </c>
      <c r="B208" s="48" t="s">
        <v>873</v>
      </c>
      <c r="C208" s="48" t="s">
        <v>1572</v>
      </c>
      <c r="D208" s="48" t="s">
        <v>1313</v>
      </c>
    </row>
    <row r="209" spans="1:4" x14ac:dyDescent="0.2">
      <c r="A209" s="48" t="s">
        <v>506</v>
      </c>
      <c r="B209" s="48" t="s">
        <v>874</v>
      </c>
      <c r="C209" s="48" t="s">
        <v>1572</v>
      </c>
      <c r="D209" s="48" t="s">
        <v>1313</v>
      </c>
    </row>
    <row r="210" spans="1:4" x14ac:dyDescent="0.2">
      <c r="A210" s="48" t="s">
        <v>507</v>
      </c>
      <c r="B210" s="48" t="s">
        <v>875</v>
      </c>
      <c r="C210" s="48" t="s">
        <v>1572</v>
      </c>
      <c r="D210" s="48" t="s">
        <v>1313</v>
      </c>
    </row>
    <row r="211" spans="1:4" x14ac:dyDescent="0.2">
      <c r="A211" s="48" t="s">
        <v>1057</v>
      </c>
      <c r="B211" s="48" t="s">
        <v>1058</v>
      </c>
      <c r="C211" s="48" t="s">
        <v>1572</v>
      </c>
      <c r="D211" s="48" t="s">
        <v>1313</v>
      </c>
    </row>
    <row r="212" spans="1:4" x14ac:dyDescent="0.2">
      <c r="A212" s="48" t="s">
        <v>1786</v>
      </c>
      <c r="B212" s="48" t="s">
        <v>1787</v>
      </c>
      <c r="C212" s="48" t="s">
        <v>1573</v>
      </c>
      <c r="D212" s="48" t="s">
        <v>1315</v>
      </c>
    </row>
    <row r="213" spans="1:4" x14ac:dyDescent="0.2">
      <c r="A213" s="48" t="s">
        <v>1784</v>
      </c>
      <c r="B213" s="48" t="s">
        <v>1785</v>
      </c>
      <c r="C213" s="48" t="s">
        <v>1573</v>
      </c>
      <c r="D213" s="48" t="s">
        <v>1315</v>
      </c>
    </row>
    <row r="214" spans="1:4" x14ac:dyDescent="0.2">
      <c r="A214" s="48" t="s">
        <v>634</v>
      </c>
      <c r="B214" s="48" t="s">
        <v>635</v>
      </c>
      <c r="C214" s="48" t="s">
        <v>636</v>
      </c>
      <c r="D214" s="48" t="s">
        <v>1313</v>
      </c>
    </row>
    <row r="215" spans="1:4" x14ac:dyDescent="0.2">
      <c r="A215" s="48" t="s">
        <v>1431</v>
      </c>
      <c r="B215" s="48" t="s">
        <v>1432</v>
      </c>
      <c r="C215" s="48" t="s">
        <v>1590</v>
      </c>
      <c r="D215" s="48" t="s">
        <v>515</v>
      </c>
    </row>
    <row r="216" spans="1:4" x14ac:dyDescent="0.2">
      <c r="A216" s="48"/>
      <c r="B216" s="48"/>
      <c r="C216" s="48"/>
      <c r="D216" s="48" t="s">
        <v>508</v>
      </c>
    </row>
    <row r="217" spans="1:4" x14ac:dyDescent="0.2">
      <c r="A217" s="48" t="s">
        <v>607</v>
      </c>
      <c r="B217" s="48" t="s">
        <v>608</v>
      </c>
      <c r="C217" s="48" t="s">
        <v>1590</v>
      </c>
      <c r="D217" s="48" t="s">
        <v>515</v>
      </c>
    </row>
    <row r="218" spans="1:4" x14ac:dyDescent="0.2">
      <c r="A218" s="48"/>
      <c r="B218" s="48"/>
      <c r="C218" s="48"/>
      <c r="D218" s="48" t="s">
        <v>508</v>
      </c>
    </row>
    <row r="219" spans="1:4" x14ac:dyDescent="0.2">
      <c r="A219" s="48" t="s">
        <v>509</v>
      </c>
      <c r="B219" s="48" t="s">
        <v>360</v>
      </c>
      <c r="C219" s="48" t="s">
        <v>1590</v>
      </c>
      <c r="D219" s="48" t="s">
        <v>1313</v>
      </c>
    </row>
    <row r="220" spans="1:4" x14ac:dyDescent="0.2">
      <c r="A220" s="48"/>
      <c r="B220" s="48"/>
      <c r="C220" s="48"/>
      <c r="D220" s="48" t="s">
        <v>1314</v>
      </c>
    </row>
    <row r="221" spans="1:4" x14ac:dyDescent="0.2">
      <c r="A221" s="48"/>
      <c r="B221" s="48"/>
      <c r="C221" s="48"/>
      <c r="D221" s="48" t="s">
        <v>515</v>
      </c>
    </row>
    <row r="222" spans="1:4" x14ac:dyDescent="0.2">
      <c r="A222" s="48"/>
      <c r="B222" s="48"/>
      <c r="C222" s="48"/>
      <c r="D222" s="48" t="s">
        <v>508</v>
      </c>
    </row>
    <row r="223" spans="1:4" x14ac:dyDescent="0.2">
      <c r="A223" s="48" t="s">
        <v>1417</v>
      </c>
      <c r="B223" s="48" t="s">
        <v>1418</v>
      </c>
      <c r="C223" s="48" t="s">
        <v>1590</v>
      </c>
      <c r="D223" s="48" t="s">
        <v>515</v>
      </c>
    </row>
    <row r="224" spans="1:4" x14ac:dyDescent="0.2">
      <c r="A224" s="48"/>
      <c r="B224" s="48"/>
      <c r="C224" s="48"/>
      <c r="D224" s="48" t="s">
        <v>508</v>
      </c>
    </row>
    <row r="225" spans="1:4" x14ac:dyDescent="0.2">
      <c r="A225" s="48" t="s">
        <v>1904</v>
      </c>
      <c r="B225" s="48" t="s">
        <v>359</v>
      </c>
      <c r="C225" s="48" t="s">
        <v>1590</v>
      </c>
      <c r="D225" s="48" t="s">
        <v>1313</v>
      </c>
    </row>
    <row r="226" spans="1:4" x14ac:dyDescent="0.2">
      <c r="A226" s="48"/>
      <c r="B226" s="48"/>
      <c r="C226" s="48"/>
      <c r="D226" s="48" t="s">
        <v>1316</v>
      </c>
    </row>
    <row r="227" spans="1:4" x14ac:dyDescent="0.2">
      <c r="A227" s="48"/>
      <c r="B227" s="48"/>
      <c r="C227" s="48"/>
      <c r="D227" s="48" t="s">
        <v>1315</v>
      </c>
    </row>
    <row r="228" spans="1:4" x14ac:dyDescent="0.2">
      <c r="A228" s="48"/>
      <c r="B228" s="48"/>
      <c r="C228" s="48"/>
      <c r="D228" s="48" t="s">
        <v>515</v>
      </c>
    </row>
    <row r="229" spans="1:4" x14ac:dyDescent="0.2">
      <c r="A229" s="48"/>
      <c r="B229" s="48"/>
      <c r="C229" s="48"/>
      <c r="D229" s="48" t="s">
        <v>508</v>
      </c>
    </row>
    <row r="230" spans="1:4" x14ac:dyDescent="0.2">
      <c r="A230" s="48" t="s">
        <v>1427</v>
      </c>
      <c r="B230" s="48" t="s">
        <v>1428</v>
      </c>
      <c r="C230" s="48" t="s">
        <v>1590</v>
      </c>
      <c r="D230" s="48" t="s">
        <v>515</v>
      </c>
    </row>
    <row r="231" spans="1:4" x14ac:dyDescent="0.2">
      <c r="A231" s="48"/>
      <c r="B231" s="48"/>
      <c r="C231" s="48"/>
      <c r="D231" s="48" t="s">
        <v>508</v>
      </c>
    </row>
    <row r="232" spans="1:4" x14ac:dyDescent="0.2">
      <c r="A232" s="48" t="s">
        <v>216</v>
      </c>
      <c r="B232" s="48" t="s">
        <v>362</v>
      </c>
      <c r="C232" s="48" t="s">
        <v>1590</v>
      </c>
      <c r="D232" s="48" t="s">
        <v>1313</v>
      </c>
    </row>
    <row r="233" spans="1:4" x14ac:dyDescent="0.2">
      <c r="A233" s="48"/>
      <c r="B233" s="48"/>
      <c r="C233" s="48"/>
      <c r="D233" s="48" t="s">
        <v>1315</v>
      </c>
    </row>
    <row r="234" spans="1:4" x14ac:dyDescent="0.2">
      <c r="A234" s="48"/>
      <c r="B234" s="48"/>
      <c r="C234" s="48"/>
      <c r="D234" s="48" t="s">
        <v>515</v>
      </c>
    </row>
    <row r="235" spans="1:4" x14ac:dyDescent="0.2">
      <c r="A235" s="48"/>
      <c r="B235" s="48"/>
      <c r="C235" s="48"/>
      <c r="D235" s="48" t="s">
        <v>508</v>
      </c>
    </row>
    <row r="236" spans="1:4" x14ac:dyDescent="0.2">
      <c r="A236" s="48" t="s">
        <v>217</v>
      </c>
      <c r="B236" s="48" t="s">
        <v>363</v>
      </c>
      <c r="C236" s="48" t="s">
        <v>1590</v>
      </c>
      <c r="D236" s="48" t="s">
        <v>1313</v>
      </c>
    </row>
    <row r="237" spans="1:4" x14ac:dyDescent="0.2">
      <c r="A237" s="48"/>
      <c r="B237" s="48"/>
      <c r="C237" s="48"/>
      <c r="D237" s="48" t="s">
        <v>515</v>
      </c>
    </row>
    <row r="238" spans="1:4" x14ac:dyDescent="0.2">
      <c r="A238" s="48"/>
      <c r="B238" s="48"/>
      <c r="C238" s="48"/>
      <c r="D238" s="48" t="s">
        <v>508</v>
      </c>
    </row>
    <row r="239" spans="1:4" x14ac:dyDescent="0.2">
      <c r="A239" s="48" t="s">
        <v>218</v>
      </c>
      <c r="B239" s="48" t="s">
        <v>30</v>
      </c>
      <c r="C239" s="48" t="s">
        <v>1590</v>
      </c>
      <c r="D239" s="48" t="s">
        <v>1313</v>
      </c>
    </row>
    <row r="240" spans="1:4" x14ac:dyDescent="0.2">
      <c r="A240" s="48"/>
      <c r="B240" s="48"/>
      <c r="C240" s="48"/>
      <c r="D240" s="48" t="s">
        <v>1314</v>
      </c>
    </row>
    <row r="241" spans="1:4" x14ac:dyDescent="0.2">
      <c r="A241" s="48"/>
      <c r="B241" s="48"/>
      <c r="C241" s="48"/>
      <c r="D241" s="48" t="s">
        <v>515</v>
      </c>
    </row>
    <row r="242" spans="1:4" x14ac:dyDescent="0.2">
      <c r="A242" s="48"/>
      <c r="B242" s="48"/>
      <c r="C242" s="48"/>
      <c r="D242" s="48" t="s">
        <v>508</v>
      </c>
    </row>
    <row r="243" spans="1:4" x14ac:dyDescent="0.2">
      <c r="A243" s="48" t="s">
        <v>219</v>
      </c>
      <c r="B243" s="48" t="s">
        <v>31</v>
      </c>
      <c r="C243" s="48" t="s">
        <v>1590</v>
      </c>
      <c r="D243" s="48" t="s">
        <v>1313</v>
      </c>
    </row>
    <row r="244" spans="1:4" x14ac:dyDescent="0.2">
      <c r="A244" s="48"/>
      <c r="B244" s="48"/>
      <c r="C244" s="48"/>
      <c r="D244" s="48" t="s">
        <v>1314</v>
      </c>
    </row>
    <row r="245" spans="1:4" x14ac:dyDescent="0.2">
      <c r="A245" s="48"/>
      <c r="B245" s="48"/>
      <c r="C245" s="48"/>
      <c r="D245" s="48" t="s">
        <v>515</v>
      </c>
    </row>
    <row r="246" spans="1:4" x14ac:dyDescent="0.2">
      <c r="A246" s="48"/>
      <c r="B246" s="48"/>
      <c r="C246" s="48"/>
      <c r="D246" s="48" t="s">
        <v>508</v>
      </c>
    </row>
    <row r="247" spans="1:4" x14ac:dyDescent="0.2">
      <c r="A247" s="48" t="s">
        <v>220</v>
      </c>
      <c r="B247" s="48" t="s">
        <v>32</v>
      </c>
      <c r="C247" s="48" t="s">
        <v>1590</v>
      </c>
      <c r="D247" s="48" t="s">
        <v>1313</v>
      </c>
    </row>
    <row r="248" spans="1:4" x14ac:dyDescent="0.2">
      <c r="A248" s="48"/>
      <c r="B248" s="48"/>
      <c r="C248" s="48"/>
      <c r="D248" s="48" t="s">
        <v>1314</v>
      </c>
    </row>
    <row r="249" spans="1:4" x14ac:dyDescent="0.2">
      <c r="A249" s="48"/>
      <c r="B249" s="48"/>
      <c r="C249" s="48"/>
      <c r="D249" s="48" t="s">
        <v>515</v>
      </c>
    </row>
    <row r="250" spans="1:4" x14ac:dyDescent="0.2">
      <c r="A250" s="48"/>
      <c r="B250" s="48"/>
      <c r="C250" s="48"/>
      <c r="D250" s="48" t="s">
        <v>508</v>
      </c>
    </row>
    <row r="251" spans="1:4" x14ac:dyDescent="0.2">
      <c r="A251" s="48" t="s">
        <v>221</v>
      </c>
      <c r="B251" s="48" t="s">
        <v>34</v>
      </c>
      <c r="C251" s="48" t="s">
        <v>1590</v>
      </c>
      <c r="D251" s="48" t="s">
        <v>1313</v>
      </c>
    </row>
    <row r="252" spans="1:4" x14ac:dyDescent="0.2">
      <c r="A252" s="48"/>
      <c r="B252" s="48"/>
      <c r="C252" s="48"/>
      <c r="D252" s="48" t="s">
        <v>1314</v>
      </c>
    </row>
    <row r="253" spans="1:4" x14ac:dyDescent="0.2">
      <c r="A253" s="48"/>
      <c r="B253" s="48"/>
      <c r="C253" s="48"/>
      <c r="D253" s="48" t="s">
        <v>515</v>
      </c>
    </row>
    <row r="254" spans="1:4" x14ac:dyDescent="0.2">
      <c r="A254" s="48"/>
      <c r="B254" s="48"/>
      <c r="C254" s="48"/>
      <c r="D254" s="48" t="s">
        <v>508</v>
      </c>
    </row>
    <row r="255" spans="1:4" x14ac:dyDescent="0.2">
      <c r="A255" s="48" t="s">
        <v>225</v>
      </c>
      <c r="B255" s="48" t="s">
        <v>27</v>
      </c>
      <c r="C255" s="48" t="s">
        <v>1590</v>
      </c>
      <c r="D255" s="48" t="s">
        <v>1314</v>
      </c>
    </row>
    <row r="256" spans="1:4" x14ac:dyDescent="0.2">
      <c r="A256" s="48"/>
      <c r="B256" s="48"/>
      <c r="C256" s="48"/>
      <c r="D256" s="48" t="s">
        <v>515</v>
      </c>
    </row>
    <row r="257" spans="1:4" x14ac:dyDescent="0.2">
      <c r="A257" s="48"/>
      <c r="B257" s="48"/>
      <c r="C257" s="48"/>
      <c r="D257" s="48" t="s">
        <v>508</v>
      </c>
    </row>
    <row r="258" spans="1:4" x14ac:dyDescent="0.2">
      <c r="A258" s="48" t="s">
        <v>226</v>
      </c>
      <c r="B258" s="48" t="s">
        <v>28</v>
      </c>
      <c r="C258" s="48" t="s">
        <v>1590</v>
      </c>
      <c r="D258" s="48" t="s">
        <v>1314</v>
      </c>
    </row>
    <row r="259" spans="1:4" x14ac:dyDescent="0.2">
      <c r="A259" s="48"/>
      <c r="B259" s="48"/>
      <c r="C259" s="48"/>
      <c r="D259" s="48" t="s">
        <v>515</v>
      </c>
    </row>
    <row r="260" spans="1:4" x14ac:dyDescent="0.2">
      <c r="A260" s="48"/>
      <c r="B260" s="48"/>
      <c r="C260" s="48"/>
      <c r="D260" s="48" t="s">
        <v>508</v>
      </c>
    </row>
    <row r="261" spans="1:4" x14ac:dyDescent="0.2">
      <c r="A261" s="48" t="s">
        <v>227</v>
      </c>
      <c r="B261" s="48" t="s">
        <v>29</v>
      </c>
      <c r="C261" s="48" t="s">
        <v>1590</v>
      </c>
      <c r="D261" s="48" t="s">
        <v>1314</v>
      </c>
    </row>
    <row r="262" spans="1:4" x14ac:dyDescent="0.2">
      <c r="A262" s="48"/>
      <c r="B262" s="48"/>
      <c r="C262" s="48"/>
      <c r="D262" s="48" t="s">
        <v>515</v>
      </c>
    </row>
    <row r="263" spans="1:4" x14ac:dyDescent="0.2">
      <c r="A263" s="48"/>
      <c r="B263" s="48"/>
      <c r="C263" s="48"/>
      <c r="D263" s="48" t="s">
        <v>508</v>
      </c>
    </row>
    <row r="264" spans="1:4" x14ac:dyDescent="0.2">
      <c r="A264" s="48" t="s">
        <v>228</v>
      </c>
      <c r="B264" s="48" t="s">
        <v>33</v>
      </c>
      <c r="C264" s="48" t="s">
        <v>1590</v>
      </c>
      <c r="D264" s="48" t="s">
        <v>1314</v>
      </c>
    </row>
    <row r="265" spans="1:4" x14ac:dyDescent="0.2">
      <c r="A265" s="48"/>
      <c r="B265" s="48"/>
      <c r="C265" s="48"/>
      <c r="D265" s="48" t="s">
        <v>515</v>
      </c>
    </row>
    <row r="266" spans="1:4" x14ac:dyDescent="0.2">
      <c r="A266" s="48"/>
      <c r="B266" s="48"/>
      <c r="C266" s="48"/>
      <c r="D266" s="48" t="s">
        <v>508</v>
      </c>
    </row>
    <row r="267" spans="1:4" x14ac:dyDescent="0.2">
      <c r="A267" s="48" t="s">
        <v>611</v>
      </c>
      <c r="B267" s="48" t="s">
        <v>612</v>
      </c>
      <c r="C267" s="48" t="s">
        <v>1590</v>
      </c>
      <c r="D267" s="48" t="s">
        <v>1313</v>
      </c>
    </row>
    <row r="268" spans="1:4" x14ac:dyDescent="0.2">
      <c r="A268" s="48"/>
      <c r="B268" s="48"/>
      <c r="C268" s="48"/>
      <c r="D268" s="48" t="s">
        <v>1315</v>
      </c>
    </row>
    <row r="269" spans="1:4" x14ac:dyDescent="0.2">
      <c r="A269" s="48"/>
      <c r="B269" s="48"/>
      <c r="C269" s="48"/>
      <c r="D269" s="48" t="s">
        <v>515</v>
      </c>
    </row>
    <row r="270" spans="1:4" x14ac:dyDescent="0.2">
      <c r="A270" s="48"/>
      <c r="B270" s="48"/>
      <c r="C270" s="48"/>
      <c r="D270" s="48" t="s">
        <v>508</v>
      </c>
    </row>
    <row r="271" spans="1:4" x14ac:dyDescent="0.2">
      <c r="A271" s="48" t="s">
        <v>617</v>
      </c>
      <c r="B271" s="48" t="s">
        <v>618</v>
      </c>
      <c r="C271" s="48" t="s">
        <v>1590</v>
      </c>
      <c r="D271" s="48" t="s">
        <v>515</v>
      </c>
    </row>
    <row r="272" spans="1:4" x14ac:dyDescent="0.2">
      <c r="A272" s="48"/>
      <c r="B272" s="48"/>
      <c r="C272" s="48"/>
      <c r="D272" s="48" t="s">
        <v>508</v>
      </c>
    </row>
    <row r="273" spans="1:4" x14ac:dyDescent="0.2">
      <c r="A273" s="48" t="s">
        <v>229</v>
      </c>
      <c r="B273" s="48" t="s">
        <v>366</v>
      </c>
      <c r="C273" s="48" t="s">
        <v>1590</v>
      </c>
      <c r="D273" s="48" t="s">
        <v>1313</v>
      </c>
    </row>
    <row r="274" spans="1:4" x14ac:dyDescent="0.2">
      <c r="A274" s="48"/>
      <c r="B274" s="48"/>
      <c r="C274" s="48"/>
      <c r="D274" s="48" t="s">
        <v>515</v>
      </c>
    </row>
    <row r="275" spans="1:4" x14ac:dyDescent="0.2">
      <c r="A275" s="48"/>
      <c r="B275" s="48"/>
      <c r="C275" s="48"/>
      <c r="D275" s="48" t="s">
        <v>508</v>
      </c>
    </row>
    <row r="276" spans="1:4" x14ac:dyDescent="0.2">
      <c r="A276" s="48" t="s">
        <v>609</v>
      </c>
      <c r="B276" s="48" t="s">
        <v>610</v>
      </c>
      <c r="C276" s="48" t="s">
        <v>1590</v>
      </c>
      <c r="D276" s="48" t="s">
        <v>515</v>
      </c>
    </row>
    <row r="277" spans="1:4" x14ac:dyDescent="0.2">
      <c r="A277" s="48"/>
      <c r="B277" s="48"/>
      <c r="C277" s="48"/>
      <c r="D277" s="48" t="s">
        <v>508</v>
      </c>
    </row>
    <row r="278" spans="1:4" x14ac:dyDescent="0.2">
      <c r="A278" s="48" t="s">
        <v>625</v>
      </c>
      <c r="B278" s="48" t="s">
        <v>626</v>
      </c>
      <c r="C278" s="48" t="s">
        <v>1590</v>
      </c>
      <c r="D278" s="48" t="s">
        <v>515</v>
      </c>
    </row>
    <row r="279" spans="1:4" x14ac:dyDescent="0.2">
      <c r="A279" s="48"/>
      <c r="B279" s="48"/>
      <c r="C279" s="48"/>
      <c r="D279" s="48" t="s">
        <v>508</v>
      </c>
    </row>
    <row r="280" spans="1:4" x14ac:dyDescent="0.2">
      <c r="A280" s="48" t="s">
        <v>628</v>
      </c>
      <c r="B280" s="48" t="s">
        <v>629</v>
      </c>
      <c r="C280" s="48" t="s">
        <v>1590</v>
      </c>
      <c r="D280" s="48" t="s">
        <v>515</v>
      </c>
    </row>
    <row r="281" spans="1:4" x14ac:dyDescent="0.2">
      <c r="A281" s="48"/>
      <c r="B281" s="48"/>
      <c r="C281" s="48"/>
      <c r="D281" s="48" t="s">
        <v>508</v>
      </c>
    </row>
    <row r="282" spans="1:4" x14ac:dyDescent="0.2">
      <c r="A282" s="48" t="s">
        <v>615</v>
      </c>
      <c r="B282" s="48" t="s">
        <v>616</v>
      </c>
      <c r="C282" s="48" t="s">
        <v>1590</v>
      </c>
      <c r="D282" s="48" t="s">
        <v>515</v>
      </c>
    </row>
    <row r="283" spans="1:4" x14ac:dyDescent="0.2">
      <c r="A283" s="48"/>
      <c r="B283" s="48"/>
      <c r="C283" s="48"/>
      <c r="D283" s="48" t="s">
        <v>508</v>
      </c>
    </row>
    <row r="284" spans="1:4" x14ac:dyDescent="0.2">
      <c r="A284" s="48" t="s">
        <v>230</v>
      </c>
      <c r="B284" s="48" t="s">
        <v>371</v>
      </c>
      <c r="C284" s="48" t="s">
        <v>1590</v>
      </c>
      <c r="D284" s="48" t="s">
        <v>1313</v>
      </c>
    </row>
    <row r="285" spans="1:4" x14ac:dyDescent="0.2">
      <c r="A285" s="48"/>
      <c r="B285" s="48"/>
      <c r="C285" s="48"/>
      <c r="D285" s="48" t="s">
        <v>1314</v>
      </c>
    </row>
    <row r="286" spans="1:4" x14ac:dyDescent="0.2">
      <c r="A286" s="48"/>
      <c r="B286" s="48"/>
      <c r="C286" s="48"/>
      <c r="D286" s="48" t="s">
        <v>515</v>
      </c>
    </row>
    <row r="287" spans="1:4" x14ac:dyDescent="0.2">
      <c r="A287" s="48"/>
      <c r="B287" s="48"/>
      <c r="C287" s="48"/>
      <c r="D287" s="48" t="s">
        <v>508</v>
      </c>
    </row>
    <row r="288" spans="1:4" x14ac:dyDescent="0.2">
      <c r="A288" s="48" t="s">
        <v>231</v>
      </c>
      <c r="B288" s="48" t="s">
        <v>26</v>
      </c>
      <c r="C288" s="48" t="s">
        <v>1590</v>
      </c>
      <c r="D288" s="48" t="s">
        <v>1313</v>
      </c>
    </row>
    <row r="289" spans="1:4" x14ac:dyDescent="0.2">
      <c r="A289" s="48"/>
      <c r="B289" s="48"/>
      <c r="C289" s="48"/>
      <c r="D289" s="48" t="s">
        <v>1314</v>
      </c>
    </row>
    <row r="290" spans="1:4" x14ac:dyDescent="0.2">
      <c r="A290" s="48"/>
      <c r="B290" s="48"/>
      <c r="C290" s="48"/>
      <c r="D290" s="48" t="s">
        <v>515</v>
      </c>
    </row>
    <row r="291" spans="1:4" x14ac:dyDescent="0.2">
      <c r="A291" s="48"/>
      <c r="B291" s="48"/>
      <c r="C291" s="48"/>
      <c r="D291" s="48" t="s">
        <v>508</v>
      </c>
    </row>
    <row r="292" spans="1:4" x14ac:dyDescent="0.2">
      <c r="A292" s="48" t="s">
        <v>232</v>
      </c>
      <c r="B292" s="48" t="s">
        <v>370</v>
      </c>
      <c r="C292" s="48" t="s">
        <v>1590</v>
      </c>
      <c r="D292" s="48" t="s">
        <v>1313</v>
      </c>
    </row>
    <row r="293" spans="1:4" x14ac:dyDescent="0.2">
      <c r="A293" s="48"/>
      <c r="B293" s="48"/>
      <c r="C293" s="48"/>
      <c r="D293" s="48" t="s">
        <v>1314</v>
      </c>
    </row>
    <row r="294" spans="1:4" x14ac:dyDescent="0.2">
      <c r="A294" s="48"/>
      <c r="B294" s="48"/>
      <c r="C294" s="48"/>
      <c r="D294" s="48" t="s">
        <v>1315</v>
      </c>
    </row>
    <row r="295" spans="1:4" x14ac:dyDescent="0.2">
      <c r="A295" s="48"/>
      <c r="B295" s="48"/>
      <c r="C295" s="48"/>
      <c r="D295" s="48" t="s">
        <v>515</v>
      </c>
    </row>
    <row r="296" spans="1:4" x14ac:dyDescent="0.2">
      <c r="A296" s="48"/>
      <c r="B296" s="48"/>
      <c r="C296" s="48"/>
      <c r="D296" s="48" t="s">
        <v>508</v>
      </c>
    </row>
    <row r="297" spans="1:4" x14ac:dyDescent="0.2">
      <c r="A297" s="48" t="s">
        <v>613</v>
      </c>
      <c r="B297" s="48" t="s">
        <v>614</v>
      </c>
      <c r="C297" s="48" t="s">
        <v>1590</v>
      </c>
      <c r="D297" s="48" t="s">
        <v>515</v>
      </c>
    </row>
    <row r="298" spans="1:4" x14ac:dyDescent="0.2">
      <c r="A298" s="48"/>
      <c r="B298" s="48"/>
      <c r="C298" s="48"/>
      <c r="D298" s="48" t="s">
        <v>508</v>
      </c>
    </row>
    <row r="299" spans="1:4" x14ac:dyDescent="0.2">
      <c r="A299" s="48" t="s">
        <v>233</v>
      </c>
      <c r="B299" s="48" t="s">
        <v>369</v>
      </c>
      <c r="C299" s="48" t="s">
        <v>1590</v>
      </c>
      <c r="D299" s="48" t="s">
        <v>1313</v>
      </c>
    </row>
    <row r="300" spans="1:4" x14ac:dyDescent="0.2">
      <c r="A300" s="48"/>
      <c r="B300" s="48"/>
      <c r="C300" s="48"/>
      <c r="D300" s="48" t="s">
        <v>1314</v>
      </c>
    </row>
    <row r="301" spans="1:4" x14ac:dyDescent="0.2">
      <c r="A301" s="48"/>
      <c r="B301" s="48"/>
      <c r="C301" s="48"/>
      <c r="D301" s="48" t="s">
        <v>1315</v>
      </c>
    </row>
    <row r="302" spans="1:4" x14ac:dyDescent="0.2">
      <c r="A302" s="48"/>
      <c r="B302" s="48"/>
      <c r="C302" s="48"/>
      <c r="D302" s="48" t="s">
        <v>515</v>
      </c>
    </row>
    <row r="303" spans="1:4" x14ac:dyDescent="0.2">
      <c r="A303" s="48"/>
      <c r="B303" s="48"/>
      <c r="C303" s="48"/>
      <c r="D303" s="48" t="s">
        <v>508</v>
      </c>
    </row>
    <row r="304" spans="1:4" x14ac:dyDescent="0.2">
      <c r="A304" s="48" t="s">
        <v>234</v>
      </c>
      <c r="B304" s="48" t="s">
        <v>24</v>
      </c>
      <c r="C304" s="48" t="s">
        <v>1590</v>
      </c>
      <c r="D304" s="48" t="s">
        <v>1313</v>
      </c>
    </row>
    <row r="305" spans="1:4" x14ac:dyDescent="0.2">
      <c r="A305" s="48"/>
      <c r="B305" s="48"/>
      <c r="C305" s="48"/>
      <c r="D305" s="48" t="s">
        <v>1314</v>
      </c>
    </row>
    <row r="306" spans="1:4" x14ac:dyDescent="0.2">
      <c r="A306" s="48"/>
      <c r="B306" s="48"/>
      <c r="C306" s="48"/>
      <c r="D306" s="48" t="s">
        <v>515</v>
      </c>
    </row>
    <row r="307" spans="1:4" x14ac:dyDescent="0.2">
      <c r="A307" s="48"/>
      <c r="B307" s="48"/>
      <c r="C307" s="48"/>
      <c r="D307" s="48" t="s">
        <v>508</v>
      </c>
    </row>
    <row r="308" spans="1:4" x14ac:dyDescent="0.2">
      <c r="A308" s="48" t="s">
        <v>235</v>
      </c>
      <c r="B308" s="48" t="s">
        <v>25</v>
      </c>
      <c r="C308" s="48" t="s">
        <v>1590</v>
      </c>
      <c r="D308" s="48" t="s">
        <v>1313</v>
      </c>
    </row>
    <row r="309" spans="1:4" x14ac:dyDescent="0.2">
      <c r="A309" s="48"/>
      <c r="B309" s="48"/>
      <c r="C309" s="48"/>
      <c r="D309" s="48" t="s">
        <v>1314</v>
      </c>
    </row>
    <row r="310" spans="1:4" x14ac:dyDescent="0.2">
      <c r="A310" s="48"/>
      <c r="B310" s="48"/>
      <c r="C310" s="48"/>
      <c r="D310" s="48" t="s">
        <v>515</v>
      </c>
    </row>
    <row r="311" spans="1:4" x14ac:dyDescent="0.2">
      <c r="A311" s="48"/>
      <c r="B311" s="48"/>
      <c r="C311" s="48"/>
      <c r="D311" s="48" t="s">
        <v>508</v>
      </c>
    </row>
    <row r="312" spans="1:4" x14ac:dyDescent="0.2">
      <c r="A312" s="48" t="s">
        <v>605</v>
      </c>
      <c r="B312" s="48" t="s">
        <v>606</v>
      </c>
      <c r="C312" s="48" t="s">
        <v>1590</v>
      </c>
      <c r="D312" s="48" t="s">
        <v>515</v>
      </c>
    </row>
    <row r="313" spans="1:4" x14ac:dyDescent="0.2">
      <c r="A313" s="48"/>
      <c r="B313" s="48"/>
      <c r="C313" s="48"/>
      <c r="D313" s="48" t="s">
        <v>508</v>
      </c>
    </row>
    <row r="314" spans="1:4" x14ac:dyDescent="0.2">
      <c r="A314" s="48" t="s">
        <v>641</v>
      </c>
      <c r="B314" s="48" t="s">
        <v>653</v>
      </c>
      <c r="C314" s="48" t="s">
        <v>1590</v>
      </c>
      <c r="D314" s="48" t="s">
        <v>1313</v>
      </c>
    </row>
    <row r="315" spans="1:4" x14ac:dyDescent="0.2">
      <c r="A315" s="48"/>
      <c r="B315" s="48"/>
      <c r="C315" s="48"/>
      <c r="D315" s="48" t="s">
        <v>515</v>
      </c>
    </row>
    <row r="316" spans="1:4" x14ac:dyDescent="0.2">
      <c r="A316" s="48"/>
      <c r="B316" s="48"/>
      <c r="C316" s="48"/>
      <c r="D316" s="48" t="s">
        <v>508</v>
      </c>
    </row>
    <row r="317" spans="1:4" x14ac:dyDescent="0.2">
      <c r="A317" s="48" t="s">
        <v>236</v>
      </c>
      <c r="B317" s="48" t="s">
        <v>365</v>
      </c>
      <c r="C317" s="48" t="s">
        <v>1590</v>
      </c>
      <c r="D317" s="48" t="s">
        <v>1313</v>
      </c>
    </row>
    <row r="318" spans="1:4" x14ac:dyDescent="0.2">
      <c r="A318" s="48"/>
      <c r="B318" s="48"/>
      <c r="C318" s="48"/>
      <c r="D318" s="48" t="s">
        <v>515</v>
      </c>
    </row>
    <row r="319" spans="1:4" x14ac:dyDescent="0.2">
      <c r="A319" s="48"/>
      <c r="B319" s="48"/>
      <c r="C319" s="48"/>
      <c r="D319" s="48" t="s">
        <v>508</v>
      </c>
    </row>
    <row r="320" spans="1:4" x14ac:dyDescent="0.2">
      <c r="A320" s="48" t="s">
        <v>2820</v>
      </c>
      <c r="B320" s="48" t="s">
        <v>620</v>
      </c>
      <c r="C320" s="48" t="s">
        <v>1590</v>
      </c>
      <c r="D320" s="48" t="s">
        <v>1313</v>
      </c>
    </row>
    <row r="321" spans="1:4" x14ac:dyDescent="0.2">
      <c r="A321" s="48"/>
      <c r="B321" s="48"/>
      <c r="C321" s="48"/>
      <c r="D321" s="48" t="s">
        <v>515</v>
      </c>
    </row>
    <row r="322" spans="1:4" x14ac:dyDescent="0.2">
      <c r="A322" s="48"/>
      <c r="B322" s="48"/>
      <c r="C322" s="48"/>
      <c r="D322" s="48" t="s">
        <v>508</v>
      </c>
    </row>
    <row r="323" spans="1:4" x14ac:dyDescent="0.2">
      <c r="A323" s="48" t="s">
        <v>639</v>
      </c>
      <c r="B323" s="48" t="s">
        <v>640</v>
      </c>
      <c r="C323" s="48" t="s">
        <v>1590</v>
      </c>
      <c r="D323" s="48" t="s">
        <v>1313</v>
      </c>
    </row>
    <row r="324" spans="1:4" x14ac:dyDescent="0.2">
      <c r="A324" s="48"/>
      <c r="B324" s="48"/>
      <c r="C324" s="48"/>
      <c r="D324" s="48" t="s">
        <v>515</v>
      </c>
    </row>
    <row r="325" spans="1:4" x14ac:dyDescent="0.2">
      <c r="A325" s="48"/>
      <c r="B325" s="48"/>
      <c r="C325" s="48"/>
      <c r="D325" s="48" t="s">
        <v>508</v>
      </c>
    </row>
    <row r="326" spans="1:4" x14ac:dyDescent="0.2">
      <c r="A326" s="48" t="s">
        <v>623</v>
      </c>
      <c r="B326" s="48" t="s">
        <v>624</v>
      </c>
      <c r="C326" s="48" t="s">
        <v>1590</v>
      </c>
      <c r="D326" s="48" t="s">
        <v>515</v>
      </c>
    </row>
    <row r="327" spans="1:4" x14ac:dyDescent="0.2">
      <c r="A327" s="48"/>
      <c r="B327" s="48"/>
      <c r="C327" s="48"/>
      <c r="D327" s="48" t="s">
        <v>508</v>
      </c>
    </row>
    <row r="328" spans="1:4" x14ac:dyDescent="0.2">
      <c r="A328" s="48" t="s">
        <v>237</v>
      </c>
      <c r="B328" s="48" t="s">
        <v>367</v>
      </c>
      <c r="C328" s="48" t="s">
        <v>1590</v>
      </c>
      <c r="D328" s="48" t="s">
        <v>1313</v>
      </c>
    </row>
    <row r="329" spans="1:4" x14ac:dyDescent="0.2">
      <c r="A329" s="48"/>
      <c r="B329" s="48"/>
      <c r="C329" s="48"/>
      <c r="D329" s="48" t="s">
        <v>515</v>
      </c>
    </row>
    <row r="330" spans="1:4" x14ac:dyDescent="0.2">
      <c r="A330" s="48"/>
      <c r="B330" s="48"/>
      <c r="C330" s="48"/>
      <c r="D330" s="48" t="s">
        <v>508</v>
      </c>
    </row>
    <row r="331" spans="1:4" x14ac:dyDescent="0.2">
      <c r="A331" s="48" t="s">
        <v>238</v>
      </c>
      <c r="B331" s="48" t="s">
        <v>20</v>
      </c>
      <c r="C331" s="48" t="s">
        <v>1590</v>
      </c>
      <c r="D331" s="48" t="s">
        <v>1313</v>
      </c>
    </row>
    <row r="332" spans="1:4" x14ac:dyDescent="0.2">
      <c r="A332" s="48"/>
      <c r="B332" s="48"/>
      <c r="C332" s="48"/>
      <c r="D332" s="48" t="s">
        <v>515</v>
      </c>
    </row>
    <row r="333" spans="1:4" x14ac:dyDescent="0.2">
      <c r="A333" s="48"/>
      <c r="B333" s="48"/>
      <c r="C333" s="48"/>
      <c r="D333" s="48" t="s">
        <v>508</v>
      </c>
    </row>
    <row r="334" spans="1:4" x14ac:dyDescent="0.2">
      <c r="A334" s="48" t="s">
        <v>239</v>
      </c>
      <c r="B334" s="48" t="s">
        <v>21</v>
      </c>
      <c r="C334" s="48" t="s">
        <v>1590</v>
      </c>
      <c r="D334" s="48" t="s">
        <v>1313</v>
      </c>
    </row>
    <row r="335" spans="1:4" x14ac:dyDescent="0.2">
      <c r="A335" s="48"/>
      <c r="B335" s="48"/>
      <c r="C335" s="48"/>
      <c r="D335" s="48" t="s">
        <v>515</v>
      </c>
    </row>
    <row r="336" spans="1:4" x14ac:dyDescent="0.2">
      <c r="A336" s="48"/>
      <c r="B336" s="48"/>
      <c r="C336" s="48"/>
      <c r="D336" s="48" t="s">
        <v>508</v>
      </c>
    </row>
    <row r="337" spans="1:4" x14ac:dyDescent="0.2">
      <c r="A337" s="48" t="s">
        <v>240</v>
      </c>
      <c r="B337" s="48" t="s">
        <v>368</v>
      </c>
      <c r="C337" s="48" t="s">
        <v>1590</v>
      </c>
      <c r="D337" s="48" t="s">
        <v>1313</v>
      </c>
    </row>
    <row r="338" spans="1:4" x14ac:dyDescent="0.2">
      <c r="A338" s="48"/>
      <c r="B338" s="48"/>
      <c r="C338" s="48"/>
      <c r="D338" s="48" t="s">
        <v>1314</v>
      </c>
    </row>
    <row r="339" spans="1:4" x14ac:dyDescent="0.2">
      <c r="A339" s="48"/>
      <c r="B339" s="48"/>
      <c r="C339" s="48"/>
      <c r="D339" s="48" t="s">
        <v>1315</v>
      </c>
    </row>
    <row r="340" spans="1:4" x14ac:dyDescent="0.2">
      <c r="A340" s="48"/>
      <c r="B340" s="48"/>
      <c r="C340" s="48"/>
      <c r="D340" s="48" t="s">
        <v>515</v>
      </c>
    </row>
    <row r="341" spans="1:4" x14ac:dyDescent="0.2">
      <c r="A341" s="48"/>
      <c r="B341" s="48"/>
      <c r="C341" s="48"/>
      <c r="D341" s="48" t="s">
        <v>508</v>
      </c>
    </row>
    <row r="342" spans="1:4" x14ac:dyDescent="0.2">
      <c r="A342" s="48" t="s">
        <v>241</v>
      </c>
      <c r="B342" s="48" t="s">
        <v>22</v>
      </c>
      <c r="C342" s="48" t="s">
        <v>1590</v>
      </c>
      <c r="D342" s="48" t="s">
        <v>1313</v>
      </c>
    </row>
    <row r="343" spans="1:4" x14ac:dyDescent="0.2">
      <c r="A343" s="48"/>
      <c r="B343" s="48"/>
      <c r="C343" s="48"/>
      <c r="D343" s="48" t="s">
        <v>1314</v>
      </c>
    </row>
    <row r="344" spans="1:4" x14ac:dyDescent="0.2">
      <c r="A344" s="48"/>
      <c r="B344" s="48"/>
      <c r="C344" s="48"/>
      <c r="D344" s="48" t="s">
        <v>515</v>
      </c>
    </row>
    <row r="345" spans="1:4" x14ac:dyDescent="0.2">
      <c r="A345" s="48"/>
      <c r="B345" s="48"/>
      <c r="C345" s="48"/>
      <c r="D345" s="48" t="s">
        <v>508</v>
      </c>
    </row>
    <row r="346" spans="1:4" x14ac:dyDescent="0.2">
      <c r="A346" s="48" t="s">
        <v>242</v>
      </c>
      <c r="B346" s="48" t="s">
        <v>23</v>
      </c>
      <c r="C346" s="48" t="s">
        <v>1590</v>
      </c>
      <c r="D346" s="48" t="s">
        <v>1313</v>
      </c>
    </row>
    <row r="347" spans="1:4" x14ac:dyDescent="0.2">
      <c r="A347" s="48"/>
      <c r="B347" s="48"/>
      <c r="C347" s="48"/>
      <c r="D347" s="48" t="s">
        <v>1314</v>
      </c>
    </row>
    <row r="348" spans="1:4" x14ac:dyDescent="0.2">
      <c r="A348" s="48"/>
      <c r="B348" s="48"/>
      <c r="C348" s="48"/>
      <c r="D348" s="48" t="s">
        <v>515</v>
      </c>
    </row>
    <row r="349" spans="1:4" x14ac:dyDescent="0.2">
      <c r="A349" s="48"/>
      <c r="B349" s="48"/>
      <c r="C349" s="48"/>
      <c r="D349" s="48" t="s">
        <v>508</v>
      </c>
    </row>
    <row r="350" spans="1:4" x14ac:dyDescent="0.2">
      <c r="A350" s="48" t="s">
        <v>1435</v>
      </c>
      <c r="B350" s="48" t="s">
        <v>1436</v>
      </c>
      <c r="C350" s="48" t="s">
        <v>1590</v>
      </c>
      <c r="D350" s="48" t="s">
        <v>515</v>
      </c>
    </row>
    <row r="351" spans="1:4" x14ac:dyDescent="0.2">
      <c r="A351" s="48"/>
      <c r="B351" s="48"/>
      <c r="C351" s="48"/>
      <c r="D351" s="48" t="s">
        <v>508</v>
      </c>
    </row>
    <row r="352" spans="1:4" x14ac:dyDescent="0.2">
      <c r="A352" s="48" t="s">
        <v>243</v>
      </c>
      <c r="B352" s="48" t="s">
        <v>361</v>
      </c>
      <c r="C352" s="48" t="s">
        <v>1590</v>
      </c>
      <c r="D352" s="48" t="s">
        <v>1313</v>
      </c>
    </row>
    <row r="353" spans="1:4" x14ac:dyDescent="0.2">
      <c r="A353" s="48"/>
      <c r="B353" s="48"/>
      <c r="C353" s="48"/>
      <c r="D353" s="48" t="s">
        <v>1314</v>
      </c>
    </row>
    <row r="354" spans="1:4" x14ac:dyDescent="0.2">
      <c r="A354" s="48"/>
      <c r="B354" s="48"/>
      <c r="C354" s="48"/>
      <c r="D354" s="48" t="s">
        <v>1315</v>
      </c>
    </row>
    <row r="355" spans="1:4" x14ac:dyDescent="0.2">
      <c r="A355" s="48"/>
      <c r="B355" s="48"/>
      <c r="C355" s="48"/>
      <c r="D355" s="48" t="s">
        <v>515</v>
      </c>
    </row>
    <row r="356" spans="1:4" x14ac:dyDescent="0.2">
      <c r="A356" s="48"/>
      <c r="B356" s="48"/>
      <c r="C356" s="48"/>
      <c r="D356" s="48" t="s">
        <v>508</v>
      </c>
    </row>
    <row r="357" spans="1:4" x14ac:dyDescent="0.2">
      <c r="A357" s="48" t="s">
        <v>244</v>
      </c>
      <c r="B357" s="48" t="s">
        <v>364</v>
      </c>
      <c r="C357" s="48" t="s">
        <v>1590</v>
      </c>
      <c r="D357" s="48" t="s">
        <v>1313</v>
      </c>
    </row>
    <row r="358" spans="1:4" x14ac:dyDescent="0.2">
      <c r="A358" s="48"/>
      <c r="B358" s="48"/>
      <c r="C358" s="48"/>
      <c r="D358" s="48" t="s">
        <v>1314</v>
      </c>
    </row>
    <row r="359" spans="1:4" x14ac:dyDescent="0.2">
      <c r="A359" s="48"/>
      <c r="B359" s="48"/>
      <c r="C359" s="48"/>
      <c r="D359" s="48" t="s">
        <v>1315</v>
      </c>
    </row>
    <row r="360" spans="1:4" x14ac:dyDescent="0.2">
      <c r="A360" s="48"/>
      <c r="B360" s="48"/>
      <c r="C360" s="48"/>
      <c r="D360" s="48" t="s">
        <v>515</v>
      </c>
    </row>
    <row r="361" spans="1:4" x14ac:dyDescent="0.2">
      <c r="A361" s="48"/>
      <c r="B361" s="48"/>
      <c r="C361" s="48"/>
      <c r="D361" s="48" t="s">
        <v>508</v>
      </c>
    </row>
    <row r="362" spans="1:4" x14ac:dyDescent="0.2">
      <c r="A362" s="48" t="s">
        <v>1588</v>
      </c>
      <c r="B362" s="48" t="s">
        <v>1589</v>
      </c>
      <c r="C362" s="48" t="s">
        <v>1590</v>
      </c>
      <c r="D362" s="48" t="s">
        <v>1314</v>
      </c>
    </row>
    <row r="363" spans="1:4" x14ac:dyDescent="0.2">
      <c r="A363" s="48"/>
      <c r="B363" s="48"/>
      <c r="C363" s="48"/>
      <c r="D363" s="48" t="s">
        <v>1315</v>
      </c>
    </row>
    <row r="364" spans="1:4" x14ac:dyDescent="0.2">
      <c r="A364" s="48"/>
      <c r="B364" s="48"/>
      <c r="C364" s="48"/>
      <c r="D364" s="48" t="s">
        <v>1317</v>
      </c>
    </row>
    <row r="365" spans="1:4" x14ac:dyDescent="0.2">
      <c r="A365" s="48"/>
      <c r="B365" s="48"/>
      <c r="C365" s="48"/>
      <c r="D365" s="48" t="s">
        <v>515</v>
      </c>
    </row>
    <row r="366" spans="1:4" x14ac:dyDescent="0.2">
      <c r="A366" s="48"/>
      <c r="B366" s="48"/>
      <c r="C366" s="48"/>
      <c r="D366" s="48" t="s">
        <v>508</v>
      </c>
    </row>
    <row r="367" spans="1:4" x14ac:dyDescent="0.2">
      <c r="A367" s="48" t="s">
        <v>245</v>
      </c>
      <c r="B367" s="48" t="s">
        <v>35</v>
      </c>
      <c r="C367" s="48" t="s">
        <v>1590</v>
      </c>
      <c r="D367" s="48" t="s">
        <v>1313</v>
      </c>
    </row>
    <row r="368" spans="1:4" x14ac:dyDescent="0.2">
      <c r="A368" s="48"/>
      <c r="B368" s="48"/>
      <c r="C368" s="48"/>
      <c r="D368" s="48" t="s">
        <v>2092</v>
      </c>
    </row>
    <row r="369" spans="1:4" x14ac:dyDescent="0.2">
      <c r="A369" s="48"/>
      <c r="B369" s="48"/>
      <c r="C369" s="48"/>
      <c r="D369" s="48" t="s">
        <v>1315</v>
      </c>
    </row>
    <row r="370" spans="1:4" x14ac:dyDescent="0.2">
      <c r="A370" s="48"/>
      <c r="B370" s="48"/>
      <c r="C370" s="48"/>
      <c r="D370" s="48" t="s">
        <v>515</v>
      </c>
    </row>
    <row r="371" spans="1:4" x14ac:dyDescent="0.2">
      <c r="A371" s="48"/>
      <c r="B371" s="48"/>
      <c r="C371" s="48"/>
      <c r="D371" s="48" t="s">
        <v>508</v>
      </c>
    </row>
    <row r="372" spans="1:4" x14ac:dyDescent="0.2">
      <c r="A372" s="48" t="s">
        <v>246</v>
      </c>
      <c r="B372" s="48" t="s">
        <v>168</v>
      </c>
      <c r="C372" s="48" t="s">
        <v>1590</v>
      </c>
      <c r="D372" s="48" t="s">
        <v>1313</v>
      </c>
    </row>
    <row r="373" spans="1:4" x14ac:dyDescent="0.2">
      <c r="A373" s="48"/>
      <c r="B373" s="48"/>
      <c r="C373" s="48"/>
      <c r="D373" s="48" t="s">
        <v>510</v>
      </c>
    </row>
    <row r="374" spans="1:4" x14ac:dyDescent="0.2">
      <c r="A374" s="48"/>
      <c r="B374" s="48"/>
      <c r="C374" s="48"/>
      <c r="D374" s="48" t="s">
        <v>1314</v>
      </c>
    </row>
    <row r="375" spans="1:4" x14ac:dyDescent="0.2">
      <c r="A375" s="48"/>
      <c r="B375" s="48"/>
      <c r="C375" s="48"/>
      <c r="D375" s="48" t="s">
        <v>515</v>
      </c>
    </row>
    <row r="376" spans="1:4" x14ac:dyDescent="0.2">
      <c r="A376" s="48"/>
      <c r="B376" s="48"/>
      <c r="C376" s="48"/>
      <c r="D376" s="48" t="s">
        <v>508</v>
      </c>
    </row>
    <row r="377" spans="1:4" x14ac:dyDescent="0.2">
      <c r="A377" s="48" t="s">
        <v>339</v>
      </c>
      <c r="B377" s="48" t="s">
        <v>338</v>
      </c>
      <c r="C377" s="48" t="s">
        <v>1590</v>
      </c>
      <c r="D377" s="48" t="s">
        <v>1314</v>
      </c>
    </row>
    <row r="378" spans="1:4" x14ac:dyDescent="0.2">
      <c r="A378" s="48"/>
      <c r="B378" s="48"/>
      <c r="C378" s="48"/>
      <c r="D378" s="48" t="s">
        <v>515</v>
      </c>
    </row>
    <row r="379" spans="1:4" x14ac:dyDescent="0.2">
      <c r="A379" s="48"/>
      <c r="B379" s="48"/>
      <c r="C379" s="48"/>
      <c r="D379" s="48" t="s">
        <v>508</v>
      </c>
    </row>
    <row r="380" spans="1:4" x14ac:dyDescent="0.2">
      <c r="A380" s="48" t="s">
        <v>1779</v>
      </c>
      <c r="B380" s="48" t="s">
        <v>1780</v>
      </c>
      <c r="C380" s="48" t="s">
        <v>1573</v>
      </c>
      <c r="D380" s="48" t="s">
        <v>1315</v>
      </c>
    </row>
    <row r="381" spans="1:4" x14ac:dyDescent="0.2">
      <c r="A381" s="48" t="s">
        <v>139</v>
      </c>
      <c r="B381" s="48" t="s">
        <v>140</v>
      </c>
      <c r="C381" s="48" t="s">
        <v>1573</v>
      </c>
      <c r="D381" s="48" t="s">
        <v>1313</v>
      </c>
    </row>
    <row r="382" spans="1:4" x14ac:dyDescent="0.2">
      <c r="A382" s="48"/>
      <c r="B382" s="48"/>
      <c r="C382" s="48"/>
      <c r="D382" s="48" t="s">
        <v>1315</v>
      </c>
    </row>
    <row r="383" spans="1:4" x14ac:dyDescent="0.2">
      <c r="A383" s="48" t="s">
        <v>2492</v>
      </c>
      <c r="B383" s="48" t="s">
        <v>2493</v>
      </c>
      <c r="C383" s="48" t="s">
        <v>1204</v>
      </c>
      <c r="D383" s="48" t="s">
        <v>511</v>
      </c>
    </row>
    <row r="384" spans="1:4" x14ac:dyDescent="0.2">
      <c r="A384" s="48" t="s">
        <v>721</v>
      </c>
      <c r="B384" s="48" t="s">
        <v>722</v>
      </c>
      <c r="C384" s="48" t="s">
        <v>1204</v>
      </c>
      <c r="D384" s="48" t="s">
        <v>1313</v>
      </c>
    </row>
    <row r="385" spans="1:4" x14ac:dyDescent="0.2">
      <c r="A385" s="48"/>
      <c r="B385" s="48"/>
      <c r="C385" s="48"/>
      <c r="D385" s="48" t="s">
        <v>511</v>
      </c>
    </row>
    <row r="386" spans="1:4" x14ac:dyDescent="0.2">
      <c r="A386" s="48"/>
      <c r="B386" s="48"/>
      <c r="C386" s="48"/>
      <c r="D386" s="48" t="s">
        <v>1317</v>
      </c>
    </row>
    <row r="387" spans="1:4" x14ac:dyDescent="0.2">
      <c r="A387" s="48" t="s">
        <v>2093</v>
      </c>
      <c r="B387" s="48" t="s">
        <v>720</v>
      </c>
      <c r="C387" s="48" t="s">
        <v>1204</v>
      </c>
      <c r="D387" s="48" t="s">
        <v>511</v>
      </c>
    </row>
    <row r="388" spans="1:4" x14ac:dyDescent="0.2">
      <c r="A388" s="48"/>
      <c r="B388" s="48"/>
      <c r="C388" s="48"/>
      <c r="D388" s="48" t="s">
        <v>1317</v>
      </c>
    </row>
    <row r="389" spans="1:4" x14ac:dyDescent="0.2">
      <c r="A389" s="48" t="s">
        <v>2901</v>
      </c>
      <c r="B389" s="48" t="s">
        <v>2902</v>
      </c>
      <c r="C389" s="48" t="s">
        <v>1204</v>
      </c>
      <c r="D389" s="48" t="s">
        <v>511</v>
      </c>
    </row>
    <row r="390" spans="1:4" x14ac:dyDescent="0.2">
      <c r="A390" s="48" t="s">
        <v>2094</v>
      </c>
      <c r="B390" s="48" t="s">
        <v>175</v>
      </c>
      <c r="C390" s="48" t="s">
        <v>1204</v>
      </c>
      <c r="D390" s="48" t="s">
        <v>511</v>
      </c>
    </row>
    <row r="391" spans="1:4" x14ac:dyDescent="0.2">
      <c r="A391" s="48" t="s">
        <v>2095</v>
      </c>
      <c r="B391" s="48" t="s">
        <v>176</v>
      </c>
      <c r="C391" s="48" t="s">
        <v>1204</v>
      </c>
      <c r="D391" s="48" t="s">
        <v>511</v>
      </c>
    </row>
    <row r="392" spans="1:4" x14ac:dyDescent="0.2">
      <c r="A392" s="48" t="s">
        <v>2096</v>
      </c>
      <c r="B392" s="48" t="s">
        <v>177</v>
      </c>
      <c r="C392" s="48" t="s">
        <v>1204</v>
      </c>
      <c r="D392" s="48" t="s">
        <v>511</v>
      </c>
    </row>
    <row r="393" spans="1:4" x14ac:dyDescent="0.2">
      <c r="A393" s="48" t="s">
        <v>2097</v>
      </c>
      <c r="B393" s="48" t="s">
        <v>178</v>
      </c>
      <c r="C393" s="48" t="s">
        <v>1204</v>
      </c>
      <c r="D393" s="48" t="s">
        <v>511</v>
      </c>
    </row>
    <row r="394" spans="1:4" x14ac:dyDescent="0.2">
      <c r="A394" s="48" t="s">
        <v>179</v>
      </c>
      <c r="B394" s="48" t="s">
        <v>180</v>
      </c>
      <c r="C394" s="48" t="s">
        <v>1204</v>
      </c>
      <c r="D394" s="48" t="s">
        <v>1313</v>
      </c>
    </row>
    <row r="395" spans="1:4" x14ac:dyDescent="0.2">
      <c r="A395" s="48"/>
      <c r="B395" s="48"/>
      <c r="C395" s="48"/>
      <c r="D395" s="48" t="s">
        <v>511</v>
      </c>
    </row>
    <row r="396" spans="1:4" x14ac:dyDescent="0.2">
      <c r="A396" s="48"/>
      <c r="B396" s="48"/>
      <c r="C396" s="48"/>
      <c r="D396" s="48" t="s">
        <v>478</v>
      </c>
    </row>
    <row r="397" spans="1:4" x14ac:dyDescent="0.2">
      <c r="A397" s="48"/>
      <c r="B397" s="48"/>
      <c r="C397" s="48"/>
      <c r="D397" s="48" t="s">
        <v>1314</v>
      </c>
    </row>
    <row r="398" spans="1:4" x14ac:dyDescent="0.2">
      <c r="A398" s="48"/>
      <c r="B398" s="48"/>
      <c r="C398" s="48"/>
      <c r="D398" s="48" t="s">
        <v>1317</v>
      </c>
    </row>
    <row r="399" spans="1:4" x14ac:dyDescent="0.2">
      <c r="A399" s="48"/>
      <c r="B399" s="48"/>
      <c r="C399" s="48"/>
      <c r="D399" s="48" t="s">
        <v>512</v>
      </c>
    </row>
    <row r="400" spans="1:4" x14ac:dyDescent="0.2">
      <c r="A400" s="48" t="s">
        <v>2098</v>
      </c>
      <c r="B400" s="48" t="s">
        <v>433</v>
      </c>
      <c r="C400" s="48" t="s">
        <v>1204</v>
      </c>
      <c r="D400" s="48" t="s">
        <v>511</v>
      </c>
    </row>
    <row r="401" spans="1:4" x14ac:dyDescent="0.2">
      <c r="A401" s="48" t="s">
        <v>2099</v>
      </c>
      <c r="B401" s="48" t="s">
        <v>587</v>
      </c>
      <c r="C401" s="48" t="s">
        <v>1204</v>
      </c>
      <c r="D401" s="48" t="s">
        <v>511</v>
      </c>
    </row>
    <row r="402" spans="1:4" x14ac:dyDescent="0.2">
      <c r="A402" s="48" t="s">
        <v>1825</v>
      </c>
      <c r="B402" s="48" t="s">
        <v>1826</v>
      </c>
      <c r="C402" s="48" t="s">
        <v>1204</v>
      </c>
      <c r="D402" s="48" t="s">
        <v>511</v>
      </c>
    </row>
    <row r="403" spans="1:4" x14ac:dyDescent="0.2">
      <c r="A403" s="48" t="s">
        <v>2100</v>
      </c>
      <c r="B403" s="48" t="s">
        <v>79</v>
      </c>
      <c r="C403" s="48" t="s">
        <v>1204</v>
      </c>
      <c r="D403" s="48" t="s">
        <v>511</v>
      </c>
    </row>
    <row r="404" spans="1:4" x14ac:dyDescent="0.2">
      <c r="A404" s="48" t="s">
        <v>2101</v>
      </c>
      <c r="B404" s="48" t="s">
        <v>181</v>
      </c>
      <c r="C404" s="48" t="s">
        <v>1204</v>
      </c>
      <c r="D404" s="48" t="s">
        <v>511</v>
      </c>
    </row>
    <row r="405" spans="1:4" x14ac:dyDescent="0.2">
      <c r="A405" s="48" t="s">
        <v>462</v>
      </c>
      <c r="B405" s="48" t="s">
        <v>463</v>
      </c>
      <c r="C405" s="48" t="s">
        <v>1204</v>
      </c>
      <c r="D405" s="48" t="s">
        <v>511</v>
      </c>
    </row>
    <row r="406" spans="1:4" x14ac:dyDescent="0.2">
      <c r="A406" s="48" t="s">
        <v>1608</v>
      </c>
      <c r="B406" s="48" t="s">
        <v>1762</v>
      </c>
      <c r="C406" s="48" t="s">
        <v>1204</v>
      </c>
      <c r="D406" s="48" t="s">
        <v>1313</v>
      </c>
    </row>
    <row r="407" spans="1:4" x14ac:dyDescent="0.2">
      <c r="A407" s="48"/>
      <c r="B407" s="48"/>
      <c r="C407" s="48"/>
      <c r="D407" s="48" t="s">
        <v>511</v>
      </c>
    </row>
    <row r="408" spans="1:4" x14ac:dyDescent="0.2">
      <c r="A408" s="48" t="s">
        <v>1609</v>
      </c>
      <c r="B408" s="48" t="s">
        <v>182</v>
      </c>
      <c r="C408" s="48" t="s">
        <v>1204</v>
      </c>
      <c r="D408" s="48" t="s">
        <v>1313</v>
      </c>
    </row>
    <row r="409" spans="1:4" x14ac:dyDescent="0.2">
      <c r="A409" s="48"/>
      <c r="B409" s="48"/>
      <c r="C409" s="48"/>
      <c r="D409" s="48" t="s">
        <v>511</v>
      </c>
    </row>
    <row r="410" spans="1:4" x14ac:dyDescent="0.2">
      <c r="A410" s="48"/>
      <c r="B410" s="48"/>
      <c r="C410" s="48"/>
      <c r="D410" s="48" t="s">
        <v>1316</v>
      </c>
    </row>
    <row r="411" spans="1:4" x14ac:dyDescent="0.2">
      <c r="A411" s="48"/>
      <c r="B411" s="48"/>
      <c r="C411" s="48"/>
      <c r="D411" s="48" t="s">
        <v>1317</v>
      </c>
    </row>
    <row r="412" spans="1:4" x14ac:dyDescent="0.2">
      <c r="A412" s="48"/>
      <c r="B412" s="48"/>
      <c r="C412" s="48"/>
      <c r="D412" s="48" t="s">
        <v>512</v>
      </c>
    </row>
    <row r="413" spans="1:4" x14ac:dyDescent="0.2">
      <c r="A413" s="48" t="s">
        <v>1609</v>
      </c>
      <c r="B413" s="48" t="s">
        <v>801</v>
      </c>
      <c r="C413" s="48" t="s">
        <v>1204</v>
      </c>
      <c r="D413" s="48" t="s">
        <v>1313</v>
      </c>
    </row>
    <row r="414" spans="1:4" x14ac:dyDescent="0.2">
      <c r="A414" s="48"/>
      <c r="B414" s="48"/>
      <c r="C414" s="48"/>
      <c r="D414" s="48" t="s">
        <v>511</v>
      </c>
    </row>
    <row r="415" spans="1:4" x14ac:dyDescent="0.2">
      <c r="A415" s="48"/>
      <c r="B415" s="48"/>
      <c r="C415" s="48"/>
      <c r="D415" s="48" t="s">
        <v>1316</v>
      </c>
    </row>
    <row r="416" spans="1:4" x14ac:dyDescent="0.2">
      <c r="A416" s="48" t="s">
        <v>1610</v>
      </c>
      <c r="B416" s="48" t="s">
        <v>1763</v>
      </c>
      <c r="C416" s="48" t="s">
        <v>1204</v>
      </c>
      <c r="D416" s="48" t="s">
        <v>1313</v>
      </c>
    </row>
    <row r="417" spans="1:4" x14ac:dyDescent="0.2">
      <c r="A417" s="48"/>
      <c r="B417" s="48"/>
      <c r="C417" s="48"/>
      <c r="D417" s="48" t="s">
        <v>511</v>
      </c>
    </row>
    <row r="418" spans="1:4" x14ac:dyDescent="0.2">
      <c r="A418" s="48" t="s">
        <v>1905</v>
      </c>
      <c r="B418" s="48" t="s">
        <v>183</v>
      </c>
      <c r="C418" s="48" t="s">
        <v>1204</v>
      </c>
      <c r="D418" s="48" t="s">
        <v>1313</v>
      </c>
    </row>
    <row r="419" spans="1:4" x14ac:dyDescent="0.2">
      <c r="A419" s="48"/>
      <c r="B419" s="48"/>
      <c r="C419" s="48"/>
      <c r="D419" s="48" t="s">
        <v>511</v>
      </c>
    </row>
    <row r="420" spans="1:4" x14ac:dyDescent="0.2">
      <c r="A420" s="48"/>
      <c r="B420" s="48"/>
      <c r="C420" s="48"/>
      <c r="D420" s="48" t="s">
        <v>478</v>
      </c>
    </row>
    <row r="421" spans="1:4" x14ac:dyDescent="0.2">
      <c r="A421" s="48"/>
      <c r="B421" s="48"/>
      <c r="C421" s="48"/>
      <c r="D421" s="48" t="s">
        <v>1316</v>
      </c>
    </row>
    <row r="422" spans="1:4" x14ac:dyDescent="0.2">
      <c r="A422" s="48"/>
      <c r="B422" s="48"/>
      <c r="C422" s="48"/>
      <c r="D422" s="48" t="s">
        <v>1314</v>
      </c>
    </row>
    <row r="423" spans="1:4" x14ac:dyDescent="0.2">
      <c r="A423" s="48"/>
      <c r="B423" s="48"/>
      <c r="C423" s="48"/>
      <c r="D423" s="48" t="s">
        <v>1317</v>
      </c>
    </row>
    <row r="424" spans="1:4" x14ac:dyDescent="0.2">
      <c r="A424" s="48"/>
      <c r="B424" s="48"/>
      <c r="C424" s="48"/>
      <c r="D424" s="48" t="s">
        <v>512</v>
      </c>
    </row>
    <row r="425" spans="1:4" x14ac:dyDescent="0.2">
      <c r="A425" s="48" t="s">
        <v>1611</v>
      </c>
      <c r="B425" s="48" t="s">
        <v>184</v>
      </c>
      <c r="C425" s="48" t="s">
        <v>1204</v>
      </c>
      <c r="D425" s="48" t="s">
        <v>1313</v>
      </c>
    </row>
    <row r="426" spans="1:4" x14ac:dyDescent="0.2">
      <c r="A426" s="48"/>
      <c r="B426" s="48"/>
      <c r="C426" s="48"/>
      <c r="D426" s="48" t="s">
        <v>511</v>
      </c>
    </row>
    <row r="427" spans="1:4" x14ac:dyDescent="0.2">
      <c r="A427" s="48" t="s">
        <v>202</v>
      </c>
      <c r="B427" s="48" t="s">
        <v>203</v>
      </c>
      <c r="C427" s="48" t="s">
        <v>1204</v>
      </c>
      <c r="D427" s="48" t="s">
        <v>1313</v>
      </c>
    </row>
    <row r="428" spans="1:4" x14ac:dyDescent="0.2">
      <c r="A428" s="48"/>
      <c r="B428" s="48"/>
      <c r="C428" s="48"/>
      <c r="D428" s="48" t="s">
        <v>511</v>
      </c>
    </row>
    <row r="429" spans="1:4" x14ac:dyDescent="0.2">
      <c r="A429" s="48"/>
      <c r="B429" s="48"/>
      <c r="C429" s="48"/>
      <c r="D429" s="48" t="s">
        <v>1317</v>
      </c>
    </row>
    <row r="430" spans="1:4" x14ac:dyDescent="0.2">
      <c r="A430" s="48" t="s">
        <v>1772</v>
      </c>
      <c r="B430" s="48" t="s">
        <v>1773</v>
      </c>
      <c r="C430" s="48" t="s">
        <v>1204</v>
      </c>
      <c r="D430" s="48" t="s">
        <v>511</v>
      </c>
    </row>
    <row r="431" spans="1:4" x14ac:dyDescent="0.2">
      <c r="A431" s="48" t="s">
        <v>2102</v>
      </c>
      <c r="B431" s="48" t="s">
        <v>737</v>
      </c>
      <c r="C431" s="48" t="s">
        <v>1204</v>
      </c>
      <c r="D431" s="48" t="s">
        <v>1313</v>
      </c>
    </row>
    <row r="432" spans="1:4" x14ac:dyDescent="0.2">
      <c r="A432" s="48"/>
      <c r="B432" s="48"/>
      <c r="C432" s="48"/>
      <c r="D432" s="48" t="s">
        <v>511</v>
      </c>
    </row>
    <row r="433" spans="1:4" x14ac:dyDescent="0.2">
      <c r="A433" s="48"/>
      <c r="B433" s="48"/>
      <c r="C433" s="48"/>
      <c r="D433" s="48" t="s">
        <v>1317</v>
      </c>
    </row>
    <row r="434" spans="1:4" x14ac:dyDescent="0.2">
      <c r="A434" s="48" t="s">
        <v>204</v>
      </c>
      <c r="B434" s="48" t="s">
        <v>205</v>
      </c>
      <c r="C434" s="48" t="s">
        <v>1204</v>
      </c>
      <c r="D434" s="48" t="s">
        <v>1313</v>
      </c>
    </row>
    <row r="435" spans="1:4" x14ac:dyDescent="0.2">
      <c r="A435" s="48"/>
      <c r="B435" s="48"/>
      <c r="C435" s="48"/>
      <c r="D435" s="48" t="s">
        <v>511</v>
      </c>
    </row>
    <row r="436" spans="1:4" x14ac:dyDescent="0.2">
      <c r="A436" s="48" t="s">
        <v>206</v>
      </c>
      <c r="B436" s="48" t="s">
        <v>207</v>
      </c>
      <c r="C436" s="48" t="s">
        <v>1204</v>
      </c>
      <c r="D436" s="48" t="s">
        <v>1313</v>
      </c>
    </row>
    <row r="437" spans="1:4" x14ac:dyDescent="0.2">
      <c r="A437" s="48"/>
      <c r="B437" s="48"/>
      <c r="C437" s="48"/>
      <c r="D437" s="48" t="s">
        <v>511</v>
      </c>
    </row>
    <row r="438" spans="1:4" x14ac:dyDescent="0.2">
      <c r="A438" s="48" t="s">
        <v>1199</v>
      </c>
      <c r="B438" s="48" t="s">
        <v>210</v>
      </c>
      <c r="C438" s="48" t="s">
        <v>1204</v>
      </c>
      <c r="D438" s="48" t="s">
        <v>1313</v>
      </c>
    </row>
    <row r="439" spans="1:4" x14ac:dyDescent="0.2">
      <c r="A439" s="48"/>
      <c r="B439" s="48"/>
      <c r="C439" s="48"/>
      <c r="D439" s="48" t="s">
        <v>511</v>
      </c>
    </row>
    <row r="440" spans="1:4" x14ac:dyDescent="0.2">
      <c r="A440" s="48"/>
      <c r="B440" s="48"/>
      <c r="C440" s="48"/>
      <c r="D440" s="48" t="s">
        <v>2092</v>
      </c>
    </row>
    <row r="441" spans="1:4" x14ac:dyDescent="0.2">
      <c r="A441" s="48" t="s">
        <v>1591</v>
      </c>
      <c r="B441" s="48" t="s">
        <v>1592</v>
      </c>
      <c r="C441" s="48" t="s">
        <v>1204</v>
      </c>
      <c r="D441" s="48" t="s">
        <v>1313</v>
      </c>
    </row>
    <row r="442" spans="1:4" x14ac:dyDescent="0.2">
      <c r="A442" s="48"/>
      <c r="B442" s="48"/>
      <c r="C442" s="48"/>
      <c r="D442" s="48" t="s">
        <v>511</v>
      </c>
    </row>
    <row r="443" spans="1:4" x14ac:dyDescent="0.2">
      <c r="A443" s="48"/>
      <c r="B443" s="48"/>
      <c r="C443" s="48"/>
      <c r="D443" s="48" t="s">
        <v>515</v>
      </c>
    </row>
    <row r="444" spans="1:4" x14ac:dyDescent="0.2">
      <c r="A444" s="48" t="s">
        <v>1593</v>
      </c>
      <c r="B444" s="48" t="s">
        <v>1594</v>
      </c>
      <c r="C444" s="48" t="s">
        <v>1204</v>
      </c>
      <c r="D444" s="48" t="s">
        <v>511</v>
      </c>
    </row>
    <row r="445" spans="1:4" x14ac:dyDescent="0.2">
      <c r="A445" s="48" t="s">
        <v>1906</v>
      </c>
      <c r="B445" s="48" t="s">
        <v>683</v>
      </c>
      <c r="C445" s="48" t="s">
        <v>1204</v>
      </c>
      <c r="D445" s="48" t="s">
        <v>1313</v>
      </c>
    </row>
    <row r="446" spans="1:4" x14ac:dyDescent="0.2">
      <c r="A446" s="48"/>
      <c r="B446" s="48"/>
      <c r="C446" s="48"/>
      <c r="D446" s="48" t="s">
        <v>511</v>
      </c>
    </row>
    <row r="447" spans="1:4" x14ac:dyDescent="0.2">
      <c r="A447" s="48"/>
      <c r="B447" s="48"/>
      <c r="C447" s="48"/>
      <c r="D447" s="48" t="s">
        <v>1317</v>
      </c>
    </row>
    <row r="448" spans="1:4" x14ac:dyDescent="0.2">
      <c r="A448" s="48" t="s">
        <v>208</v>
      </c>
      <c r="B448" s="48" t="s">
        <v>209</v>
      </c>
      <c r="C448" s="48" t="s">
        <v>1204</v>
      </c>
      <c r="D448" s="48" t="s">
        <v>1313</v>
      </c>
    </row>
    <row r="449" spans="1:4" x14ac:dyDescent="0.2">
      <c r="A449" s="48"/>
      <c r="B449" s="48"/>
      <c r="C449" s="48"/>
      <c r="D449" s="48" t="s">
        <v>511</v>
      </c>
    </row>
    <row r="450" spans="1:4" x14ac:dyDescent="0.2">
      <c r="A450" s="48" t="s">
        <v>269</v>
      </c>
      <c r="B450" s="48" t="s">
        <v>277</v>
      </c>
      <c r="C450" s="48" t="s">
        <v>1204</v>
      </c>
      <c r="D450" s="48" t="s">
        <v>511</v>
      </c>
    </row>
    <row r="451" spans="1:4" x14ac:dyDescent="0.2">
      <c r="A451" s="48" t="s">
        <v>2103</v>
      </c>
      <c r="B451" s="48" t="s">
        <v>1108</v>
      </c>
      <c r="C451" s="48" t="s">
        <v>1204</v>
      </c>
      <c r="D451" s="48" t="s">
        <v>1313</v>
      </c>
    </row>
    <row r="452" spans="1:4" x14ac:dyDescent="0.2">
      <c r="A452" s="48"/>
      <c r="B452" s="48"/>
      <c r="C452" s="48"/>
      <c r="D452" s="48" t="s">
        <v>511</v>
      </c>
    </row>
    <row r="453" spans="1:4" x14ac:dyDescent="0.2">
      <c r="A453" s="48" t="s">
        <v>2104</v>
      </c>
      <c r="B453" s="48" t="s">
        <v>712</v>
      </c>
      <c r="C453" s="48" t="s">
        <v>1204</v>
      </c>
      <c r="D453" s="48" t="s">
        <v>511</v>
      </c>
    </row>
    <row r="454" spans="1:4" x14ac:dyDescent="0.2">
      <c r="A454" s="48" t="s">
        <v>2105</v>
      </c>
      <c r="B454" s="48" t="s">
        <v>211</v>
      </c>
      <c r="C454" s="48" t="s">
        <v>1204</v>
      </c>
      <c r="D454" s="48" t="s">
        <v>511</v>
      </c>
    </row>
    <row r="455" spans="1:4" x14ac:dyDescent="0.2">
      <c r="A455" s="48"/>
      <c r="B455" s="48"/>
      <c r="C455" s="48"/>
      <c r="D455" s="48" t="s">
        <v>1314</v>
      </c>
    </row>
    <row r="456" spans="1:4" x14ac:dyDescent="0.2">
      <c r="A456" s="48" t="s">
        <v>2105</v>
      </c>
      <c r="B456" s="48" t="s">
        <v>1193</v>
      </c>
      <c r="C456" s="48" t="s">
        <v>1204</v>
      </c>
      <c r="D456" s="48" t="s">
        <v>511</v>
      </c>
    </row>
    <row r="457" spans="1:4" x14ac:dyDescent="0.2">
      <c r="A457" s="48" t="s">
        <v>1706</v>
      </c>
      <c r="B457" s="48" t="s">
        <v>431</v>
      </c>
      <c r="C457" s="48" t="s">
        <v>1204</v>
      </c>
      <c r="D457" s="48" t="s">
        <v>511</v>
      </c>
    </row>
    <row r="458" spans="1:4" x14ac:dyDescent="0.2">
      <c r="A458" s="48" t="s">
        <v>1907</v>
      </c>
      <c r="B458" s="48" t="s">
        <v>322</v>
      </c>
      <c r="C458" s="48" t="s">
        <v>1204</v>
      </c>
      <c r="D458" s="48" t="s">
        <v>511</v>
      </c>
    </row>
    <row r="459" spans="1:4" x14ac:dyDescent="0.2">
      <c r="A459" s="48" t="s">
        <v>2106</v>
      </c>
      <c r="B459" s="48" t="s">
        <v>567</v>
      </c>
      <c r="C459" s="48" t="s">
        <v>1204</v>
      </c>
      <c r="D459" s="48" t="s">
        <v>511</v>
      </c>
    </row>
    <row r="460" spans="1:4" x14ac:dyDescent="0.2">
      <c r="A460" s="48" t="s">
        <v>2774</v>
      </c>
      <c r="B460" s="48" t="s">
        <v>2775</v>
      </c>
      <c r="C460" s="48" t="s">
        <v>1204</v>
      </c>
      <c r="D460" s="48" t="s">
        <v>511</v>
      </c>
    </row>
    <row r="461" spans="1:4" x14ac:dyDescent="0.2">
      <c r="A461" s="48" t="s">
        <v>2776</v>
      </c>
      <c r="B461" s="48" t="s">
        <v>2777</v>
      </c>
      <c r="C461" s="48" t="s">
        <v>1204</v>
      </c>
      <c r="D461" s="48" t="s">
        <v>511</v>
      </c>
    </row>
    <row r="462" spans="1:4" x14ac:dyDescent="0.2">
      <c r="A462" s="48" t="s">
        <v>2107</v>
      </c>
      <c r="B462" s="48" t="s">
        <v>247</v>
      </c>
      <c r="C462" s="48" t="s">
        <v>1204</v>
      </c>
      <c r="D462" s="48" t="s">
        <v>1313</v>
      </c>
    </row>
    <row r="463" spans="1:4" x14ac:dyDescent="0.2">
      <c r="A463" s="48"/>
      <c r="B463" s="48"/>
      <c r="C463" s="48"/>
      <c r="D463" s="48" t="s">
        <v>511</v>
      </c>
    </row>
    <row r="464" spans="1:4" x14ac:dyDescent="0.2">
      <c r="A464" s="48" t="s">
        <v>2166</v>
      </c>
      <c r="B464" s="48" t="s">
        <v>1186</v>
      </c>
      <c r="C464" s="48" t="s">
        <v>1204</v>
      </c>
      <c r="D464" s="48" t="s">
        <v>511</v>
      </c>
    </row>
    <row r="465" spans="1:4" x14ac:dyDescent="0.2">
      <c r="A465" s="48" t="s">
        <v>2468</v>
      </c>
      <c r="B465" s="48" t="s">
        <v>2469</v>
      </c>
      <c r="C465" s="48" t="s">
        <v>1204</v>
      </c>
      <c r="D465" s="48" t="s">
        <v>511</v>
      </c>
    </row>
    <row r="466" spans="1:4" x14ac:dyDescent="0.2">
      <c r="A466" s="48" t="s">
        <v>2108</v>
      </c>
      <c r="B466" s="48" t="s">
        <v>354</v>
      </c>
      <c r="C466" s="48" t="s">
        <v>1204</v>
      </c>
      <c r="D466" s="48" t="s">
        <v>511</v>
      </c>
    </row>
    <row r="467" spans="1:4" x14ac:dyDescent="0.2">
      <c r="A467" s="48" t="s">
        <v>2637</v>
      </c>
      <c r="B467" s="48" t="s">
        <v>2638</v>
      </c>
      <c r="C467" s="48" t="s">
        <v>1204</v>
      </c>
      <c r="D467" s="48" t="s">
        <v>511</v>
      </c>
    </row>
    <row r="468" spans="1:4" x14ac:dyDescent="0.2">
      <c r="A468" s="48" t="s">
        <v>2778</v>
      </c>
      <c r="B468" s="48" t="s">
        <v>2779</v>
      </c>
      <c r="C468" s="48" t="s">
        <v>1204</v>
      </c>
      <c r="D468" s="48" t="s">
        <v>511</v>
      </c>
    </row>
    <row r="469" spans="1:4" x14ac:dyDescent="0.2">
      <c r="A469" s="48" t="s">
        <v>2326</v>
      </c>
      <c r="B469" s="48" t="s">
        <v>2327</v>
      </c>
      <c r="C469" s="48" t="s">
        <v>1204</v>
      </c>
      <c r="D469" s="48" t="s">
        <v>511</v>
      </c>
    </row>
    <row r="470" spans="1:4" x14ac:dyDescent="0.2">
      <c r="A470" s="48" t="s">
        <v>2109</v>
      </c>
      <c r="B470" s="48" t="s">
        <v>248</v>
      </c>
      <c r="C470" s="48" t="s">
        <v>1204</v>
      </c>
      <c r="D470" s="48" t="s">
        <v>511</v>
      </c>
    </row>
    <row r="471" spans="1:4" x14ac:dyDescent="0.2">
      <c r="A471" s="48" t="s">
        <v>352</v>
      </c>
      <c r="B471" s="48" t="s">
        <v>2330</v>
      </c>
      <c r="C471" s="48" t="s">
        <v>1204</v>
      </c>
      <c r="D471" s="48" t="s">
        <v>511</v>
      </c>
    </row>
    <row r="472" spans="1:4" x14ac:dyDescent="0.2">
      <c r="A472" s="48" t="s">
        <v>2110</v>
      </c>
      <c r="B472" s="48" t="s">
        <v>353</v>
      </c>
      <c r="C472" s="48" t="s">
        <v>1204</v>
      </c>
      <c r="D472" s="48" t="s">
        <v>511</v>
      </c>
    </row>
    <row r="473" spans="1:4" x14ac:dyDescent="0.2">
      <c r="A473" s="48" t="s">
        <v>787</v>
      </c>
      <c r="B473" s="48" t="s">
        <v>249</v>
      </c>
      <c r="C473" s="48" t="s">
        <v>1204</v>
      </c>
      <c r="D473" s="48" t="s">
        <v>511</v>
      </c>
    </row>
    <row r="474" spans="1:4" x14ac:dyDescent="0.2">
      <c r="A474" s="48" t="s">
        <v>2111</v>
      </c>
      <c r="B474" s="48" t="s">
        <v>556</v>
      </c>
      <c r="C474" s="48" t="s">
        <v>1204</v>
      </c>
      <c r="D474" s="48" t="s">
        <v>511</v>
      </c>
    </row>
    <row r="475" spans="1:4" x14ac:dyDescent="0.2">
      <c r="A475" s="48" t="s">
        <v>2112</v>
      </c>
      <c r="B475" s="48" t="s">
        <v>555</v>
      </c>
      <c r="C475" s="48" t="s">
        <v>1204</v>
      </c>
      <c r="D475" s="48" t="s">
        <v>511</v>
      </c>
    </row>
    <row r="476" spans="1:4" x14ac:dyDescent="0.2">
      <c r="A476" s="48" t="s">
        <v>2113</v>
      </c>
      <c r="B476" s="48" t="s">
        <v>356</v>
      </c>
      <c r="C476" s="48" t="s">
        <v>1204</v>
      </c>
      <c r="D476" s="48" t="s">
        <v>511</v>
      </c>
    </row>
    <row r="477" spans="1:4" x14ac:dyDescent="0.2">
      <c r="A477" s="48" t="s">
        <v>784</v>
      </c>
      <c r="B477" s="48" t="s">
        <v>250</v>
      </c>
      <c r="C477" s="48" t="s">
        <v>1204</v>
      </c>
      <c r="D477" s="48" t="s">
        <v>511</v>
      </c>
    </row>
    <row r="478" spans="1:4" x14ac:dyDescent="0.2">
      <c r="A478" s="48" t="s">
        <v>2464</v>
      </c>
      <c r="B478" s="48" t="s">
        <v>2465</v>
      </c>
      <c r="C478" s="48" t="s">
        <v>1204</v>
      </c>
      <c r="D478" s="48" t="s">
        <v>511</v>
      </c>
    </row>
    <row r="479" spans="1:4" x14ac:dyDescent="0.2">
      <c r="A479" s="48" t="s">
        <v>780</v>
      </c>
      <c r="B479" s="48" t="s">
        <v>251</v>
      </c>
      <c r="C479" s="48" t="s">
        <v>1204</v>
      </c>
      <c r="D479" s="48" t="s">
        <v>511</v>
      </c>
    </row>
    <row r="480" spans="1:4" x14ac:dyDescent="0.2">
      <c r="A480" s="48" t="s">
        <v>785</v>
      </c>
      <c r="B480" s="48" t="s">
        <v>252</v>
      </c>
      <c r="C480" s="48" t="s">
        <v>1204</v>
      </c>
      <c r="D480" s="48" t="s">
        <v>511</v>
      </c>
    </row>
    <row r="481" spans="1:4" x14ac:dyDescent="0.2">
      <c r="A481" s="48" t="s">
        <v>786</v>
      </c>
      <c r="B481" s="48" t="s">
        <v>253</v>
      </c>
      <c r="C481" s="48" t="s">
        <v>1204</v>
      </c>
      <c r="D481" s="48" t="s">
        <v>511</v>
      </c>
    </row>
    <row r="482" spans="1:4" x14ac:dyDescent="0.2">
      <c r="A482" s="48" t="s">
        <v>2466</v>
      </c>
      <c r="B482" s="48" t="s">
        <v>2467</v>
      </c>
      <c r="C482" s="48" t="s">
        <v>1204</v>
      </c>
      <c r="D482" s="48" t="s">
        <v>511</v>
      </c>
    </row>
    <row r="483" spans="1:4" x14ac:dyDescent="0.2">
      <c r="A483" s="48" t="s">
        <v>781</v>
      </c>
      <c r="B483" s="48" t="s">
        <v>254</v>
      </c>
      <c r="C483" s="48" t="s">
        <v>1204</v>
      </c>
      <c r="D483" s="48" t="s">
        <v>511</v>
      </c>
    </row>
    <row r="484" spans="1:4" x14ac:dyDescent="0.2">
      <c r="A484" s="48" t="s">
        <v>782</v>
      </c>
      <c r="B484" s="48" t="s">
        <v>255</v>
      </c>
      <c r="C484" s="48" t="s">
        <v>1204</v>
      </c>
      <c r="D484" s="48" t="s">
        <v>511</v>
      </c>
    </row>
    <row r="485" spans="1:4" x14ac:dyDescent="0.2">
      <c r="A485" s="48" t="s">
        <v>783</v>
      </c>
      <c r="B485" s="48" t="s">
        <v>256</v>
      </c>
      <c r="C485" s="48" t="s">
        <v>1204</v>
      </c>
      <c r="D485" s="48" t="s">
        <v>511</v>
      </c>
    </row>
    <row r="486" spans="1:4" x14ac:dyDescent="0.2">
      <c r="A486" s="48" t="s">
        <v>2639</v>
      </c>
      <c r="B486" s="48" t="s">
        <v>2640</v>
      </c>
      <c r="C486" s="48" t="s">
        <v>1204</v>
      </c>
      <c r="D486" s="48" t="s">
        <v>511</v>
      </c>
    </row>
    <row r="487" spans="1:4" x14ac:dyDescent="0.2">
      <c r="A487" s="48" t="s">
        <v>2114</v>
      </c>
      <c r="B487" s="48" t="s">
        <v>538</v>
      </c>
      <c r="C487" s="48" t="s">
        <v>1204</v>
      </c>
      <c r="D487" s="48" t="s">
        <v>511</v>
      </c>
    </row>
    <row r="488" spans="1:4" x14ac:dyDescent="0.2">
      <c r="A488" s="48" t="s">
        <v>2328</v>
      </c>
      <c r="B488" s="48" t="s">
        <v>2329</v>
      </c>
      <c r="C488" s="48" t="s">
        <v>1204</v>
      </c>
      <c r="D488" s="48" t="s">
        <v>511</v>
      </c>
    </row>
    <row r="489" spans="1:4" x14ac:dyDescent="0.2">
      <c r="A489" s="48" t="s">
        <v>779</v>
      </c>
      <c r="B489" s="48" t="s">
        <v>257</v>
      </c>
      <c r="C489" s="48" t="s">
        <v>1204</v>
      </c>
      <c r="D489" s="48" t="s">
        <v>511</v>
      </c>
    </row>
    <row r="490" spans="1:4" x14ac:dyDescent="0.2">
      <c r="A490" s="48" t="s">
        <v>2115</v>
      </c>
      <c r="B490" s="48" t="s">
        <v>472</v>
      </c>
      <c r="C490" s="48" t="s">
        <v>1204</v>
      </c>
      <c r="D490" s="48" t="s">
        <v>511</v>
      </c>
    </row>
    <row r="491" spans="1:4" x14ac:dyDescent="0.2">
      <c r="A491" s="48" t="s">
        <v>2116</v>
      </c>
      <c r="B491" s="48" t="s">
        <v>258</v>
      </c>
      <c r="C491" s="48" t="s">
        <v>1204</v>
      </c>
      <c r="D491" s="48" t="s">
        <v>511</v>
      </c>
    </row>
    <row r="492" spans="1:4" x14ac:dyDescent="0.2">
      <c r="A492" s="48" t="s">
        <v>2461</v>
      </c>
      <c r="B492" s="48" t="s">
        <v>2499</v>
      </c>
      <c r="C492" s="48" t="s">
        <v>1204</v>
      </c>
      <c r="D492" s="48" t="s">
        <v>511</v>
      </c>
    </row>
    <row r="493" spans="1:4" x14ac:dyDescent="0.2">
      <c r="A493" s="48" t="s">
        <v>2462</v>
      </c>
      <c r="B493" s="48" t="s">
        <v>2463</v>
      </c>
      <c r="C493" s="48" t="s">
        <v>1204</v>
      </c>
      <c r="D493" s="48" t="s">
        <v>511</v>
      </c>
    </row>
    <row r="494" spans="1:4" x14ac:dyDescent="0.2">
      <c r="A494" s="48" t="s">
        <v>2117</v>
      </c>
      <c r="B494" s="48" t="s">
        <v>259</v>
      </c>
      <c r="C494" s="48" t="s">
        <v>1204</v>
      </c>
      <c r="D494" s="48" t="s">
        <v>511</v>
      </c>
    </row>
    <row r="495" spans="1:4" x14ac:dyDescent="0.2">
      <c r="A495" s="48" t="s">
        <v>37</v>
      </c>
      <c r="B495" s="48" t="s">
        <v>260</v>
      </c>
      <c r="C495" s="48" t="s">
        <v>1204</v>
      </c>
      <c r="D495" s="48" t="s">
        <v>511</v>
      </c>
    </row>
    <row r="496" spans="1:4" x14ac:dyDescent="0.2">
      <c r="A496" s="48" t="s">
        <v>2458</v>
      </c>
      <c r="B496" s="48" t="s">
        <v>2498</v>
      </c>
      <c r="C496" s="48" t="s">
        <v>1204</v>
      </c>
      <c r="D496" s="48" t="s">
        <v>511</v>
      </c>
    </row>
    <row r="497" spans="1:4" x14ac:dyDescent="0.2">
      <c r="A497" s="48" t="s">
        <v>2459</v>
      </c>
      <c r="B497" s="48" t="s">
        <v>2460</v>
      </c>
      <c r="C497" s="48" t="s">
        <v>1204</v>
      </c>
      <c r="D497" s="48" t="s">
        <v>511</v>
      </c>
    </row>
    <row r="498" spans="1:4" x14ac:dyDescent="0.2">
      <c r="A498" s="48" t="s">
        <v>2118</v>
      </c>
      <c r="B498" s="48" t="s">
        <v>261</v>
      </c>
      <c r="C498" s="48" t="s">
        <v>1204</v>
      </c>
      <c r="D498" s="48" t="s">
        <v>511</v>
      </c>
    </row>
    <row r="499" spans="1:4" x14ac:dyDescent="0.2">
      <c r="A499" s="48" t="s">
        <v>38</v>
      </c>
      <c r="B499" s="48" t="s">
        <v>262</v>
      </c>
      <c r="C499" s="48" t="s">
        <v>1204</v>
      </c>
      <c r="D499" s="48" t="s">
        <v>511</v>
      </c>
    </row>
    <row r="500" spans="1:4" x14ac:dyDescent="0.2">
      <c r="A500" s="48" t="s">
        <v>2119</v>
      </c>
      <c r="B500" s="48" t="s">
        <v>790</v>
      </c>
      <c r="C500" s="48" t="s">
        <v>1204</v>
      </c>
      <c r="D500" s="48" t="s">
        <v>511</v>
      </c>
    </row>
    <row r="501" spans="1:4" x14ac:dyDescent="0.2">
      <c r="A501" s="48" t="s">
        <v>2120</v>
      </c>
      <c r="B501" s="48" t="s">
        <v>791</v>
      </c>
      <c r="C501" s="48" t="s">
        <v>1204</v>
      </c>
      <c r="D501" s="48" t="s">
        <v>511</v>
      </c>
    </row>
    <row r="502" spans="1:4" x14ac:dyDescent="0.2">
      <c r="A502" s="48" t="s">
        <v>2121</v>
      </c>
      <c r="B502" s="48" t="s">
        <v>795</v>
      </c>
      <c r="C502" s="48" t="s">
        <v>1204</v>
      </c>
      <c r="D502" s="48" t="s">
        <v>511</v>
      </c>
    </row>
    <row r="503" spans="1:4" x14ac:dyDescent="0.2">
      <c r="A503" s="48" t="s">
        <v>2122</v>
      </c>
      <c r="B503" s="48" t="s">
        <v>796</v>
      </c>
      <c r="C503" s="48" t="s">
        <v>1204</v>
      </c>
      <c r="D503" s="48" t="s">
        <v>511</v>
      </c>
    </row>
    <row r="504" spans="1:4" x14ac:dyDescent="0.2">
      <c r="A504" s="48" t="s">
        <v>2123</v>
      </c>
      <c r="B504" s="48" t="s">
        <v>307</v>
      </c>
      <c r="C504" s="48" t="s">
        <v>1204</v>
      </c>
      <c r="D504" s="48" t="s">
        <v>511</v>
      </c>
    </row>
    <row r="505" spans="1:4" x14ac:dyDescent="0.2">
      <c r="A505" s="48" t="s">
        <v>44</v>
      </c>
      <c r="B505" s="48" t="s">
        <v>308</v>
      </c>
      <c r="C505" s="48" t="s">
        <v>1204</v>
      </c>
      <c r="D505" s="48" t="s">
        <v>511</v>
      </c>
    </row>
    <row r="506" spans="1:4" x14ac:dyDescent="0.2">
      <c r="A506" s="48" t="s">
        <v>2124</v>
      </c>
      <c r="B506" s="48" t="s">
        <v>1194</v>
      </c>
      <c r="C506" s="48" t="s">
        <v>1204</v>
      </c>
      <c r="D506" s="48" t="s">
        <v>511</v>
      </c>
    </row>
    <row r="507" spans="1:4" x14ac:dyDescent="0.2">
      <c r="A507" s="48" t="s">
        <v>2372</v>
      </c>
      <c r="B507" s="48" t="s">
        <v>309</v>
      </c>
      <c r="C507" s="48" t="s">
        <v>1204</v>
      </c>
      <c r="D507" s="48" t="s">
        <v>1313</v>
      </c>
    </row>
    <row r="508" spans="1:4" x14ac:dyDescent="0.2">
      <c r="A508" s="48"/>
      <c r="B508" s="48"/>
      <c r="C508" s="48"/>
      <c r="D508" s="48" t="s">
        <v>511</v>
      </c>
    </row>
    <row r="509" spans="1:4" x14ac:dyDescent="0.2">
      <c r="A509" s="48" t="s">
        <v>1760</v>
      </c>
      <c r="B509" s="48" t="s">
        <v>1761</v>
      </c>
      <c r="C509" s="48" t="s">
        <v>1204</v>
      </c>
      <c r="D509" s="48" t="s">
        <v>1313</v>
      </c>
    </row>
    <row r="510" spans="1:4" x14ac:dyDescent="0.2">
      <c r="A510" s="48"/>
      <c r="B510" s="48"/>
      <c r="C510" s="48"/>
      <c r="D510" s="48" t="s">
        <v>511</v>
      </c>
    </row>
    <row r="511" spans="1:4" x14ac:dyDescent="0.2">
      <c r="A511" s="48" t="s">
        <v>310</v>
      </c>
      <c r="B511" s="48" t="s">
        <v>311</v>
      </c>
      <c r="C511" s="48" t="s">
        <v>1204</v>
      </c>
      <c r="D511" s="48" t="s">
        <v>1313</v>
      </c>
    </row>
    <row r="512" spans="1:4" x14ac:dyDescent="0.2">
      <c r="A512" s="48"/>
      <c r="B512" s="48"/>
      <c r="C512" s="48"/>
      <c r="D512" s="48" t="s">
        <v>511</v>
      </c>
    </row>
    <row r="513" spans="1:4" x14ac:dyDescent="0.2">
      <c r="A513" s="48" t="s">
        <v>1041</v>
      </c>
      <c r="B513" s="48" t="s">
        <v>1042</v>
      </c>
      <c r="C513" s="48" t="s">
        <v>1204</v>
      </c>
      <c r="D513" s="48" t="s">
        <v>1313</v>
      </c>
    </row>
    <row r="514" spans="1:4" x14ac:dyDescent="0.2">
      <c r="A514" s="48"/>
      <c r="B514" s="48"/>
      <c r="C514" s="48"/>
      <c r="D514" s="48" t="s">
        <v>511</v>
      </c>
    </row>
    <row r="515" spans="1:4" x14ac:dyDescent="0.2">
      <c r="A515" s="48"/>
      <c r="B515" s="48"/>
      <c r="C515" s="48"/>
      <c r="D515" s="48" t="s">
        <v>2092</v>
      </c>
    </row>
    <row r="516" spans="1:4" x14ac:dyDescent="0.2">
      <c r="A516" s="48" t="s">
        <v>312</v>
      </c>
      <c r="B516" s="48" t="s">
        <v>313</v>
      </c>
      <c r="C516" s="48" t="s">
        <v>1204</v>
      </c>
      <c r="D516" s="48" t="s">
        <v>1313</v>
      </c>
    </row>
    <row r="517" spans="1:4" x14ac:dyDescent="0.2">
      <c r="A517" s="48"/>
      <c r="B517" s="48"/>
      <c r="C517" s="48"/>
      <c r="D517" s="48" t="s">
        <v>511</v>
      </c>
    </row>
    <row r="518" spans="1:4" x14ac:dyDescent="0.2">
      <c r="A518" s="48"/>
      <c r="B518" s="48"/>
      <c r="C518" s="48"/>
      <c r="D518" s="48" t="s">
        <v>2092</v>
      </c>
    </row>
    <row r="519" spans="1:4" x14ac:dyDescent="0.2">
      <c r="A519" s="48" t="s">
        <v>1908</v>
      </c>
      <c r="B519" s="48" t="s">
        <v>1909</v>
      </c>
      <c r="C519" s="48" t="s">
        <v>1204</v>
      </c>
      <c r="D519" s="48" t="s">
        <v>511</v>
      </c>
    </row>
    <row r="520" spans="1:4" x14ac:dyDescent="0.2">
      <c r="A520" s="48" t="s">
        <v>1595</v>
      </c>
      <c r="B520" s="48" t="s">
        <v>1596</v>
      </c>
      <c r="C520" s="48" t="s">
        <v>1204</v>
      </c>
      <c r="D520" s="48" t="s">
        <v>1313</v>
      </c>
    </row>
    <row r="521" spans="1:4" x14ac:dyDescent="0.2">
      <c r="A521" s="48"/>
      <c r="B521" s="48"/>
      <c r="C521" s="48"/>
      <c r="D521" s="48" t="s">
        <v>511</v>
      </c>
    </row>
    <row r="522" spans="1:4" x14ac:dyDescent="0.2">
      <c r="A522" s="48" t="s">
        <v>1880</v>
      </c>
      <c r="B522" s="48" t="s">
        <v>1901</v>
      </c>
      <c r="C522" s="48" t="s">
        <v>1204</v>
      </c>
      <c r="D522" s="48" t="s">
        <v>511</v>
      </c>
    </row>
    <row r="523" spans="1:4" x14ac:dyDescent="0.2">
      <c r="A523" s="48" t="s">
        <v>1879</v>
      </c>
      <c r="B523" s="48" t="s">
        <v>1900</v>
      </c>
      <c r="C523" s="48" t="s">
        <v>1204</v>
      </c>
      <c r="D523" s="48" t="s">
        <v>511</v>
      </c>
    </row>
    <row r="524" spans="1:4" x14ac:dyDescent="0.2">
      <c r="A524" s="48" t="s">
        <v>1873</v>
      </c>
      <c r="B524" s="48" t="s">
        <v>1894</v>
      </c>
      <c r="C524" s="48" t="s">
        <v>1204</v>
      </c>
      <c r="D524" s="48" t="s">
        <v>511</v>
      </c>
    </row>
    <row r="525" spans="1:4" x14ac:dyDescent="0.2">
      <c r="A525" s="48" t="s">
        <v>314</v>
      </c>
      <c r="B525" s="48" t="s">
        <v>315</v>
      </c>
      <c r="C525" s="48" t="s">
        <v>1204</v>
      </c>
      <c r="D525" s="48" t="s">
        <v>1313</v>
      </c>
    </row>
    <row r="526" spans="1:4" x14ac:dyDescent="0.2">
      <c r="A526" s="48"/>
      <c r="B526" s="48"/>
      <c r="C526" s="48"/>
      <c r="D526" s="48" t="s">
        <v>511</v>
      </c>
    </row>
    <row r="527" spans="1:4" x14ac:dyDescent="0.2">
      <c r="A527" s="48"/>
      <c r="B527" s="48"/>
      <c r="C527" s="48"/>
      <c r="D527" s="48" t="s">
        <v>2092</v>
      </c>
    </row>
    <row r="528" spans="1:4" x14ac:dyDescent="0.2">
      <c r="A528" s="48" t="s">
        <v>1875</v>
      </c>
      <c r="B528" s="48" t="s">
        <v>1896</v>
      </c>
      <c r="C528" s="48" t="s">
        <v>1204</v>
      </c>
      <c r="D528" s="48" t="s">
        <v>511</v>
      </c>
    </row>
    <row r="529" spans="1:4" x14ac:dyDescent="0.2">
      <c r="A529" s="48" t="s">
        <v>316</v>
      </c>
      <c r="B529" s="48" t="s">
        <v>317</v>
      </c>
      <c r="C529" s="48" t="s">
        <v>1204</v>
      </c>
      <c r="D529" s="48" t="s">
        <v>1313</v>
      </c>
    </row>
    <row r="530" spans="1:4" x14ac:dyDescent="0.2">
      <c r="A530" s="48"/>
      <c r="B530" s="48"/>
      <c r="C530" s="48"/>
      <c r="D530" s="48" t="s">
        <v>511</v>
      </c>
    </row>
    <row r="531" spans="1:4" x14ac:dyDescent="0.2">
      <c r="A531" s="48" t="s">
        <v>318</v>
      </c>
      <c r="B531" s="48" t="s">
        <v>319</v>
      </c>
      <c r="C531" s="48" t="s">
        <v>1204</v>
      </c>
      <c r="D531" s="48" t="s">
        <v>1313</v>
      </c>
    </row>
    <row r="532" spans="1:4" x14ac:dyDescent="0.2">
      <c r="A532" s="48"/>
      <c r="B532" s="48"/>
      <c r="C532" s="48"/>
      <c r="D532" s="48" t="s">
        <v>511</v>
      </c>
    </row>
    <row r="533" spans="1:4" x14ac:dyDescent="0.2">
      <c r="A533" s="48"/>
      <c r="B533" s="48"/>
      <c r="C533" s="48"/>
      <c r="D533" s="48" t="s">
        <v>2092</v>
      </c>
    </row>
    <row r="534" spans="1:4" x14ac:dyDescent="0.2">
      <c r="A534" s="48" t="s">
        <v>1827</v>
      </c>
      <c r="B534" s="48" t="s">
        <v>1828</v>
      </c>
      <c r="C534" s="48" t="s">
        <v>1204</v>
      </c>
      <c r="D534" s="48" t="s">
        <v>511</v>
      </c>
    </row>
    <row r="535" spans="1:4" x14ac:dyDescent="0.2">
      <c r="A535" s="48" t="s">
        <v>1829</v>
      </c>
      <c r="B535" s="48" t="s">
        <v>1830</v>
      </c>
      <c r="C535" s="48" t="s">
        <v>1204</v>
      </c>
      <c r="D535" s="48" t="s">
        <v>511</v>
      </c>
    </row>
    <row r="536" spans="1:4" x14ac:dyDescent="0.2">
      <c r="A536" s="48" t="s">
        <v>1831</v>
      </c>
      <c r="B536" s="48" t="s">
        <v>1832</v>
      </c>
      <c r="C536" s="48" t="s">
        <v>1204</v>
      </c>
      <c r="D536" s="48" t="s">
        <v>511</v>
      </c>
    </row>
    <row r="537" spans="1:4" x14ac:dyDescent="0.2">
      <c r="A537" s="48" t="s">
        <v>1833</v>
      </c>
      <c r="B537" s="48" t="s">
        <v>1834</v>
      </c>
      <c r="C537" s="48" t="s">
        <v>1204</v>
      </c>
      <c r="D537" s="48" t="s">
        <v>511</v>
      </c>
    </row>
    <row r="538" spans="1:4" x14ac:dyDescent="0.2">
      <c r="A538" s="48" t="s">
        <v>1835</v>
      </c>
      <c r="B538" s="48" t="s">
        <v>1836</v>
      </c>
      <c r="C538" s="48" t="s">
        <v>1204</v>
      </c>
      <c r="D538" s="48" t="s">
        <v>511</v>
      </c>
    </row>
    <row r="539" spans="1:4" x14ac:dyDescent="0.2">
      <c r="A539" s="48" t="s">
        <v>1837</v>
      </c>
      <c r="B539" s="48" t="s">
        <v>1838</v>
      </c>
      <c r="C539" s="48" t="s">
        <v>1204</v>
      </c>
      <c r="D539" s="48" t="s">
        <v>511</v>
      </c>
    </row>
    <row r="540" spans="1:4" x14ac:dyDescent="0.2">
      <c r="A540" s="48" t="s">
        <v>1839</v>
      </c>
      <c r="B540" s="48" t="s">
        <v>1840</v>
      </c>
      <c r="C540" s="48" t="s">
        <v>1204</v>
      </c>
      <c r="D540" s="48" t="s">
        <v>511</v>
      </c>
    </row>
    <row r="541" spans="1:4" x14ac:dyDescent="0.2">
      <c r="A541" s="48" t="s">
        <v>1841</v>
      </c>
      <c r="B541" s="48" t="s">
        <v>1842</v>
      </c>
      <c r="C541" s="48" t="s">
        <v>1204</v>
      </c>
      <c r="D541" s="48" t="s">
        <v>511</v>
      </c>
    </row>
    <row r="542" spans="1:4" x14ac:dyDescent="0.2">
      <c r="A542" s="48" t="s">
        <v>1843</v>
      </c>
      <c r="B542" s="48" t="s">
        <v>1844</v>
      </c>
      <c r="C542" s="48" t="s">
        <v>1204</v>
      </c>
      <c r="D542" s="48" t="s">
        <v>511</v>
      </c>
    </row>
    <row r="543" spans="1:4" x14ac:dyDescent="0.2">
      <c r="A543" s="48" t="s">
        <v>1845</v>
      </c>
      <c r="B543" s="48" t="s">
        <v>1846</v>
      </c>
      <c r="C543" s="48" t="s">
        <v>1204</v>
      </c>
      <c r="D543" s="48" t="s">
        <v>511</v>
      </c>
    </row>
    <row r="544" spans="1:4" x14ac:dyDescent="0.2">
      <c r="A544" s="48" t="s">
        <v>320</v>
      </c>
      <c r="B544" s="48" t="s">
        <v>321</v>
      </c>
      <c r="C544" s="48" t="s">
        <v>1204</v>
      </c>
      <c r="D544" s="48" t="s">
        <v>1313</v>
      </c>
    </row>
    <row r="545" spans="1:4" x14ac:dyDescent="0.2">
      <c r="A545" s="48"/>
      <c r="B545" s="48"/>
      <c r="C545" s="48"/>
      <c r="D545" s="48" t="s">
        <v>511</v>
      </c>
    </row>
    <row r="546" spans="1:4" x14ac:dyDescent="0.2">
      <c r="A546" s="48"/>
      <c r="B546" s="48"/>
      <c r="C546" s="48"/>
      <c r="D546" s="48" t="s">
        <v>2092</v>
      </c>
    </row>
    <row r="547" spans="1:4" x14ac:dyDescent="0.2">
      <c r="A547" s="48" t="s">
        <v>1847</v>
      </c>
      <c r="B547" s="48" t="s">
        <v>1848</v>
      </c>
      <c r="C547" s="48" t="s">
        <v>1204</v>
      </c>
      <c r="D547" s="48" t="s">
        <v>511</v>
      </c>
    </row>
    <row r="548" spans="1:4" x14ac:dyDescent="0.2">
      <c r="A548" s="48" t="s">
        <v>589</v>
      </c>
      <c r="B548" s="48" t="s">
        <v>590</v>
      </c>
      <c r="C548" s="48" t="s">
        <v>1204</v>
      </c>
      <c r="D548" s="48" t="s">
        <v>1313</v>
      </c>
    </row>
    <row r="549" spans="1:4" x14ac:dyDescent="0.2">
      <c r="A549" s="48"/>
      <c r="B549" s="48"/>
      <c r="C549" s="48"/>
      <c r="D549" s="48" t="s">
        <v>511</v>
      </c>
    </row>
    <row r="550" spans="1:4" x14ac:dyDescent="0.2">
      <c r="A550" s="48" t="s">
        <v>591</v>
      </c>
      <c r="B550" s="48" t="s">
        <v>592</v>
      </c>
      <c r="C550" s="48" t="s">
        <v>1204</v>
      </c>
      <c r="D550" s="48" t="s">
        <v>1313</v>
      </c>
    </row>
    <row r="551" spans="1:4" x14ac:dyDescent="0.2">
      <c r="A551" s="48"/>
      <c r="B551" s="48"/>
      <c r="C551" s="48"/>
      <c r="D551" s="48" t="s">
        <v>511</v>
      </c>
    </row>
    <row r="552" spans="1:4" x14ac:dyDescent="0.2">
      <c r="A552" s="48" t="s">
        <v>593</v>
      </c>
      <c r="B552" s="48" t="s">
        <v>594</v>
      </c>
      <c r="C552" s="48" t="s">
        <v>1204</v>
      </c>
      <c r="D552" s="48" t="s">
        <v>1313</v>
      </c>
    </row>
    <row r="553" spans="1:4" x14ac:dyDescent="0.2">
      <c r="A553" s="48"/>
      <c r="B553" s="48"/>
      <c r="C553" s="48"/>
      <c r="D553" s="48" t="s">
        <v>511</v>
      </c>
    </row>
    <row r="554" spans="1:4" x14ac:dyDescent="0.2">
      <c r="A554" s="48" t="s">
        <v>1597</v>
      </c>
      <c r="B554" s="48" t="s">
        <v>1598</v>
      </c>
      <c r="C554" s="48" t="s">
        <v>1204</v>
      </c>
      <c r="D554" s="48" t="s">
        <v>511</v>
      </c>
    </row>
    <row r="555" spans="1:4" x14ac:dyDescent="0.2">
      <c r="A555" s="48" t="s">
        <v>1878</v>
      </c>
      <c r="B555" s="48" t="s">
        <v>1899</v>
      </c>
      <c r="C555" s="48" t="s">
        <v>1204</v>
      </c>
      <c r="D555" s="48" t="s">
        <v>511</v>
      </c>
    </row>
    <row r="556" spans="1:4" x14ac:dyDescent="0.2">
      <c r="A556" s="48" t="s">
        <v>263</v>
      </c>
      <c r="B556" s="48" t="s">
        <v>270</v>
      </c>
      <c r="C556" s="48" t="s">
        <v>1204</v>
      </c>
      <c r="D556" s="48" t="s">
        <v>511</v>
      </c>
    </row>
    <row r="557" spans="1:4" x14ac:dyDescent="0.2">
      <c r="A557" s="48"/>
      <c r="B557" s="48"/>
      <c r="C557" s="48"/>
      <c r="D557" s="48" t="s">
        <v>2092</v>
      </c>
    </row>
    <row r="558" spans="1:4" x14ac:dyDescent="0.2">
      <c r="A558" s="48" t="s">
        <v>595</v>
      </c>
      <c r="B558" s="48" t="s">
        <v>596</v>
      </c>
      <c r="C558" s="48" t="s">
        <v>1204</v>
      </c>
      <c r="D558" s="48" t="s">
        <v>1313</v>
      </c>
    </row>
    <row r="559" spans="1:4" x14ac:dyDescent="0.2">
      <c r="A559" s="48"/>
      <c r="B559" s="48"/>
      <c r="C559" s="48"/>
      <c r="D559" s="48" t="s">
        <v>511</v>
      </c>
    </row>
    <row r="560" spans="1:4" x14ac:dyDescent="0.2">
      <c r="A560" s="48"/>
      <c r="B560" s="48"/>
      <c r="C560" s="48"/>
      <c r="D560" s="48" t="s">
        <v>1314</v>
      </c>
    </row>
    <row r="561" spans="1:4" x14ac:dyDescent="0.2">
      <c r="A561" s="48" t="s">
        <v>597</v>
      </c>
      <c r="B561" s="48" t="s">
        <v>598</v>
      </c>
      <c r="C561" s="48" t="s">
        <v>1204</v>
      </c>
      <c r="D561" s="48" t="s">
        <v>1313</v>
      </c>
    </row>
    <row r="562" spans="1:4" x14ac:dyDescent="0.2">
      <c r="A562" s="48"/>
      <c r="B562" s="48"/>
      <c r="C562" s="48"/>
      <c r="D562" s="48" t="s">
        <v>511</v>
      </c>
    </row>
    <row r="563" spans="1:4" x14ac:dyDescent="0.2">
      <c r="A563" s="48"/>
      <c r="B563" s="48"/>
      <c r="C563" s="48"/>
      <c r="D563" s="48" t="s">
        <v>2092</v>
      </c>
    </row>
    <row r="564" spans="1:4" x14ac:dyDescent="0.2">
      <c r="A564" s="48" t="s">
        <v>1876</v>
      </c>
      <c r="B564" s="48" t="s">
        <v>1897</v>
      </c>
      <c r="C564" s="48" t="s">
        <v>1204</v>
      </c>
      <c r="D564" s="48" t="s">
        <v>511</v>
      </c>
    </row>
    <row r="565" spans="1:4" x14ac:dyDescent="0.2">
      <c r="A565" s="48" t="s">
        <v>1600</v>
      </c>
      <c r="B565" s="48" t="s">
        <v>1601</v>
      </c>
      <c r="C565" s="48" t="s">
        <v>1204</v>
      </c>
      <c r="D565" s="48" t="s">
        <v>511</v>
      </c>
    </row>
    <row r="566" spans="1:4" x14ac:dyDescent="0.2">
      <c r="A566" s="48" t="s">
        <v>1039</v>
      </c>
      <c r="B566" s="48" t="s">
        <v>1040</v>
      </c>
      <c r="C566" s="48" t="s">
        <v>1204</v>
      </c>
      <c r="D566" s="48" t="s">
        <v>1313</v>
      </c>
    </row>
    <row r="567" spans="1:4" x14ac:dyDescent="0.2">
      <c r="A567" s="48"/>
      <c r="B567" s="48"/>
      <c r="C567" s="48"/>
      <c r="D567" s="48" t="s">
        <v>511</v>
      </c>
    </row>
    <row r="568" spans="1:4" x14ac:dyDescent="0.2">
      <c r="A568" s="48" t="s">
        <v>1702</v>
      </c>
      <c r="B568" s="48" t="s">
        <v>582</v>
      </c>
      <c r="C568" s="48" t="s">
        <v>1204</v>
      </c>
      <c r="D568" s="48" t="s">
        <v>511</v>
      </c>
    </row>
    <row r="569" spans="1:4" x14ac:dyDescent="0.2">
      <c r="A569" s="48" t="s">
        <v>668</v>
      </c>
      <c r="B569" s="48" t="s">
        <v>669</v>
      </c>
      <c r="C569" s="48" t="s">
        <v>1204</v>
      </c>
      <c r="D569" s="48" t="s">
        <v>1313</v>
      </c>
    </row>
    <row r="570" spans="1:4" x14ac:dyDescent="0.2">
      <c r="A570" s="48"/>
      <c r="B570" s="48"/>
      <c r="C570" s="48"/>
      <c r="D570" s="48" t="s">
        <v>511</v>
      </c>
    </row>
    <row r="571" spans="1:4" x14ac:dyDescent="0.2">
      <c r="A571" s="48"/>
      <c r="B571" s="48"/>
      <c r="C571" s="48"/>
      <c r="D571" s="48" t="s">
        <v>2092</v>
      </c>
    </row>
    <row r="572" spans="1:4" x14ac:dyDescent="0.2">
      <c r="A572" s="48" t="s">
        <v>670</v>
      </c>
      <c r="B572" s="48" t="s">
        <v>671</v>
      </c>
      <c r="C572" s="48" t="s">
        <v>1204</v>
      </c>
      <c r="D572" s="48" t="s">
        <v>1313</v>
      </c>
    </row>
    <row r="573" spans="1:4" x14ac:dyDescent="0.2">
      <c r="A573" s="48"/>
      <c r="B573" s="48"/>
      <c r="C573" s="48"/>
      <c r="D573" s="48" t="s">
        <v>511</v>
      </c>
    </row>
    <row r="574" spans="1:4" x14ac:dyDescent="0.2">
      <c r="A574" s="48"/>
      <c r="B574" s="48"/>
      <c r="C574" s="48"/>
      <c r="D574" s="48" t="s">
        <v>2092</v>
      </c>
    </row>
    <row r="575" spans="1:4" x14ac:dyDescent="0.2">
      <c r="A575" s="48" t="s">
        <v>1877</v>
      </c>
      <c r="B575" s="48" t="s">
        <v>1898</v>
      </c>
      <c r="C575" s="48" t="s">
        <v>1204</v>
      </c>
      <c r="D575" s="48" t="s">
        <v>511</v>
      </c>
    </row>
    <row r="576" spans="1:4" x14ac:dyDescent="0.2">
      <c r="A576" s="48" t="s">
        <v>672</v>
      </c>
      <c r="B576" s="48" t="s">
        <v>673</v>
      </c>
      <c r="C576" s="48" t="s">
        <v>1204</v>
      </c>
      <c r="D576" s="48" t="s">
        <v>1313</v>
      </c>
    </row>
    <row r="577" spans="1:4" x14ac:dyDescent="0.2">
      <c r="A577" s="48"/>
      <c r="B577" s="48"/>
      <c r="C577" s="48"/>
      <c r="D577" s="48" t="s">
        <v>511</v>
      </c>
    </row>
    <row r="578" spans="1:4" x14ac:dyDescent="0.2">
      <c r="A578" s="48"/>
      <c r="B578" s="48"/>
      <c r="C578" s="48"/>
      <c r="D578" s="48" t="s">
        <v>1316</v>
      </c>
    </row>
    <row r="579" spans="1:4" x14ac:dyDescent="0.2">
      <c r="A579" s="48"/>
      <c r="B579" s="48"/>
      <c r="C579" s="48"/>
      <c r="D579" s="48" t="s">
        <v>1314</v>
      </c>
    </row>
    <row r="580" spans="1:4" x14ac:dyDescent="0.2">
      <c r="A580" s="48" t="s">
        <v>1863</v>
      </c>
      <c r="B580" s="48" t="s">
        <v>1884</v>
      </c>
      <c r="C580" s="48" t="s">
        <v>1204</v>
      </c>
      <c r="D580" s="48" t="s">
        <v>511</v>
      </c>
    </row>
    <row r="581" spans="1:4" x14ac:dyDescent="0.2">
      <c r="A581" s="48" t="s">
        <v>1864</v>
      </c>
      <c r="B581" s="48" t="s">
        <v>1885</v>
      </c>
      <c r="C581" s="48" t="s">
        <v>1204</v>
      </c>
      <c r="D581" s="48" t="s">
        <v>511</v>
      </c>
    </row>
    <row r="582" spans="1:4" x14ac:dyDescent="0.2">
      <c r="A582" s="48" t="s">
        <v>1870</v>
      </c>
      <c r="B582" s="48" t="s">
        <v>1891</v>
      </c>
      <c r="C582" s="48" t="s">
        <v>1204</v>
      </c>
      <c r="D582" s="48" t="s">
        <v>511</v>
      </c>
    </row>
    <row r="583" spans="1:4" x14ac:dyDescent="0.2">
      <c r="A583" s="48" t="s">
        <v>1865</v>
      </c>
      <c r="B583" s="48" t="s">
        <v>1886</v>
      </c>
      <c r="C583" s="48" t="s">
        <v>1204</v>
      </c>
      <c r="D583" s="48" t="s">
        <v>511</v>
      </c>
    </row>
    <row r="584" spans="1:4" x14ac:dyDescent="0.2">
      <c r="A584" s="48" t="s">
        <v>1866</v>
      </c>
      <c r="B584" s="48" t="s">
        <v>1887</v>
      </c>
      <c r="C584" s="48" t="s">
        <v>1204</v>
      </c>
      <c r="D584" s="48" t="s">
        <v>1313</v>
      </c>
    </row>
    <row r="585" spans="1:4" x14ac:dyDescent="0.2">
      <c r="A585" s="48"/>
      <c r="B585" s="48"/>
      <c r="C585" s="48"/>
      <c r="D585" s="48" t="s">
        <v>511</v>
      </c>
    </row>
    <row r="586" spans="1:4" x14ac:dyDescent="0.2">
      <c r="A586" s="48" t="s">
        <v>1871</v>
      </c>
      <c r="B586" s="48" t="s">
        <v>1892</v>
      </c>
      <c r="C586" s="48" t="s">
        <v>1204</v>
      </c>
      <c r="D586" s="48" t="s">
        <v>511</v>
      </c>
    </row>
    <row r="587" spans="1:4" x14ac:dyDescent="0.2">
      <c r="A587" s="48" t="s">
        <v>1867</v>
      </c>
      <c r="B587" s="48" t="s">
        <v>1888</v>
      </c>
      <c r="C587" s="48" t="s">
        <v>1204</v>
      </c>
      <c r="D587" s="48" t="s">
        <v>511</v>
      </c>
    </row>
    <row r="588" spans="1:4" x14ac:dyDescent="0.2">
      <c r="A588" s="48" t="s">
        <v>1872</v>
      </c>
      <c r="B588" s="48" t="s">
        <v>1893</v>
      </c>
      <c r="C588" s="48" t="s">
        <v>1204</v>
      </c>
      <c r="D588" s="48" t="s">
        <v>511</v>
      </c>
    </row>
    <row r="589" spans="1:4" x14ac:dyDescent="0.2">
      <c r="A589" s="48" t="s">
        <v>1868</v>
      </c>
      <c r="B589" s="48" t="s">
        <v>1889</v>
      </c>
      <c r="C589" s="48" t="s">
        <v>1204</v>
      </c>
      <c r="D589" s="48" t="s">
        <v>511</v>
      </c>
    </row>
    <row r="590" spans="1:4" x14ac:dyDescent="0.2">
      <c r="A590" s="48" t="s">
        <v>674</v>
      </c>
      <c r="B590" s="48" t="s">
        <v>675</v>
      </c>
      <c r="C590" s="48" t="s">
        <v>1204</v>
      </c>
      <c r="D590" s="48" t="s">
        <v>1313</v>
      </c>
    </row>
    <row r="591" spans="1:4" x14ac:dyDescent="0.2">
      <c r="A591" s="48"/>
      <c r="B591" s="48"/>
      <c r="C591" s="48"/>
      <c r="D591" s="48" t="s">
        <v>511</v>
      </c>
    </row>
    <row r="592" spans="1:4" x14ac:dyDescent="0.2">
      <c r="A592" s="48" t="s">
        <v>1869</v>
      </c>
      <c r="B592" s="48" t="s">
        <v>1890</v>
      </c>
      <c r="C592" s="48" t="s">
        <v>1204</v>
      </c>
      <c r="D592" s="48" t="s">
        <v>511</v>
      </c>
    </row>
    <row r="593" spans="1:4" x14ac:dyDescent="0.2">
      <c r="A593" s="48" t="s">
        <v>2125</v>
      </c>
      <c r="B593" s="48" t="s">
        <v>1011</v>
      </c>
      <c r="C593" s="48" t="s">
        <v>1204</v>
      </c>
      <c r="D593" s="48" t="s">
        <v>511</v>
      </c>
    </row>
    <row r="594" spans="1:4" x14ac:dyDescent="0.2">
      <c r="A594" s="48" t="s">
        <v>68</v>
      </c>
      <c r="B594" s="48" t="s">
        <v>80</v>
      </c>
      <c r="C594" s="48" t="s">
        <v>1204</v>
      </c>
      <c r="D594" s="48" t="s">
        <v>511</v>
      </c>
    </row>
    <row r="595" spans="1:4" x14ac:dyDescent="0.2">
      <c r="A595" s="48"/>
      <c r="B595" s="48"/>
      <c r="C595" s="48"/>
      <c r="D595" s="48" t="s">
        <v>1316</v>
      </c>
    </row>
    <row r="596" spans="1:4" x14ac:dyDescent="0.2">
      <c r="A596" s="48" t="s">
        <v>1874</v>
      </c>
      <c r="B596" s="48" t="s">
        <v>1895</v>
      </c>
      <c r="C596" s="48" t="s">
        <v>1204</v>
      </c>
      <c r="D596" s="48" t="s">
        <v>511</v>
      </c>
    </row>
    <row r="597" spans="1:4" x14ac:dyDescent="0.2">
      <c r="A597" s="48" t="s">
        <v>39</v>
      </c>
      <c r="B597" s="48" t="s">
        <v>682</v>
      </c>
      <c r="C597" s="48" t="s">
        <v>1204</v>
      </c>
      <c r="D597" s="48" t="s">
        <v>1313</v>
      </c>
    </row>
    <row r="598" spans="1:4" x14ac:dyDescent="0.2">
      <c r="A598" s="48"/>
      <c r="B598" s="48"/>
      <c r="C598" s="48"/>
      <c r="D598" s="48" t="s">
        <v>511</v>
      </c>
    </row>
    <row r="599" spans="1:4" x14ac:dyDescent="0.2">
      <c r="A599" s="48" t="s">
        <v>1764</v>
      </c>
      <c r="B599" s="48" t="s">
        <v>1765</v>
      </c>
      <c r="C599" s="48" t="s">
        <v>1204</v>
      </c>
      <c r="D599" s="48" t="s">
        <v>1313</v>
      </c>
    </row>
    <row r="600" spans="1:4" x14ac:dyDescent="0.2">
      <c r="A600" s="48"/>
      <c r="B600" s="48"/>
      <c r="C600" s="48"/>
      <c r="D600" s="48" t="s">
        <v>511</v>
      </c>
    </row>
    <row r="601" spans="1:4" x14ac:dyDescent="0.2">
      <c r="A601" s="48" t="s">
        <v>1767</v>
      </c>
      <c r="B601" s="48" t="s">
        <v>1768</v>
      </c>
      <c r="C601" s="48" t="s">
        <v>1204</v>
      </c>
      <c r="D601" s="48" t="s">
        <v>1313</v>
      </c>
    </row>
    <row r="602" spans="1:4" x14ac:dyDescent="0.2">
      <c r="A602" s="48"/>
      <c r="B602" s="48"/>
      <c r="C602" s="48"/>
      <c r="D602" s="48" t="s">
        <v>511</v>
      </c>
    </row>
    <row r="603" spans="1:4" x14ac:dyDescent="0.2">
      <c r="A603" s="48" t="s">
        <v>2494</v>
      </c>
      <c r="B603" s="48" t="s">
        <v>2495</v>
      </c>
      <c r="C603" s="48" t="s">
        <v>1204</v>
      </c>
      <c r="D603" s="48" t="s">
        <v>511</v>
      </c>
    </row>
    <row r="604" spans="1:4" x14ac:dyDescent="0.2">
      <c r="A604" s="48" t="s">
        <v>1602</v>
      </c>
      <c r="B604" s="48" t="s">
        <v>1603</v>
      </c>
      <c r="C604" s="48" t="s">
        <v>1204</v>
      </c>
      <c r="D604" s="48" t="s">
        <v>1313</v>
      </c>
    </row>
    <row r="605" spans="1:4" x14ac:dyDescent="0.2">
      <c r="A605" s="48"/>
      <c r="B605" s="48"/>
      <c r="C605" s="48"/>
      <c r="D605" s="48" t="s">
        <v>511</v>
      </c>
    </row>
    <row r="606" spans="1:4" x14ac:dyDescent="0.2">
      <c r="A606" s="48"/>
      <c r="B606" s="48"/>
      <c r="C606" s="48"/>
      <c r="D606" s="48" t="s">
        <v>1316</v>
      </c>
    </row>
    <row r="607" spans="1:4" x14ac:dyDescent="0.2">
      <c r="A607" s="48"/>
      <c r="B607" s="48"/>
      <c r="C607" s="48"/>
      <c r="D607" s="48" t="s">
        <v>1317</v>
      </c>
    </row>
    <row r="608" spans="1:4" x14ac:dyDescent="0.2">
      <c r="A608" s="48" t="s">
        <v>2126</v>
      </c>
      <c r="B608" s="48" t="s">
        <v>990</v>
      </c>
      <c r="C608" s="48" t="s">
        <v>1204</v>
      </c>
      <c r="D608" s="48" t="s">
        <v>1313</v>
      </c>
    </row>
    <row r="609" spans="1:4" x14ac:dyDescent="0.2">
      <c r="A609" s="48"/>
      <c r="B609" s="48"/>
      <c r="C609" s="48"/>
      <c r="D609" s="48" t="s">
        <v>511</v>
      </c>
    </row>
    <row r="610" spans="1:4" x14ac:dyDescent="0.2">
      <c r="A610" s="48" t="s">
        <v>1910</v>
      </c>
      <c r="B610" s="48" t="s">
        <v>676</v>
      </c>
      <c r="C610" s="48" t="s">
        <v>1204</v>
      </c>
      <c r="D610" s="48" t="s">
        <v>1313</v>
      </c>
    </row>
    <row r="611" spans="1:4" x14ac:dyDescent="0.2">
      <c r="A611" s="48"/>
      <c r="B611" s="48"/>
      <c r="C611" s="48"/>
      <c r="D611" s="48" t="s">
        <v>511</v>
      </c>
    </row>
    <row r="612" spans="1:4" x14ac:dyDescent="0.2">
      <c r="A612" s="48"/>
      <c r="B612" s="48"/>
      <c r="C612" s="48"/>
      <c r="D612" s="48" t="s">
        <v>1317</v>
      </c>
    </row>
    <row r="613" spans="1:4" x14ac:dyDescent="0.2">
      <c r="A613" s="48" t="s">
        <v>466</v>
      </c>
      <c r="B613" s="48" t="s">
        <v>467</v>
      </c>
      <c r="C613" s="48" t="s">
        <v>1204</v>
      </c>
      <c r="D613" s="48" t="s">
        <v>1313</v>
      </c>
    </row>
    <row r="614" spans="1:4" x14ac:dyDescent="0.2">
      <c r="A614" s="48"/>
      <c r="B614" s="48"/>
      <c r="C614" s="48"/>
      <c r="D614" s="48" t="s">
        <v>511</v>
      </c>
    </row>
    <row r="615" spans="1:4" x14ac:dyDescent="0.2">
      <c r="A615" s="48" t="s">
        <v>2127</v>
      </c>
      <c r="B615" s="48" t="s">
        <v>677</v>
      </c>
      <c r="C615" s="48" t="s">
        <v>1204</v>
      </c>
      <c r="D615" s="48" t="s">
        <v>1313</v>
      </c>
    </row>
    <row r="616" spans="1:4" x14ac:dyDescent="0.2">
      <c r="A616" s="48"/>
      <c r="B616" s="48"/>
      <c r="C616" s="48"/>
      <c r="D616" s="48" t="s">
        <v>511</v>
      </c>
    </row>
    <row r="617" spans="1:4" x14ac:dyDescent="0.2">
      <c r="A617" s="48"/>
      <c r="B617" s="48"/>
      <c r="C617" s="48"/>
      <c r="D617" s="48" t="s">
        <v>2092</v>
      </c>
    </row>
    <row r="618" spans="1:4" x14ac:dyDescent="0.2">
      <c r="A618" s="48" t="s">
        <v>2128</v>
      </c>
      <c r="B618" s="48" t="s">
        <v>461</v>
      </c>
      <c r="C618" s="48" t="s">
        <v>1204</v>
      </c>
      <c r="D618" s="48" t="s">
        <v>511</v>
      </c>
    </row>
    <row r="619" spans="1:4" x14ac:dyDescent="0.2">
      <c r="A619" s="48" t="s">
        <v>678</v>
      </c>
      <c r="B619" s="48" t="s">
        <v>679</v>
      </c>
      <c r="C619" s="48" t="s">
        <v>1204</v>
      </c>
      <c r="D619" s="48" t="s">
        <v>1313</v>
      </c>
    </row>
    <row r="620" spans="1:4" x14ac:dyDescent="0.2">
      <c r="A620" s="48"/>
      <c r="B620" s="48"/>
      <c r="C620" s="48"/>
      <c r="D620" s="48" t="s">
        <v>511</v>
      </c>
    </row>
    <row r="621" spans="1:4" x14ac:dyDescent="0.2">
      <c r="A621" s="48" t="s">
        <v>464</v>
      </c>
      <c r="B621" s="48" t="s">
        <v>465</v>
      </c>
      <c r="C621" s="48" t="s">
        <v>1204</v>
      </c>
      <c r="D621" s="48" t="s">
        <v>1313</v>
      </c>
    </row>
    <row r="622" spans="1:4" x14ac:dyDescent="0.2">
      <c r="A622" s="48"/>
      <c r="B622" s="48"/>
      <c r="C622" s="48"/>
      <c r="D622" s="48" t="s">
        <v>511</v>
      </c>
    </row>
    <row r="623" spans="1:4" x14ac:dyDescent="0.2">
      <c r="A623" s="48" t="s">
        <v>680</v>
      </c>
      <c r="B623" s="48" t="s">
        <v>681</v>
      </c>
      <c r="C623" s="48" t="s">
        <v>1204</v>
      </c>
      <c r="D623" s="48" t="s">
        <v>1313</v>
      </c>
    </row>
    <row r="624" spans="1:4" x14ac:dyDescent="0.2">
      <c r="A624" s="48"/>
      <c r="B624" s="48"/>
      <c r="C624" s="48"/>
      <c r="D624" s="48" t="s">
        <v>511</v>
      </c>
    </row>
    <row r="625" spans="1:4" x14ac:dyDescent="0.2">
      <c r="A625" s="48" t="s">
        <v>430</v>
      </c>
      <c r="B625" s="48" t="s">
        <v>432</v>
      </c>
      <c r="C625" s="48" t="s">
        <v>1204</v>
      </c>
      <c r="D625" s="48" t="s">
        <v>511</v>
      </c>
    </row>
    <row r="626" spans="1:4" x14ac:dyDescent="0.2">
      <c r="A626" s="48" t="s">
        <v>1758</v>
      </c>
      <c r="B626" s="48" t="s">
        <v>1759</v>
      </c>
      <c r="C626" s="48" t="s">
        <v>1204</v>
      </c>
      <c r="D626" s="48" t="s">
        <v>1313</v>
      </c>
    </row>
    <row r="627" spans="1:4" x14ac:dyDescent="0.2">
      <c r="A627" s="48"/>
      <c r="B627" s="48"/>
      <c r="C627" s="48"/>
      <c r="D627" s="48" t="s">
        <v>511</v>
      </c>
    </row>
    <row r="628" spans="1:4" x14ac:dyDescent="0.2">
      <c r="A628" s="48" t="s">
        <v>2129</v>
      </c>
      <c r="B628" s="48" t="s">
        <v>684</v>
      </c>
      <c r="C628" s="48" t="s">
        <v>1204</v>
      </c>
      <c r="D628" s="48" t="s">
        <v>1313</v>
      </c>
    </row>
    <row r="629" spans="1:4" x14ac:dyDescent="0.2">
      <c r="A629" s="48"/>
      <c r="B629" s="48"/>
      <c r="C629" s="48"/>
      <c r="D629" s="48" t="s">
        <v>511</v>
      </c>
    </row>
    <row r="630" spans="1:4" x14ac:dyDescent="0.2">
      <c r="A630" s="48"/>
      <c r="B630" s="48"/>
      <c r="C630" s="48"/>
      <c r="D630" s="48" t="s">
        <v>478</v>
      </c>
    </row>
    <row r="631" spans="1:4" x14ac:dyDescent="0.2">
      <c r="A631" s="48"/>
      <c r="B631" s="48"/>
      <c r="C631" s="48"/>
      <c r="D631" s="48" t="s">
        <v>1317</v>
      </c>
    </row>
    <row r="632" spans="1:4" x14ac:dyDescent="0.2">
      <c r="A632" s="48"/>
      <c r="B632" s="48"/>
      <c r="C632" s="48"/>
      <c r="D632" s="48" t="s">
        <v>512</v>
      </c>
    </row>
    <row r="633" spans="1:4" x14ac:dyDescent="0.2">
      <c r="A633" s="48" t="s">
        <v>685</v>
      </c>
      <c r="B633" s="48" t="s">
        <v>686</v>
      </c>
      <c r="C633" s="48" t="s">
        <v>1204</v>
      </c>
      <c r="D633" s="48" t="s">
        <v>1313</v>
      </c>
    </row>
    <row r="634" spans="1:4" x14ac:dyDescent="0.2">
      <c r="A634" s="48"/>
      <c r="B634" s="48"/>
      <c r="C634" s="48"/>
      <c r="D634" s="48" t="s">
        <v>511</v>
      </c>
    </row>
    <row r="635" spans="1:4" x14ac:dyDescent="0.2">
      <c r="A635" s="48" t="s">
        <v>687</v>
      </c>
      <c r="B635" s="48" t="s">
        <v>688</v>
      </c>
      <c r="C635" s="48" t="s">
        <v>1204</v>
      </c>
      <c r="D635" s="48" t="s">
        <v>1313</v>
      </c>
    </row>
    <row r="636" spans="1:4" x14ac:dyDescent="0.2">
      <c r="A636" s="48"/>
      <c r="B636" s="48"/>
      <c r="C636" s="48"/>
      <c r="D636" s="48" t="s">
        <v>511</v>
      </c>
    </row>
    <row r="637" spans="1:4" x14ac:dyDescent="0.2">
      <c r="A637" s="48" t="s">
        <v>513</v>
      </c>
      <c r="B637" s="48" t="s">
        <v>393</v>
      </c>
      <c r="C637" s="48" t="s">
        <v>1204</v>
      </c>
      <c r="D637" s="48" t="s">
        <v>1313</v>
      </c>
    </row>
    <row r="638" spans="1:4" x14ac:dyDescent="0.2">
      <c r="A638" s="48"/>
      <c r="B638" s="48"/>
      <c r="C638" s="48"/>
      <c r="D638" s="48" t="s">
        <v>511</v>
      </c>
    </row>
    <row r="639" spans="1:4" x14ac:dyDescent="0.2">
      <c r="A639" s="48" t="s">
        <v>892</v>
      </c>
      <c r="B639" s="48" t="s">
        <v>893</v>
      </c>
      <c r="C639" s="48" t="s">
        <v>1204</v>
      </c>
      <c r="D639" s="48" t="s">
        <v>511</v>
      </c>
    </row>
    <row r="640" spans="1:4" x14ac:dyDescent="0.2">
      <c r="A640" s="48" t="s">
        <v>890</v>
      </c>
      <c r="B640" s="48" t="s">
        <v>891</v>
      </c>
      <c r="C640" s="48" t="s">
        <v>1204</v>
      </c>
      <c r="D640" s="48" t="s">
        <v>511</v>
      </c>
    </row>
    <row r="641" spans="1:4" x14ac:dyDescent="0.2">
      <c r="A641" s="48" t="s">
        <v>2130</v>
      </c>
      <c r="B641" s="48" t="s">
        <v>273</v>
      </c>
      <c r="C641" s="48" t="s">
        <v>1204</v>
      </c>
      <c r="D641" s="48" t="s">
        <v>511</v>
      </c>
    </row>
    <row r="642" spans="1:4" x14ac:dyDescent="0.2">
      <c r="A642" s="48" t="s">
        <v>909</v>
      </c>
      <c r="B642" s="48" t="s">
        <v>200</v>
      </c>
      <c r="C642" s="48" t="s">
        <v>1204</v>
      </c>
      <c r="D642" s="48" t="s">
        <v>1313</v>
      </c>
    </row>
    <row r="643" spans="1:4" x14ac:dyDescent="0.2">
      <c r="A643" s="48"/>
      <c r="B643" s="48"/>
      <c r="C643" s="48"/>
      <c r="D643" s="48" t="s">
        <v>511</v>
      </c>
    </row>
    <row r="644" spans="1:4" x14ac:dyDescent="0.2">
      <c r="A644" s="48" t="s">
        <v>2724</v>
      </c>
      <c r="B644" s="48" t="s">
        <v>185</v>
      </c>
      <c r="C644" s="48" t="s">
        <v>1204</v>
      </c>
      <c r="D644" s="48" t="s">
        <v>1313</v>
      </c>
    </row>
    <row r="645" spans="1:4" x14ac:dyDescent="0.2">
      <c r="A645" s="48"/>
      <c r="B645" s="48"/>
      <c r="C645" s="48"/>
      <c r="D645" s="48" t="s">
        <v>511</v>
      </c>
    </row>
    <row r="646" spans="1:4" x14ac:dyDescent="0.2">
      <c r="A646" s="48"/>
      <c r="B646" s="48"/>
      <c r="C646" s="48"/>
      <c r="D646" s="48" t="s">
        <v>478</v>
      </c>
    </row>
    <row r="647" spans="1:4" x14ac:dyDescent="0.2">
      <c r="A647" s="48"/>
      <c r="B647" s="48"/>
      <c r="C647" s="48"/>
      <c r="D647" s="48" t="s">
        <v>515</v>
      </c>
    </row>
    <row r="648" spans="1:4" x14ac:dyDescent="0.2">
      <c r="A648" s="48" t="s">
        <v>2725</v>
      </c>
      <c r="B648" s="48" t="s">
        <v>186</v>
      </c>
      <c r="C648" s="48" t="s">
        <v>1204</v>
      </c>
      <c r="D648" s="48" t="s">
        <v>1313</v>
      </c>
    </row>
    <row r="649" spans="1:4" x14ac:dyDescent="0.2">
      <c r="A649" s="48"/>
      <c r="B649" s="48"/>
      <c r="C649" s="48"/>
      <c r="D649" s="48" t="s">
        <v>511</v>
      </c>
    </row>
    <row r="650" spans="1:4" x14ac:dyDescent="0.2">
      <c r="A650" s="48"/>
      <c r="B650" s="48"/>
      <c r="C650" s="48"/>
      <c r="D650" s="48" t="s">
        <v>515</v>
      </c>
    </row>
    <row r="651" spans="1:4" x14ac:dyDescent="0.2">
      <c r="A651" s="48" t="s">
        <v>2726</v>
      </c>
      <c r="B651" s="48" t="s">
        <v>187</v>
      </c>
      <c r="C651" s="48" t="s">
        <v>1204</v>
      </c>
      <c r="D651" s="48" t="s">
        <v>1313</v>
      </c>
    </row>
    <row r="652" spans="1:4" x14ac:dyDescent="0.2">
      <c r="A652" s="48"/>
      <c r="B652" s="48"/>
      <c r="C652" s="48"/>
      <c r="D652" s="48" t="s">
        <v>511</v>
      </c>
    </row>
    <row r="653" spans="1:4" x14ac:dyDescent="0.2">
      <c r="A653" s="48"/>
      <c r="B653" s="48"/>
      <c r="C653" s="48"/>
      <c r="D653" s="48" t="s">
        <v>478</v>
      </c>
    </row>
    <row r="654" spans="1:4" x14ac:dyDescent="0.2">
      <c r="A654" s="48"/>
      <c r="B654" s="48"/>
      <c r="C654" s="48"/>
      <c r="D654" s="48" t="s">
        <v>515</v>
      </c>
    </row>
    <row r="655" spans="1:4" x14ac:dyDescent="0.2">
      <c r="A655" s="48" t="s">
        <v>2727</v>
      </c>
      <c r="B655" s="48" t="s">
        <v>1103</v>
      </c>
      <c r="C655" s="48" t="s">
        <v>1204</v>
      </c>
      <c r="D655" s="48" t="s">
        <v>511</v>
      </c>
    </row>
    <row r="656" spans="1:4" x14ac:dyDescent="0.2">
      <c r="A656" s="48"/>
      <c r="B656" s="48"/>
      <c r="C656" s="48"/>
      <c r="D656" s="48" t="s">
        <v>515</v>
      </c>
    </row>
    <row r="657" spans="1:4" x14ac:dyDescent="0.2">
      <c r="A657" s="48" t="s">
        <v>2728</v>
      </c>
      <c r="B657" s="48" t="s">
        <v>1038</v>
      </c>
      <c r="C657" s="48" t="s">
        <v>1204</v>
      </c>
      <c r="D657" s="48" t="s">
        <v>1313</v>
      </c>
    </row>
    <row r="658" spans="1:4" x14ac:dyDescent="0.2">
      <c r="A658" s="48"/>
      <c r="B658" s="48"/>
      <c r="C658" s="48"/>
      <c r="D658" s="48" t="s">
        <v>511</v>
      </c>
    </row>
    <row r="659" spans="1:4" x14ac:dyDescent="0.2">
      <c r="A659" s="48"/>
      <c r="B659" s="48"/>
      <c r="C659" s="48"/>
      <c r="D659" s="48" t="s">
        <v>478</v>
      </c>
    </row>
    <row r="660" spans="1:4" x14ac:dyDescent="0.2">
      <c r="A660" s="48" t="s">
        <v>2729</v>
      </c>
      <c r="B660" s="48" t="s">
        <v>188</v>
      </c>
      <c r="C660" s="48" t="s">
        <v>1204</v>
      </c>
      <c r="D660" s="48" t="s">
        <v>1313</v>
      </c>
    </row>
    <row r="661" spans="1:4" x14ac:dyDescent="0.2">
      <c r="A661" s="48"/>
      <c r="B661" s="48"/>
      <c r="C661" s="48"/>
      <c r="D661" s="48" t="s">
        <v>511</v>
      </c>
    </row>
    <row r="662" spans="1:4" x14ac:dyDescent="0.2">
      <c r="A662" s="48"/>
      <c r="B662" s="48"/>
      <c r="C662" s="48"/>
      <c r="D662" s="48" t="s">
        <v>478</v>
      </c>
    </row>
    <row r="663" spans="1:4" x14ac:dyDescent="0.2">
      <c r="A663" s="48"/>
      <c r="B663" s="48"/>
      <c r="C663" s="48"/>
      <c r="D663" s="48" t="s">
        <v>515</v>
      </c>
    </row>
    <row r="664" spans="1:4" x14ac:dyDescent="0.2">
      <c r="A664" s="48" t="s">
        <v>2730</v>
      </c>
      <c r="B664" s="48" t="s">
        <v>189</v>
      </c>
      <c r="C664" s="48" t="s">
        <v>1204</v>
      </c>
      <c r="D664" s="48" t="s">
        <v>1313</v>
      </c>
    </row>
    <row r="665" spans="1:4" x14ac:dyDescent="0.2">
      <c r="A665" s="48"/>
      <c r="B665" s="48"/>
      <c r="C665" s="48"/>
      <c r="D665" s="48" t="s">
        <v>511</v>
      </c>
    </row>
    <row r="666" spans="1:4" x14ac:dyDescent="0.2">
      <c r="A666" s="48"/>
      <c r="B666" s="48"/>
      <c r="C666" s="48"/>
      <c r="D666" s="48" t="s">
        <v>478</v>
      </c>
    </row>
    <row r="667" spans="1:4" x14ac:dyDescent="0.2">
      <c r="A667" s="48"/>
      <c r="B667" s="48"/>
      <c r="C667" s="48"/>
      <c r="D667" s="48" t="s">
        <v>515</v>
      </c>
    </row>
    <row r="668" spans="1:4" x14ac:dyDescent="0.2">
      <c r="A668" s="48" t="s">
        <v>2731</v>
      </c>
      <c r="B668" s="48" t="s">
        <v>190</v>
      </c>
      <c r="C668" s="48" t="s">
        <v>1204</v>
      </c>
      <c r="D668" s="48" t="s">
        <v>511</v>
      </c>
    </row>
    <row r="669" spans="1:4" x14ac:dyDescent="0.2">
      <c r="A669" s="48"/>
      <c r="B669" s="48"/>
      <c r="C669" s="48"/>
      <c r="D669" s="48" t="s">
        <v>515</v>
      </c>
    </row>
    <row r="670" spans="1:4" x14ac:dyDescent="0.2">
      <c r="A670" s="48" t="s">
        <v>2732</v>
      </c>
      <c r="B670" s="48" t="s">
        <v>191</v>
      </c>
      <c r="C670" s="48" t="s">
        <v>1204</v>
      </c>
      <c r="D670" s="48" t="s">
        <v>1313</v>
      </c>
    </row>
    <row r="671" spans="1:4" x14ac:dyDescent="0.2">
      <c r="A671" s="48"/>
      <c r="B671" s="48"/>
      <c r="C671" s="48"/>
      <c r="D671" s="48" t="s">
        <v>511</v>
      </c>
    </row>
    <row r="672" spans="1:4" x14ac:dyDescent="0.2">
      <c r="A672" s="48"/>
      <c r="B672" s="48"/>
      <c r="C672" s="48"/>
      <c r="D672" s="48" t="s">
        <v>478</v>
      </c>
    </row>
    <row r="673" spans="1:4" x14ac:dyDescent="0.2">
      <c r="A673" s="48"/>
      <c r="B673" s="48"/>
      <c r="C673" s="48"/>
      <c r="D673" s="48" t="s">
        <v>515</v>
      </c>
    </row>
    <row r="674" spans="1:4" x14ac:dyDescent="0.2">
      <c r="A674" s="48" t="s">
        <v>2733</v>
      </c>
      <c r="B674" s="48" t="s">
        <v>1105</v>
      </c>
      <c r="C674" s="48" t="s">
        <v>1204</v>
      </c>
      <c r="D674" s="48" t="s">
        <v>511</v>
      </c>
    </row>
    <row r="675" spans="1:4" x14ac:dyDescent="0.2">
      <c r="A675" s="48"/>
      <c r="B675" s="48"/>
      <c r="C675" s="48"/>
      <c r="D675" s="48" t="s">
        <v>515</v>
      </c>
    </row>
    <row r="676" spans="1:4" x14ac:dyDescent="0.2">
      <c r="A676" s="48" t="s">
        <v>2734</v>
      </c>
      <c r="B676" s="48" t="s">
        <v>192</v>
      </c>
      <c r="C676" s="48" t="s">
        <v>1204</v>
      </c>
      <c r="D676" s="48" t="s">
        <v>1313</v>
      </c>
    </row>
    <row r="677" spans="1:4" x14ac:dyDescent="0.2">
      <c r="A677" s="48"/>
      <c r="B677" s="48"/>
      <c r="C677" s="48"/>
      <c r="D677" s="48" t="s">
        <v>511</v>
      </c>
    </row>
    <row r="678" spans="1:4" x14ac:dyDescent="0.2">
      <c r="A678" s="48"/>
      <c r="B678" s="48"/>
      <c r="C678" s="48"/>
      <c r="D678" s="48" t="s">
        <v>478</v>
      </c>
    </row>
    <row r="679" spans="1:4" x14ac:dyDescent="0.2">
      <c r="A679" s="48"/>
      <c r="B679" s="48"/>
      <c r="C679" s="48"/>
      <c r="D679" s="48" t="s">
        <v>515</v>
      </c>
    </row>
    <row r="680" spans="1:4" x14ac:dyDescent="0.2">
      <c r="A680" s="48" t="s">
        <v>2735</v>
      </c>
      <c r="B680" s="48" t="s">
        <v>1106</v>
      </c>
      <c r="C680" s="48" t="s">
        <v>1204</v>
      </c>
      <c r="D680" s="48" t="s">
        <v>511</v>
      </c>
    </row>
    <row r="681" spans="1:4" x14ac:dyDescent="0.2">
      <c r="A681" s="48"/>
      <c r="B681" s="48"/>
      <c r="C681" s="48"/>
      <c r="D681" s="48" t="s">
        <v>515</v>
      </c>
    </row>
    <row r="682" spans="1:4" x14ac:dyDescent="0.2">
      <c r="A682" s="48" t="s">
        <v>2736</v>
      </c>
      <c r="B682" s="48" t="s">
        <v>194</v>
      </c>
      <c r="C682" s="48" t="s">
        <v>1204</v>
      </c>
      <c r="D682" s="48" t="s">
        <v>1313</v>
      </c>
    </row>
    <row r="683" spans="1:4" x14ac:dyDescent="0.2">
      <c r="A683" s="48"/>
      <c r="B683" s="48"/>
      <c r="C683" s="48"/>
      <c r="D683" s="48" t="s">
        <v>511</v>
      </c>
    </row>
    <row r="684" spans="1:4" x14ac:dyDescent="0.2">
      <c r="A684" s="48"/>
      <c r="B684" s="48"/>
      <c r="C684" s="48"/>
      <c r="D684" s="48" t="s">
        <v>478</v>
      </c>
    </row>
    <row r="685" spans="1:4" x14ac:dyDescent="0.2">
      <c r="A685" s="48"/>
      <c r="B685" s="48"/>
      <c r="C685" s="48"/>
      <c r="D685" s="48" t="s">
        <v>515</v>
      </c>
    </row>
    <row r="686" spans="1:4" x14ac:dyDescent="0.2">
      <c r="A686" s="48" t="s">
        <v>2737</v>
      </c>
      <c r="B686" s="48" t="s">
        <v>193</v>
      </c>
      <c r="C686" s="48" t="s">
        <v>1204</v>
      </c>
      <c r="D686" s="48" t="s">
        <v>511</v>
      </c>
    </row>
    <row r="687" spans="1:4" x14ac:dyDescent="0.2">
      <c r="A687" s="48"/>
      <c r="B687" s="48"/>
      <c r="C687" s="48"/>
      <c r="D687" s="48" t="s">
        <v>515</v>
      </c>
    </row>
    <row r="688" spans="1:4" x14ac:dyDescent="0.2">
      <c r="A688" s="48" t="s">
        <v>2738</v>
      </c>
      <c r="B688" s="48" t="s">
        <v>195</v>
      </c>
      <c r="C688" s="48" t="s">
        <v>1204</v>
      </c>
      <c r="D688" s="48" t="s">
        <v>1313</v>
      </c>
    </row>
    <row r="689" spans="1:4" x14ac:dyDescent="0.2">
      <c r="A689" s="48"/>
      <c r="B689" s="48"/>
      <c r="C689" s="48"/>
      <c r="D689" s="48" t="s">
        <v>511</v>
      </c>
    </row>
    <row r="690" spans="1:4" x14ac:dyDescent="0.2">
      <c r="A690" s="48"/>
      <c r="B690" s="48"/>
      <c r="C690" s="48"/>
      <c r="D690" s="48" t="s">
        <v>478</v>
      </c>
    </row>
    <row r="691" spans="1:4" x14ac:dyDescent="0.2">
      <c r="A691" s="48"/>
      <c r="B691" s="48"/>
      <c r="C691" s="48"/>
      <c r="D691" s="48" t="s">
        <v>515</v>
      </c>
    </row>
    <row r="692" spans="1:4" x14ac:dyDescent="0.2">
      <c r="A692" s="48" t="s">
        <v>2739</v>
      </c>
      <c r="B692" s="48" t="s">
        <v>196</v>
      </c>
      <c r="C692" s="48" t="s">
        <v>1204</v>
      </c>
      <c r="D692" s="48" t="s">
        <v>511</v>
      </c>
    </row>
    <row r="693" spans="1:4" x14ac:dyDescent="0.2">
      <c r="A693" s="48"/>
      <c r="B693" s="48"/>
      <c r="C693" s="48"/>
      <c r="D693" s="48" t="s">
        <v>515</v>
      </c>
    </row>
    <row r="694" spans="1:4" x14ac:dyDescent="0.2">
      <c r="A694" s="48" t="s">
        <v>2740</v>
      </c>
      <c r="B694" s="48" t="s">
        <v>197</v>
      </c>
      <c r="C694" s="48" t="s">
        <v>1204</v>
      </c>
      <c r="D694" s="48" t="s">
        <v>1313</v>
      </c>
    </row>
    <row r="695" spans="1:4" x14ac:dyDescent="0.2">
      <c r="A695" s="48"/>
      <c r="B695" s="48"/>
      <c r="C695" s="48"/>
      <c r="D695" s="48" t="s">
        <v>511</v>
      </c>
    </row>
    <row r="696" spans="1:4" x14ac:dyDescent="0.2">
      <c r="A696" s="48"/>
      <c r="B696" s="48"/>
      <c r="C696" s="48"/>
      <c r="D696" s="48" t="s">
        <v>478</v>
      </c>
    </row>
    <row r="697" spans="1:4" x14ac:dyDescent="0.2">
      <c r="A697" s="48"/>
      <c r="B697" s="48"/>
      <c r="C697" s="48"/>
      <c r="D697" s="48" t="s">
        <v>515</v>
      </c>
    </row>
    <row r="698" spans="1:4" x14ac:dyDescent="0.2">
      <c r="A698" s="48" t="s">
        <v>2741</v>
      </c>
      <c r="B698" s="48" t="s">
        <v>198</v>
      </c>
      <c r="C698" s="48" t="s">
        <v>1204</v>
      </c>
      <c r="D698" s="48" t="s">
        <v>511</v>
      </c>
    </row>
    <row r="699" spans="1:4" x14ac:dyDescent="0.2">
      <c r="A699" s="48"/>
      <c r="B699" s="48"/>
      <c r="C699" s="48"/>
      <c r="D699" s="48" t="s">
        <v>515</v>
      </c>
    </row>
    <row r="700" spans="1:4" x14ac:dyDescent="0.2">
      <c r="A700" s="48" t="s">
        <v>2742</v>
      </c>
      <c r="B700" s="48" t="s">
        <v>199</v>
      </c>
      <c r="C700" s="48" t="s">
        <v>1204</v>
      </c>
      <c r="D700" s="48" t="s">
        <v>1313</v>
      </c>
    </row>
    <row r="701" spans="1:4" x14ac:dyDescent="0.2">
      <c r="A701" s="48"/>
      <c r="B701" s="48"/>
      <c r="C701" s="48"/>
      <c r="D701" s="48" t="s">
        <v>511</v>
      </c>
    </row>
    <row r="702" spans="1:4" x14ac:dyDescent="0.2">
      <c r="A702" s="48"/>
      <c r="B702" s="48"/>
      <c r="C702" s="48"/>
      <c r="D702" s="48" t="s">
        <v>478</v>
      </c>
    </row>
    <row r="703" spans="1:4" x14ac:dyDescent="0.2">
      <c r="A703" s="48"/>
      <c r="B703" s="48"/>
      <c r="C703" s="48"/>
      <c r="D703" s="48" t="s">
        <v>515</v>
      </c>
    </row>
    <row r="704" spans="1:4" x14ac:dyDescent="0.2">
      <c r="A704" s="48" t="s">
        <v>2743</v>
      </c>
      <c r="B704" s="48" t="s">
        <v>1104</v>
      </c>
      <c r="C704" s="48" t="s">
        <v>1204</v>
      </c>
      <c r="D704" s="48" t="s">
        <v>511</v>
      </c>
    </row>
    <row r="705" spans="1:4" x14ac:dyDescent="0.2">
      <c r="A705" s="48"/>
      <c r="B705" s="48"/>
      <c r="C705" s="48"/>
      <c r="D705" s="48" t="s">
        <v>515</v>
      </c>
    </row>
    <row r="706" spans="1:4" x14ac:dyDescent="0.2">
      <c r="A706" s="48" t="s">
        <v>1769</v>
      </c>
      <c r="B706" s="48" t="s">
        <v>1770</v>
      </c>
      <c r="C706" s="48" t="s">
        <v>1573</v>
      </c>
      <c r="D706" s="48" t="s">
        <v>1315</v>
      </c>
    </row>
    <row r="707" spans="1:4" x14ac:dyDescent="0.2">
      <c r="A707" s="48" t="s">
        <v>690</v>
      </c>
      <c r="B707" s="48" t="s">
        <v>691</v>
      </c>
      <c r="C707" s="48" t="s">
        <v>1574</v>
      </c>
      <c r="D707" s="48" t="s">
        <v>514</v>
      </c>
    </row>
    <row r="708" spans="1:4" x14ac:dyDescent="0.2">
      <c r="A708" s="48"/>
      <c r="B708" s="48"/>
      <c r="C708" s="48"/>
      <c r="D708" s="48" t="s">
        <v>515</v>
      </c>
    </row>
    <row r="709" spans="1:4" x14ac:dyDescent="0.2">
      <c r="A709" s="48"/>
      <c r="B709" s="48"/>
      <c r="C709" s="48"/>
      <c r="D709" s="48" t="s">
        <v>476</v>
      </c>
    </row>
    <row r="710" spans="1:4" x14ac:dyDescent="0.2">
      <c r="A710" s="48" t="s">
        <v>1612</v>
      </c>
      <c r="B710" s="48" t="s">
        <v>794</v>
      </c>
      <c r="C710" s="48" t="s">
        <v>1574</v>
      </c>
      <c r="D710" s="48" t="s">
        <v>514</v>
      </c>
    </row>
    <row r="711" spans="1:4" x14ac:dyDescent="0.2">
      <c r="A711" s="48"/>
      <c r="B711" s="48"/>
      <c r="C711" s="48"/>
      <c r="D711" s="48" t="s">
        <v>1316</v>
      </c>
    </row>
    <row r="712" spans="1:4" x14ac:dyDescent="0.2">
      <c r="A712" s="48"/>
      <c r="B712" s="48"/>
      <c r="C712" s="48"/>
      <c r="D712" s="48" t="s">
        <v>476</v>
      </c>
    </row>
    <row r="713" spans="1:4" x14ac:dyDescent="0.2">
      <c r="A713" s="48" t="s">
        <v>1911</v>
      </c>
      <c r="B713" s="48" t="s">
        <v>1187</v>
      </c>
      <c r="C713" s="48" t="s">
        <v>1574</v>
      </c>
      <c r="D713" s="48" t="s">
        <v>514</v>
      </c>
    </row>
    <row r="714" spans="1:4" x14ac:dyDescent="0.2">
      <c r="A714" s="48"/>
      <c r="B714" s="48"/>
      <c r="C714" s="48"/>
      <c r="D714" s="48" t="s">
        <v>1316</v>
      </c>
    </row>
    <row r="715" spans="1:4" x14ac:dyDescent="0.2">
      <c r="A715" s="48"/>
      <c r="B715" s="48"/>
      <c r="C715" s="48"/>
      <c r="D715" s="48" t="s">
        <v>1317</v>
      </c>
    </row>
    <row r="716" spans="1:4" x14ac:dyDescent="0.2">
      <c r="A716" s="48"/>
      <c r="B716" s="48"/>
      <c r="C716" s="48"/>
      <c r="D716" s="48" t="s">
        <v>476</v>
      </c>
    </row>
    <row r="717" spans="1:4" x14ac:dyDescent="0.2">
      <c r="A717" s="48" t="s">
        <v>1613</v>
      </c>
      <c r="B717" s="48" t="s">
        <v>792</v>
      </c>
      <c r="C717" s="48" t="s">
        <v>1574</v>
      </c>
      <c r="D717" s="48" t="s">
        <v>514</v>
      </c>
    </row>
    <row r="718" spans="1:4" x14ac:dyDescent="0.2">
      <c r="A718" s="48"/>
      <c r="B718" s="48"/>
      <c r="C718" s="48"/>
      <c r="D718" s="48" t="s">
        <v>1313</v>
      </c>
    </row>
    <row r="719" spans="1:4" x14ac:dyDescent="0.2">
      <c r="A719" s="48"/>
      <c r="B719" s="48"/>
      <c r="C719" s="48"/>
      <c r="D719" s="48" t="s">
        <v>1316</v>
      </c>
    </row>
    <row r="720" spans="1:4" x14ac:dyDescent="0.2">
      <c r="A720" s="48" t="s">
        <v>692</v>
      </c>
      <c r="B720" s="48" t="s">
        <v>693</v>
      </c>
      <c r="C720" s="48" t="s">
        <v>1574</v>
      </c>
      <c r="D720" s="48" t="s">
        <v>515</v>
      </c>
    </row>
    <row r="721" spans="1:4" x14ac:dyDescent="0.2">
      <c r="A721" s="48" t="s">
        <v>1695</v>
      </c>
      <c r="B721" s="48" t="s">
        <v>689</v>
      </c>
      <c r="C721" s="48" t="s">
        <v>1574</v>
      </c>
      <c r="D721" s="48" t="s">
        <v>515</v>
      </c>
    </row>
    <row r="722" spans="1:4" x14ac:dyDescent="0.2">
      <c r="A722" s="48" t="s">
        <v>1107</v>
      </c>
      <c r="B722" s="48" t="s">
        <v>718</v>
      </c>
      <c r="C722" s="48" t="s">
        <v>1574</v>
      </c>
      <c r="D722" s="48" t="s">
        <v>514</v>
      </c>
    </row>
    <row r="723" spans="1:4" x14ac:dyDescent="0.2">
      <c r="A723" s="48"/>
      <c r="B723" s="48"/>
      <c r="C723" s="48"/>
      <c r="D723" s="48" t="s">
        <v>1316</v>
      </c>
    </row>
    <row r="724" spans="1:4" x14ac:dyDescent="0.2">
      <c r="A724" s="48" t="s">
        <v>910</v>
      </c>
      <c r="B724" s="48" t="s">
        <v>719</v>
      </c>
      <c r="C724" s="48" t="s">
        <v>1574</v>
      </c>
      <c r="D724" s="48" t="s">
        <v>514</v>
      </c>
    </row>
    <row r="725" spans="1:4" x14ac:dyDescent="0.2">
      <c r="A725" s="48"/>
      <c r="B725" s="48"/>
      <c r="C725" s="48"/>
      <c r="D725" s="48" t="s">
        <v>1313</v>
      </c>
    </row>
    <row r="726" spans="1:4" x14ac:dyDescent="0.2">
      <c r="A726" s="48" t="s">
        <v>351</v>
      </c>
      <c r="B726" s="48" t="s">
        <v>694</v>
      </c>
      <c r="C726" s="48" t="s">
        <v>1574</v>
      </c>
      <c r="D726" s="48" t="s">
        <v>515</v>
      </c>
    </row>
    <row r="727" spans="1:4" x14ac:dyDescent="0.2">
      <c r="A727" s="48" t="s">
        <v>695</v>
      </c>
      <c r="B727" s="48" t="s">
        <v>696</v>
      </c>
      <c r="C727" s="48" t="s">
        <v>1574</v>
      </c>
      <c r="D727" s="48" t="s">
        <v>515</v>
      </c>
    </row>
    <row r="728" spans="1:4" x14ac:dyDescent="0.2">
      <c r="A728" s="48" t="s">
        <v>1707</v>
      </c>
      <c r="B728" s="48" t="s">
        <v>717</v>
      </c>
      <c r="C728" s="48" t="s">
        <v>1574</v>
      </c>
      <c r="D728" s="48" t="s">
        <v>514</v>
      </c>
    </row>
    <row r="729" spans="1:4" x14ac:dyDescent="0.2">
      <c r="A729" s="48"/>
      <c r="B729" s="48"/>
      <c r="C729" s="48"/>
      <c r="D729" s="48" t="s">
        <v>476</v>
      </c>
    </row>
    <row r="730" spans="1:4" x14ac:dyDescent="0.2">
      <c r="A730" s="48" t="s">
        <v>1708</v>
      </c>
      <c r="B730" s="48" t="s">
        <v>793</v>
      </c>
      <c r="C730" s="48" t="s">
        <v>1574</v>
      </c>
      <c r="D730" s="48" t="s">
        <v>514</v>
      </c>
    </row>
    <row r="731" spans="1:4" x14ac:dyDescent="0.2">
      <c r="A731" s="48" t="s">
        <v>697</v>
      </c>
      <c r="B731" s="48" t="s">
        <v>698</v>
      </c>
      <c r="C731" s="48" t="s">
        <v>1575</v>
      </c>
      <c r="D731" s="48" t="s">
        <v>1313</v>
      </c>
    </row>
    <row r="732" spans="1:4" x14ac:dyDescent="0.2">
      <c r="A732" s="48"/>
      <c r="B732" s="48"/>
      <c r="C732" s="48"/>
      <c r="D732" s="48" t="s">
        <v>478</v>
      </c>
    </row>
    <row r="733" spans="1:4" x14ac:dyDescent="0.2">
      <c r="A733" s="48"/>
      <c r="B733" s="48"/>
      <c r="C733" s="48"/>
      <c r="D733" s="48" t="s">
        <v>1317</v>
      </c>
    </row>
    <row r="734" spans="1:4" x14ac:dyDescent="0.2">
      <c r="A734" s="48" t="s">
        <v>40</v>
      </c>
      <c r="B734" s="48" t="s">
        <v>715</v>
      </c>
      <c r="C734" s="48" t="s">
        <v>1575</v>
      </c>
      <c r="D734" s="48" t="s">
        <v>1313</v>
      </c>
    </row>
    <row r="735" spans="1:4" x14ac:dyDescent="0.2">
      <c r="A735" s="48"/>
      <c r="B735" s="48"/>
      <c r="C735" s="48"/>
      <c r="D735" s="48" t="s">
        <v>478</v>
      </c>
    </row>
    <row r="736" spans="1:4" x14ac:dyDescent="0.2">
      <c r="A736" s="48" t="s">
        <v>568</v>
      </c>
      <c r="B736" s="48" t="s">
        <v>569</v>
      </c>
      <c r="C736" s="48" t="s">
        <v>1575</v>
      </c>
      <c r="D736" s="48" t="s">
        <v>1313</v>
      </c>
    </row>
    <row r="737" spans="1:4" x14ac:dyDescent="0.2">
      <c r="A737" s="48"/>
      <c r="B737" s="48"/>
      <c r="C737" s="48"/>
      <c r="D737" s="48" t="s">
        <v>478</v>
      </c>
    </row>
    <row r="738" spans="1:4" x14ac:dyDescent="0.2">
      <c r="A738" s="48" t="s">
        <v>1453</v>
      </c>
      <c r="B738" s="48" t="s">
        <v>1454</v>
      </c>
      <c r="C738" s="48" t="s">
        <v>1575</v>
      </c>
      <c r="D738" s="48" t="s">
        <v>1319</v>
      </c>
    </row>
    <row r="739" spans="1:4" x14ac:dyDescent="0.2">
      <c r="A739" s="48"/>
      <c r="B739" s="48"/>
      <c r="C739" s="48"/>
      <c r="D739" s="48" t="s">
        <v>1313</v>
      </c>
    </row>
    <row r="740" spans="1:4" x14ac:dyDescent="0.2">
      <c r="A740" s="48"/>
      <c r="B740" s="48"/>
      <c r="C740" s="48"/>
      <c r="D740" s="48" t="s">
        <v>478</v>
      </c>
    </row>
    <row r="741" spans="1:4" x14ac:dyDescent="0.2">
      <c r="A741" s="48" t="s">
        <v>1455</v>
      </c>
      <c r="B741" s="48" t="s">
        <v>1456</v>
      </c>
      <c r="C741" s="48" t="s">
        <v>1575</v>
      </c>
      <c r="D741" s="48" t="s">
        <v>1319</v>
      </c>
    </row>
    <row r="742" spans="1:4" x14ac:dyDescent="0.2">
      <c r="A742" s="48"/>
      <c r="B742" s="48"/>
      <c r="C742" s="48"/>
      <c r="D742" s="48" t="s">
        <v>1313</v>
      </c>
    </row>
    <row r="743" spans="1:4" x14ac:dyDescent="0.2">
      <c r="A743" s="48"/>
      <c r="B743" s="48"/>
      <c r="C743" s="48"/>
      <c r="D743" s="48" t="s">
        <v>478</v>
      </c>
    </row>
    <row r="744" spans="1:4" x14ac:dyDescent="0.2">
      <c r="A744" s="48" t="s">
        <v>1457</v>
      </c>
      <c r="B744" s="48" t="s">
        <v>1458</v>
      </c>
      <c r="C744" s="48" t="s">
        <v>1575</v>
      </c>
      <c r="D744" s="48" t="s">
        <v>1319</v>
      </c>
    </row>
    <row r="745" spans="1:4" x14ac:dyDescent="0.2">
      <c r="A745" s="48"/>
      <c r="B745" s="48"/>
      <c r="C745" s="48"/>
      <c r="D745" s="48" t="s">
        <v>1313</v>
      </c>
    </row>
    <row r="746" spans="1:4" x14ac:dyDescent="0.2">
      <c r="A746" s="48"/>
      <c r="B746" s="48"/>
      <c r="C746" s="48"/>
      <c r="D746" s="48" t="s">
        <v>478</v>
      </c>
    </row>
    <row r="747" spans="1:4" x14ac:dyDescent="0.2">
      <c r="A747" s="48" t="s">
        <v>1459</v>
      </c>
      <c r="B747" s="48" t="s">
        <v>1460</v>
      </c>
      <c r="C747" s="48" t="s">
        <v>1575</v>
      </c>
      <c r="D747" s="48" t="s">
        <v>1319</v>
      </c>
    </row>
    <row r="748" spans="1:4" x14ac:dyDescent="0.2">
      <c r="A748" s="48"/>
      <c r="B748" s="48"/>
      <c r="C748" s="48"/>
      <c r="D748" s="48" t="s">
        <v>1313</v>
      </c>
    </row>
    <row r="749" spans="1:4" x14ac:dyDescent="0.2">
      <c r="A749" s="48"/>
      <c r="B749" s="48"/>
      <c r="C749" s="48"/>
      <c r="D749" s="48" t="s">
        <v>478</v>
      </c>
    </row>
    <row r="750" spans="1:4" x14ac:dyDescent="0.2">
      <c r="A750" s="48" t="s">
        <v>911</v>
      </c>
      <c r="B750" s="48" t="s">
        <v>101</v>
      </c>
      <c r="C750" s="48" t="s">
        <v>1575</v>
      </c>
      <c r="D750" s="48" t="s">
        <v>1319</v>
      </c>
    </row>
    <row r="751" spans="1:4" x14ac:dyDescent="0.2">
      <c r="A751" s="48"/>
      <c r="B751" s="48"/>
      <c r="C751" s="48"/>
      <c r="D751" s="48" t="s">
        <v>1313</v>
      </c>
    </row>
    <row r="752" spans="1:4" x14ac:dyDescent="0.2">
      <c r="A752" s="48"/>
      <c r="B752" s="48"/>
      <c r="C752" s="48"/>
      <c r="D752" s="48" t="s">
        <v>478</v>
      </c>
    </row>
    <row r="753" spans="1:4" x14ac:dyDescent="0.2">
      <c r="A753" s="48" t="s">
        <v>912</v>
      </c>
      <c r="B753" s="48" t="s">
        <v>105</v>
      </c>
      <c r="C753" s="48" t="s">
        <v>1575</v>
      </c>
      <c r="D753" s="48" t="s">
        <v>1319</v>
      </c>
    </row>
    <row r="754" spans="1:4" x14ac:dyDescent="0.2">
      <c r="A754" s="48"/>
      <c r="B754" s="48"/>
      <c r="C754" s="48"/>
      <c r="D754" s="48" t="s">
        <v>1313</v>
      </c>
    </row>
    <row r="755" spans="1:4" x14ac:dyDescent="0.2">
      <c r="A755" s="48"/>
      <c r="B755" s="48"/>
      <c r="C755" s="48"/>
      <c r="D755" s="48" t="s">
        <v>478</v>
      </c>
    </row>
    <row r="756" spans="1:4" x14ac:dyDescent="0.2">
      <c r="A756" s="48" t="s">
        <v>913</v>
      </c>
      <c r="B756" s="48" t="s">
        <v>102</v>
      </c>
      <c r="C756" s="48" t="s">
        <v>1575</v>
      </c>
      <c r="D756" s="48" t="s">
        <v>1319</v>
      </c>
    </row>
    <row r="757" spans="1:4" x14ac:dyDescent="0.2">
      <c r="A757" s="48"/>
      <c r="B757" s="48"/>
      <c r="C757" s="48"/>
      <c r="D757" s="48" t="s">
        <v>1313</v>
      </c>
    </row>
    <row r="758" spans="1:4" x14ac:dyDescent="0.2">
      <c r="A758" s="48"/>
      <c r="B758" s="48"/>
      <c r="C758" s="48"/>
      <c r="D758" s="48" t="s">
        <v>478</v>
      </c>
    </row>
    <row r="759" spans="1:4" x14ac:dyDescent="0.2">
      <c r="A759" s="48" t="s">
        <v>914</v>
      </c>
      <c r="B759" s="48" t="s">
        <v>103</v>
      </c>
      <c r="C759" s="48" t="s">
        <v>1575</v>
      </c>
      <c r="D759" s="48" t="s">
        <v>1319</v>
      </c>
    </row>
    <row r="760" spans="1:4" x14ac:dyDescent="0.2">
      <c r="A760" s="48"/>
      <c r="B760" s="48"/>
      <c r="C760" s="48"/>
      <c r="D760" s="48" t="s">
        <v>1313</v>
      </c>
    </row>
    <row r="761" spans="1:4" x14ac:dyDescent="0.2">
      <c r="A761" s="48"/>
      <c r="B761" s="48"/>
      <c r="C761" s="48"/>
      <c r="D761" s="48" t="s">
        <v>478</v>
      </c>
    </row>
    <row r="762" spans="1:4" x14ac:dyDescent="0.2">
      <c r="A762" s="48" t="s">
        <v>915</v>
      </c>
      <c r="B762" s="48" t="s">
        <v>104</v>
      </c>
      <c r="C762" s="48" t="s">
        <v>1575</v>
      </c>
      <c r="D762" s="48" t="s">
        <v>1319</v>
      </c>
    </row>
    <row r="763" spans="1:4" x14ac:dyDescent="0.2">
      <c r="A763" s="48"/>
      <c r="B763" s="48"/>
      <c r="C763" s="48"/>
      <c r="D763" s="48" t="s">
        <v>1313</v>
      </c>
    </row>
    <row r="764" spans="1:4" x14ac:dyDescent="0.2">
      <c r="A764" s="48"/>
      <c r="B764" s="48"/>
      <c r="C764" s="48"/>
      <c r="D764" s="48" t="s">
        <v>478</v>
      </c>
    </row>
    <row r="765" spans="1:4" x14ac:dyDescent="0.2">
      <c r="A765" s="48" t="s">
        <v>916</v>
      </c>
      <c r="B765" s="48" t="s">
        <v>106</v>
      </c>
      <c r="C765" s="48" t="s">
        <v>1575</v>
      </c>
      <c r="D765" s="48" t="s">
        <v>1319</v>
      </c>
    </row>
    <row r="766" spans="1:4" x14ac:dyDescent="0.2">
      <c r="A766" s="48"/>
      <c r="B766" s="48"/>
      <c r="C766" s="48"/>
      <c r="D766" s="48" t="s">
        <v>1313</v>
      </c>
    </row>
    <row r="767" spans="1:4" x14ac:dyDescent="0.2">
      <c r="A767" s="48"/>
      <c r="B767" s="48"/>
      <c r="C767" s="48"/>
      <c r="D767" s="48" t="s">
        <v>478</v>
      </c>
    </row>
    <row r="768" spans="1:4" x14ac:dyDescent="0.2">
      <c r="A768" s="48" t="s">
        <v>1699</v>
      </c>
      <c r="B768" s="48" t="s">
        <v>699</v>
      </c>
      <c r="C768" s="48" t="s">
        <v>1575</v>
      </c>
      <c r="D768" s="48" t="s">
        <v>1313</v>
      </c>
    </row>
    <row r="769" spans="1:4" x14ac:dyDescent="0.2">
      <c r="A769" s="48"/>
      <c r="B769" s="48"/>
      <c r="C769" s="48"/>
      <c r="D769" s="48" t="s">
        <v>478</v>
      </c>
    </row>
    <row r="770" spans="1:4" x14ac:dyDescent="0.2">
      <c r="A770" s="48"/>
      <c r="B770" s="48"/>
      <c r="C770" s="48"/>
      <c r="D770" s="48" t="s">
        <v>1316</v>
      </c>
    </row>
    <row r="771" spans="1:4" x14ac:dyDescent="0.2">
      <c r="A771" s="48" t="s">
        <v>1713</v>
      </c>
      <c r="B771" s="48" t="s">
        <v>726</v>
      </c>
      <c r="C771" s="48" t="s">
        <v>1575</v>
      </c>
      <c r="D771" s="48" t="s">
        <v>478</v>
      </c>
    </row>
    <row r="772" spans="1:4" x14ac:dyDescent="0.2">
      <c r="A772" s="48"/>
      <c r="B772" s="48"/>
      <c r="C772" s="48"/>
      <c r="D772" s="48" t="s">
        <v>1316</v>
      </c>
    </row>
    <row r="773" spans="1:4" x14ac:dyDescent="0.2">
      <c r="A773" s="48" t="s">
        <v>1700</v>
      </c>
      <c r="B773" s="48" t="s">
        <v>716</v>
      </c>
      <c r="C773" s="48" t="s">
        <v>1575</v>
      </c>
      <c r="D773" s="48" t="s">
        <v>1313</v>
      </c>
    </row>
    <row r="774" spans="1:4" x14ac:dyDescent="0.2">
      <c r="A774" s="48"/>
      <c r="B774" s="48"/>
      <c r="C774" s="48"/>
      <c r="D774" s="48" t="s">
        <v>478</v>
      </c>
    </row>
    <row r="775" spans="1:4" x14ac:dyDescent="0.2">
      <c r="A775" s="48" t="s">
        <v>357</v>
      </c>
      <c r="B775" s="48" t="s">
        <v>358</v>
      </c>
      <c r="C775" s="48" t="s">
        <v>1575</v>
      </c>
      <c r="D775" s="48" t="s">
        <v>1313</v>
      </c>
    </row>
    <row r="776" spans="1:4" x14ac:dyDescent="0.2">
      <c r="A776" s="48"/>
      <c r="B776" s="48"/>
      <c r="C776" s="48"/>
      <c r="D776" s="48" t="s">
        <v>478</v>
      </c>
    </row>
    <row r="777" spans="1:4" x14ac:dyDescent="0.2">
      <c r="A777" s="48" t="s">
        <v>887</v>
      </c>
      <c r="B777" s="48" t="s">
        <v>888</v>
      </c>
      <c r="C777" s="48" t="s">
        <v>1575</v>
      </c>
      <c r="D777" s="48" t="s">
        <v>1313</v>
      </c>
    </row>
    <row r="778" spans="1:4" x14ac:dyDescent="0.2">
      <c r="A778" s="48"/>
      <c r="B778" s="48"/>
      <c r="C778" s="48"/>
      <c r="D778" s="48" t="s">
        <v>478</v>
      </c>
    </row>
    <row r="779" spans="1:4" x14ac:dyDescent="0.2">
      <c r="A779" s="48" t="s">
        <v>67</v>
      </c>
      <c r="B779" s="48" t="s">
        <v>78</v>
      </c>
      <c r="C779" s="48" t="s">
        <v>1575</v>
      </c>
      <c r="D779" s="48" t="s">
        <v>1319</v>
      </c>
    </row>
    <row r="780" spans="1:4" x14ac:dyDescent="0.2">
      <c r="A780" s="48"/>
      <c r="B780" s="48"/>
      <c r="C780" s="48"/>
      <c r="D780" s="48" t="s">
        <v>1313</v>
      </c>
    </row>
    <row r="781" spans="1:4" x14ac:dyDescent="0.2">
      <c r="A781" s="48"/>
      <c r="B781" s="48"/>
      <c r="C781" s="48"/>
      <c r="D781" s="48" t="s">
        <v>478</v>
      </c>
    </row>
    <row r="782" spans="1:4" x14ac:dyDescent="0.2">
      <c r="A782" s="48" t="s">
        <v>66</v>
      </c>
      <c r="B782" s="48" t="s">
        <v>77</v>
      </c>
      <c r="C782" s="48" t="s">
        <v>1575</v>
      </c>
      <c r="D782" s="48" t="s">
        <v>1319</v>
      </c>
    </row>
    <row r="783" spans="1:4" x14ac:dyDescent="0.2">
      <c r="A783" s="48"/>
      <c r="B783" s="48"/>
      <c r="C783" s="48"/>
      <c r="D783" s="48" t="s">
        <v>1313</v>
      </c>
    </row>
    <row r="784" spans="1:4" x14ac:dyDescent="0.2">
      <c r="A784" s="48"/>
      <c r="B784" s="48"/>
      <c r="C784" s="48"/>
      <c r="D784" s="48" t="s">
        <v>478</v>
      </c>
    </row>
    <row r="785" spans="1:4" x14ac:dyDescent="0.2">
      <c r="A785" s="48" t="s">
        <v>65</v>
      </c>
      <c r="B785" s="48" t="s">
        <v>76</v>
      </c>
      <c r="C785" s="48" t="s">
        <v>1575</v>
      </c>
      <c r="D785" s="48" t="s">
        <v>1319</v>
      </c>
    </row>
    <row r="786" spans="1:4" x14ac:dyDescent="0.2">
      <c r="A786" s="48"/>
      <c r="B786" s="48"/>
      <c r="C786" s="48"/>
      <c r="D786" s="48" t="s">
        <v>1313</v>
      </c>
    </row>
    <row r="787" spans="1:4" x14ac:dyDescent="0.2">
      <c r="A787" s="48"/>
      <c r="B787" s="48"/>
      <c r="C787" s="48"/>
      <c r="D787" s="48" t="s">
        <v>478</v>
      </c>
    </row>
    <row r="788" spans="1:4" x14ac:dyDescent="0.2">
      <c r="A788" s="48" t="s">
        <v>64</v>
      </c>
      <c r="B788" s="48" t="s">
        <v>75</v>
      </c>
      <c r="C788" s="48" t="s">
        <v>1575</v>
      </c>
      <c r="D788" s="48" t="s">
        <v>1319</v>
      </c>
    </row>
    <row r="789" spans="1:4" x14ac:dyDescent="0.2">
      <c r="A789" s="48"/>
      <c r="B789" s="48"/>
      <c r="C789" s="48"/>
      <c r="D789" s="48" t="s">
        <v>1313</v>
      </c>
    </row>
    <row r="790" spans="1:4" x14ac:dyDescent="0.2">
      <c r="A790" s="48"/>
      <c r="B790" s="48"/>
      <c r="C790" s="48"/>
      <c r="D790" s="48" t="s">
        <v>478</v>
      </c>
    </row>
    <row r="791" spans="1:4" x14ac:dyDescent="0.2">
      <c r="A791" s="48" t="s">
        <v>63</v>
      </c>
      <c r="B791" s="48" t="s">
        <v>74</v>
      </c>
      <c r="C791" s="48" t="s">
        <v>1575</v>
      </c>
      <c r="D791" s="48" t="s">
        <v>1319</v>
      </c>
    </row>
    <row r="792" spans="1:4" x14ac:dyDescent="0.2">
      <c r="A792" s="48"/>
      <c r="B792" s="48"/>
      <c r="C792" s="48"/>
      <c r="D792" s="48" t="s">
        <v>1313</v>
      </c>
    </row>
    <row r="793" spans="1:4" x14ac:dyDescent="0.2">
      <c r="A793" s="48"/>
      <c r="B793" s="48"/>
      <c r="C793" s="48"/>
      <c r="D793" s="48" t="s">
        <v>478</v>
      </c>
    </row>
    <row r="794" spans="1:4" x14ac:dyDescent="0.2">
      <c r="A794" s="48" t="s">
        <v>62</v>
      </c>
      <c r="B794" s="48" t="s">
        <v>73</v>
      </c>
      <c r="C794" s="48" t="s">
        <v>1575</v>
      </c>
      <c r="D794" s="48" t="s">
        <v>1319</v>
      </c>
    </row>
    <row r="795" spans="1:4" x14ac:dyDescent="0.2">
      <c r="A795" s="48"/>
      <c r="B795" s="48"/>
      <c r="C795" s="48"/>
      <c r="D795" s="48" t="s">
        <v>1313</v>
      </c>
    </row>
    <row r="796" spans="1:4" x14ac:dyDescent="0.2">
      <c r="A796" s="48"/>
      <c r="B796" s="48"/>
      <c r="C796" s="48"/>
      <c r="D796" s="48" t="s">
        <v>478</v>
      </c>
    </row>
    <row r="797" spans="1:4" x14ac:dyDescent="0.2">
      <c r="A797" s="48" t="s">
        <v>349</v>
      </c>
      <c r="B797" s="48" t="s">
        <v>350</v>
      </c>
      <c r="C797" s="48" t="s">
        <v>1575</v>
      </c>
      <c r="D797" s="48" t="s">
        <v>1319</v>
      </c>
    </row>
    <row r="798" spans="1:4" x14ac:dyDescent="0.2">
      <c r="A798" s="48"/>
      <c r="B798" s="48"/>
      <c r="C798" s="48"/>
      <c r="D798" s="48" t="s">
        <v>1313</v>
      </c>
    </row>
    <row r="799" spans="1:4" x14ac:dyDescent="0.2">
      <c r="A799" s="48"/>
      <c r="B799" s="48"/>
      <c r="C799" s="48"/>
      <c r="D799" s="48" t="s">
        <v>478</v>
      </c>
    </row>
    <row r="800" spans="1:4" x14ac:dyDescent="0.2">
      <c r="A800" s="48" t="s">
        <v>1154</v>
      </c>
      <c r="B800" s="48" t="s">
        <v>1146</v>
      </c>
      <c r="C800" s="48" t="s">
        <v>1575</v>
      </c>
      <c r="D800" s="48" t="s">
        <v>1313</v>
      </c>
    </row>
    <row r="801" spans="1:4" x14ac:dyDescent="0.2">
      <c r="A801" s="48"/>
      <c r="B801" s="48"/>
      <c r="C801" s="48"/>
      <c r="D801" s="48" t="s">
        <v>478</v>
      </c>
    </row>
    <row r="802" spans="1:4" x14ac:dyDescent="0.2">
      <c r="A802" s="48" t="s">
        <v>1153</v>
      </c>
      <c r="B802" s="48" t="s">
        <v>1145</v>
      </c>
      <c r="C802" s="48" t="s">
        <v>1575</v>
      </c>
      <c r="D802" s="48" t="s">
        <v>478</v>
      </c>
    </row>
    <row r="803" spans="1:4" x14ac:dyDescent="0.2">
      <c r="A803" s="48" t="s">
        <v>88</v>
      </c>
      <c r="B803" s="48" t="s">
        <v>89</v>
      </c>
      <c r="C803" s="48" t="s">
        <v>1575</v>
      </c>
      <c r="D803" s="48" t="s">
        <v>1313</v>
      </c>
    </row>
    <row r="804" spans="1:4" x14ac:dyDescent="0.2">
      <c r="A804" s="48"/>
      <c r="B804" s="48"/>
      <c r="C804" s="48"/>
      <c r="D804" s="48" t="s">
        <v>478</v>
      </c>
    </row>
    <row r="805" spans="1:4" x14ac:dyDescent="0.2">
      <c r="A805" s="48" t="s">
        <v>558</v>
      </c>
      <c r="B805" s="48" t="s">
        <v>559</v>
      </c>
      <c r="C805" s="48" t="s">
        <v>1575</v>
      </c>
      <c r="D805" s="48" t="s">
        <v>478</v>
      </c>
    </row>
    <row r="806" spans="1:4" x14ac:dyDescent="0.2">
      <c r="A806" s="48" t="s">
        <v>90</v>
      </c>
      <c r="B806" s="48" t="s">
        <v>91</v>
      </c>
      <c r="C806" s="48" t="s">
        <v>1575</v>
      </c>
      <c r="D806" s="48" t="s">
        <v>478</v>
      </c>
    </row>
    <row r="807" spans="1:4" x14ac:dyDescent="0.2">
      <c r="A807" s="48" t="s">
        <v>92</v>
      </c>
      <c r="B807" s="48" t="s">
        <v>93</v>
      </c>
      <c r="C807" s="48" t="s">
        <v>1575</v>
      </c>
      <c r="D807" s="48" t="s">
        <v>1313</v>
      </c>
    </row>
    <row r="808" spans="1:4" x14ac:dyDescent="0.2">
      <c r="A808" s="48"/>
      <c r="B808" s="48"/>
      <c r="C808" s="48"/>
      <c r="D808" s="48" t="s">
        <v>478</v>
      </c>
    </row>
    <row r="809" spans="1:4" x14ac:dyDescent="0.2">
      <c r="A809" s="48" t="s">
        <v>468</v>
      </c>
      <c r="B809" s="48" t="s">
        <v>469</v>
      </c>
      <c r="C809" s="48" t="s">
        <v>1575</v>
      </c>
      <c r="D809" s="48" t="s">
        <v>478</v>
      </c>
    </row>
    <row r="810" spans="1:4" x14ac:dyDescent="0.2">
      <c r="A810" s="48" t="s">
        <v>94</v>
      </c>
      <c r="B810" s="48" t="s">
        <v>95</v>
      </c>
      <c r="C810" s="48" t="s">
        <v>1575</v>
      </c>
      <c r="D810" s="48" t="s">
        <v>1313</v>
      </c>
    </row>
    <row r="811" spans="1:4" x14ac:dyDescent="0.2">
      <c r="A811" s="48"/>
      <c r="B811" s="48"/>
      <c r="C811" s="48"/>
      <c r="D811" s="48" t="s">
        <v>478</v>
      </c>
    </row>
    <row r="812" spans="1:4" x14ac:dyDescent="0.2">
      <c r="A812" s="48" t="s">
        <v>96</v>
      </c>
      <c r="B812" s="48" t="s">
        <v>97</v>
      </c>
      <c r="C812" s="48" t="s">
        <v>1575</v>
      </c>
      <c r="D812" s="48" t="s">
        <v>478</v>
      </c>
    </row>
    <row r="813" spans="1:4" x14ac:dyDescent="0.2">
      <c r="A813" s="48" t="s">
        <v>560</v>
      </c>
      <c r="B813" s="48" t="s">
        <v>561</v>
      </c>
      <c r="C813" s="48" t="s">
        <v>1575</v>
      </c>
      <c r="D813" s="48" t="s">
        <v>1313</v>
      </c>
    </row>
    <row r="814" spans="1:4" x14ac:dyDescent="0.2">
      <c r="A814" s="48"/>
      <c r="B814" s="48"/>
      <c r="C814" s="48"/>
      <c r="D814" s="48" t="s">
        <v>478</v>
      </c>
    </row>
    <row r="815" spans="1:4" x14ac:dyDescent="0.2">
      <c r="A815" s="48" t="s">
        <v>98</v>
      </c>
      <c r="B815" s="48" t="s">
        <v>99</v>
      </c>
      <c r="C815" s="48" t="s">
        <v>1575</v>
      </c>
      <c r="D815" s="48" t="s">
        <v>478</v>
      </c>
    </row>
    <row r="816" spans="1:4" x14ac:dyDescent="0.2">
      <c r="A816" s="48" t="s">
        <v>1701</v>
      </c>
      <c r="B816" s="48" t="s">
        <v>581</v>
      </c>
      <c r="C816" s="48" t="s">
        <v>1575</v>
      </c>
      <c r="D816" s="48" t="s">
        <v>478</v>
      </c>
    </row>
    <row r="817" spans="1:4" x14ac:dyDescent="0.2">
      <c r="A817" s="48" t="s">
        <v>1698</v>
      </c>
      <c r="B817" s="48" t="s">
        <v>700</v>
      </c>
      <c r="C817" s="48" t="s">
        <v>1575</v>
      </c>
      <c r="D817" s="48" t="s">
        <v>1313</v>
      </c>
    </row>
    <row r="818" spans="1:4" x14ac:dyDescent="0.2">
      <c r="A818" s="48"/>
      <c r="B818" s="48"/>
      <c r="C818" s="48"/>
      <c r="D818" s="48" t="s">
        <v>478</v>
      </c>
    </row>
    <row r="819" spans="1:4" x14ac:dyDescent="0.2">
      <c r="A819" s="48" t="s">
        <v>1696</v>
      </c>
      <c r="B819" s="48" t="s">
        <v>701</v>
      </c>
      <c r="C819" s="48" t="s">
        <v>1575</v>
      </c>
      <c r="D819" s="48" t="s">
        <v>1313</v>
      </c>
    </row>
    <row r="820" spans="1:4" x14ac:dyDescent="0.2">
      <c r="A820" s="48"/>
      <c r="B820" s="48"/>
      <c r="C820" s="48"/>
      <c r="D820" s="48" t="s">
        <v>478</v>
      </c>
    </row>
    <row r="821" spans="1:4" x14ac:dyDescent="0.2">
      <c r="A821" s="48" t="s">
        <v>1697</v>
      </c>
      <c r="B821" s="48" t="s">
        <v>702</v>
      </c>
      <c r="C821" s="48" t="s">
        <v>1575</v>
      </c>
      <c r="D821" s="48" t="s">
        <v>1313</v>
      </c>
    </row>
    <row r="822" spans="1:4" x14ac:dyDescent="0.2">
      <c r="A822" s="48"/>
      <c r="B822" s="48"/>
      <c r="C822" s="48"/>
      <c r="D822" s="48" t="s">
        <v>478</v>
      </c>
    </row>
    <row r="823" spans="1:4" x14ac:dyDescent="0.2">
      <c r="A823" s="48" t="s">
        <v>2167</v>
      </c>
      <c r="B823" s="48" t="s">
        <v>1068</v>
      </c>
      <c r="C823" s="48" t="s">
        <v>1576</v>
      </c>
      <c r="D823" s="48" t="s">
        <v>1313</v>
      </c>
    </row>
    <row r="824" spans="1:4" x14ac:dyDescent="0.2">
      <c r="A824" s="48"/>
      <c r="B824" s="48"/>
      <c r="C824" s="48"/>
      <c r="D824" s="48" t="s">
        <v>1315</v>
      </c>
    </row>
    <row r="825" spans="1:4" x14ac:dyDescent="0.2">
      <c r="A825" s="48"/>
      <c r="B825" s="48"/>
      <c r="C825" s="48"/>
      <c r="D825" s="48" t="s">
        <v>515</v>
      </c>
    </row>
    <row r="826" spans="1:4" x14ac:dyDescent="0.2">
      <c r="A826" s="48" t="s">
        <v>2168</v>
      </c>
      <c r="B826" s="48" t="s">
        <v>1069</v>
      </c>
      <c r="C826" s="48" t="s">
        <v>1576</v>
      </c>
      <c r="D826" s="48" t="s">
        <v>1313</v>
      </c>
    </row>
    <row r="827" spans="1:4" x14ac:dyDescent="0.2">
      <c r="A827" s="48"/>
      <c r="B827" s="48"/>
      <c r="C827" s="48"/>
      <c r="D827" s="48" t="s">
        <v>1315</v>
      </c>
    </row>
    <row r="828" spans="1:4" x14ac:dyDescent="0.2">
      <c r="A828" s="48"/>
      <c r="B828" s="48"/>
      <c r="C828" s="48"/>
      <c r="D828" s="48" t="s">
        <v>515</v>
      </c>
    </row>
    <row r="829" spans="1:4" x14ac:dyDescent="0.2">
      <c r="A829" s="48" t="s">
        <v>46</v>
      </c>
      <c r="B829" s="48" t="s">
        <v>1014</v>
      </c>
      <c r="C829" s="48" t="s">
        <v>1576</v>
      </c>
      <c r="D829" s="48" t="s">
        <v>1313</v>
      </c>
    </row>
    <row r="830" spans="1:4" x14ac:dyDescent="0.2">
      <c r="A830" s="48"/>
      <c r="B830" s="48"/>
      <c r="C830" s="48"/>
      <c r="D830" s="48" t="s">
        <v>515</v>
      </c>
    </row>
    <row r="831" spans="1:4" x14ac:dyDescent="0.2">
      <c r="A831" s="48" t="s">
        <v>1604</v>
      </c>
      <c r="B831" s="48" t="s">
        <v>1605</v>
      </c>
      <c r="C831" s="48" t="s">
        <v>1576</v>
      </c>
      <c r="D831" s="48" t="s">
        <v>1313</v>
      </c>
    </row>
    <row r="832" spans="1:4" x14ac:dyDescent="0.2">
      <c r="A832" s="48"/>
      <c r="B832" s="48"/>
      <c r="C832" s="48"/>
      <c r="D832" s="48" t="s">
        <v>515</v>
      </c>
    </row>
    <row r="833" spans="1:4" x14ac:dyDescent="0.2">
      <c r="A833" s="48" t="s">
        <v>917</v>
      </c>
      <c r="B833" s="48" t="s">
        <v>87</v>
      </c>
      <c r="C833" s="48" t="s">
        <v>1576</v>
      </c>
      <c r="D833" s="48" t="s">
        <v>1313</v>
      </c>
    </row>
    <row r="834" spans="1:4" x14ac:dyDescent="0.2">
      <c r="A834" s="48"/>
      <c r="B834" s="48"/>
      <c r="C834" s="48"/>
      <c r="D834" s="48" t="s">
        <v>515</v>
      </c>
    </row>
    <row r="835" spans="1:4" x14ac:dyDescent="0.2">
      <c r="A835" s="48" t="s">
        <v>1606</v>
      </c>
      <c r="B835" s="48" t="s">
        <v>1607</v>
      </c>
      <c r="C835" s="48" t="s">
        <v>1576</v>
      </c>
      <c r="D835" s="48" t="s">
        <v>1313</v>
      </c>
    </row>
    <row r="836" spans="1:4" x14ac:dyDescent="0.2">
      <c r="A836" s="48"/>
      <c r="B836" s="48"/>
      <c r="C836" s="48"/>
      <c r="D836" s="48" t="s">
        <v>515</v>
      </c>
    </row>
    <row r="837" spans="1:4" x14ac:dyDescent="0.2">
      <c r="A837" s="48" t="s">
        <v>2169</v>
      </c>
      <c r="B837" s="48" t="s">
        <v>1619</v>
      </c>
      <c r="C837" s="48" t="s">
        <v>1576</v>
      </c>
      <c r="D837" s="48" t="s">
        <v>515</v>
      </c>
    </row>
    <row r="838" spans="1:4" x14ac:dyDescent="0.2">
      <c r="A838" s="48" t="s">
        <v>1499</v>
      </c>
      <c r="B838" s="48" t="s">
        <v>1500</v>
      </c>
      <c r="C838" s="48" t="s">
        <v>1576</v>
      </c>
      <c r="D838" s="48" t="s">
        <v>515</v>
      </c>
    </row>
    <row r="839" spans="1:4" x14ac:dyDescent="0.2">
      <c r="A839" s="48" t="s">
        <v>2170</v>
      </c>
      <c r="B839" s="48" t="s">
        <v>1015</v>
      </c>
      <c r="C839" s="48" t="s">
        <v>1576</v>
      </c>
      <c r="D839" s="48" t="s">
        <v>1313</v>
      </c>
    </row>
    <row r="840" spans="1:4" x14ac:dyDescent="0.2">
      <c r="A840" s="48"/>
      <c r="B840" s="48"/>
      <c r="C840" s="48"/>
      <c r="D840" s="48" t="s">
        <v>1316</v>
      </c>
    </row>
    <row r="841" spans="1:4" x14ac:dyDescent="0.2">
      <c r="A841" s="48"/>
      <c r="B841" s="48"/>
      <c r="C841" s="48"/>
      <c r="D841" s="48" t="s">
        <v>1314</v>
      </c>
    </row>
    <row r="842" spans="1:4" x14ac:dyDescent="0.2">
      <c r="A842" s="48"/>
      <c r="B842" s="48"/>
      <c r="C842" s="48"/>
      <c r="D842" s="48" t="s">
        <v>515</v>
      </c>
    </row>
    <row r="843" spans="1:4" x14ac:dyDescent="0.2">
      <c r="A843" s="48" t="s">
        <v>47</v>
      </c>
      <c r="B843" s="48" t="s">
        <v>1013</v>
      </c>
      <c r="C843" s="48" t="s">
        <v>1576</v>
      </c>
      <c r="D843" s="48" t="s">
        <v>1313</v>
      </c>
    </row>
    <row r="844" spans="1:4" x14ac:dyDescent="0.2">
      <c r="A844" s="48"/>
      <c r="B844" s="48"/>
      <c r="C844" s="48"/>
      <c r="D844" s="48" t="s">
        <v>515</v>
      </c>
    </row>
    <row r="845" spans="1:4" x14ac:dyDescent="0.2">
      <c r="A845" s="48" t="s">
        <v>48</v>
      </c>
      <c r="B845" s="48" t="s">
        <v>1012</v>
      </c>
      <c r="C845" s="48" t="s">
        <v>1576</v>
      </c>
      <c r="D845" s="48" t="s">
        <v>1313</v>
      </c>
    </row>
    <row r="846" spans="1:4" x14ac:dyDescent="0.2">
      <c r="A846" s="48"/>
      <c r="B846" s="48"/>
      <c r="C846" s="48"/>
      <c r="D846" s="48" t="s">
        <v>515</v>
      </c>
    </row>
    <row r="847" spans="1:4" x14ac:dyDescent="0.2">
      <c r="A847" s="48" t="s">
        <v>1490</v>
      </c>
      <c r="B847" s="48" t="s">
        <v>1491</v>
      </c>
      <c r="C847" s="48" t="s">
        <v>1576</v>
      </c>
      <c r="D847" s="48" t="s">
        <v>802</v>
      </c>
    </row>
    <row r="848" spans="1:4" x14ac:dyDescent="0.2">
      <c r="A848" s="48" t="s">
        <v>1912</v>
      </c>
      <c r="B848" s="48" t="s">
        <v>725</v>
      </c>
      <c r="C848" s="48" t="s">
        <v>1573</v>
      </c>
      <c r="D848" s="48" t="s">
        <v>1313</v>
      </c>
    </row>
    <row r="849" spans="1:4" x14ac:dyDescent="0.2">
      <c r="A849" s="48"/>
      <c r="B849" s="48"/>
      <c r="C849" s="48"/>
      <c r="D849" s="48" t="s">
        <v>1316</v>
      </c>
    </row>
    <row r="850" spans="1:4" x14ac:dyDescent="0.2">
      <c r="A850" s="48"/>
      <c r="B850" s="48"/>
      <c r="C850" s="48"/>
      <c r="D850" s="48" t="s">
        <v>1314</v>
      </c>
    </row>
    <row r="851" spans="1:4" x14ac:dyDescent="0.2">
      <c r="A851" s="48" t="s">
        <v>1913</v>
      </c>
      <c r="B851" s="48" t="s">
        <v>572</v>
      </c>
      <c r="C851" s="48" t="s">
        <v>1573</v>
      </c>
      <c r="D851" s="48" t="s">
        <v>1313</v>
      </c>
    </row>
    <row r="852" spans="1:4" x14ac:dyDescent="0.2">
      <c r="A852" s="48"/>
      <c r="B852" s="48"/>
      <c r="C852" s="48"/>
      <c r="D852" s="48" t="s">
        <v>1316</v>
      </c>
    </row>
    <row r="853" spans="1:4" x14ac:dyDescent="0.2">
      <c r="A853" s="48"/>
      <c r="B853" s="48"/>
      <c r="C853" s="48"/>
      <c r="D853" s="48" t="s">
        <v>1314</v>
      </c>
    </row>
    <row r="854" spans="1:4" x14ac:dyDescent="0.2">
      <c r="A854" s="48" t="s">
        <v>223</v>
      </c>
      <c r="B854" s="48" t="s">
        <v>224</v>
      </c>
      <c r="C854" s="48" t="s">
        <v>1573</v>
      </c>
      <c r="D854" s="48" t="s">
        <v>1313</v>
      </c>
    </row>
    <row r="855" spans="1:4" x14ac:dyDescent="0.2">
      <c r="A855" s="48"/>
      <c r="B855" s="48"/>
      <c r="C855" s="48"/>
      <c r="D855" s="48" t="s">
        <v>1315</v>
      </c>
    </row>
    <row r="856" spans="1:4" x14ac:dyDescent="0.2">
      <c r="A856" s="48"/>
      <c r="B856" s="48"/>
      <c r="C856" s="48"/>
      <c r="D856" s="48" t="s">
        <v>515</v>
      </c>
    </row>
    <row r="857" spans="1:4" x14ac:dyDescent="0.2">
      <c r="A857" s="48" t="s">
        <v>1914</v>
      </c>
      <c r="B857" s="48" t="s">
        <v>576</v>
      </c>
      <c r="C857" s="48" t="s">
        <v>1573</v>
      </c>
      <c r="D857" s="48" t="s">
        <v>1313</v>
      </c>
    </row>
    <row r="858" spans="1:4" x14ac:dyDescent="0.2">
      <c r="A858" s="48"/>
      <c r="B858" s="48"/>
      <c r="C858" s="48"/>
      <c r="D858" s="48" t="s">
        <v>1315</v>
      </c>
    </row>
    <row r="859" spans="1:4" x14ac:dyDescent="0.2">
      <c r="A859" s="48" t="s">
        <v>302</v>
      </c>
      <c r="B859" s="48" t="s">
        <v>303</v>
      </c>
      <c r="C859" s="48" t="s">
        <v>306</v>
      </c>
      <c r="D859" s="48" t="s">
        <v>1315</v>
      </c>
    </row>
    <row r="860" spans="1:4" x14ac:dyDescent="0.2">
      <c r="A860" s="48" t="s">
        <v>547</v>
      </c>
      <c r="B860" s="48" t="s">
        <v>548</v>
      </c>
      <c r="C860" s="48" t="s">
        <v>557</v>
      </c>
      <c r="D860" s="48" t="s">
        <v>477</v>
      </c>
    </row>
    <row r="861" spans="1:4" x14ac:dyDescent="0.2">
      <c r="A861" s="48" t="s">
        <v>473</v>
      </c>
      <c r="B861" s="48" t="s">
        <v>474</v>
      </c>
      <c r="C861" s="48" t="s">
        <v>557</v>
      </c>
      <c r="D861" s="48" t="s">
        <v>477</v>
      </c>
    </row>
    <row r="862" spans="1:4" x14ac:dyDescent="0.2">
      <c r="A862" s="48" t="s">
        <v>525</v>
      </c>
      <c r="B862" s="48" t="s">
        <v>526</v>
      </c>
      <c r="C862" s="48" t="s">
        <v>557</v>
      </c>
      <c r="D862" s="48" t="s">
        <v>477</v>
      </c>
    </row>
    <row r="863" spans="1:4" x14ac:dyDescent="0.2">
      <c r="A863" s="48" t="s">
        <v>545</v>
      </c>
      <c r="B863" s="48" t="s">
        <v>546</v>
      </c>
      <c r="C863" s="48" t="s">
        <v>557</v>
      </c>
      <c r="D863" s="48" t="s">
        <v>477</v>
      </c>
    </row>
    <row r="864" spans="1:4" x14ac:dyDescent="0.2">
      <c r="A864" s="48" t="s">
        <v>531</v>
      </c>
      <c r="B864" s="48" t="s">
        <v>532</v>
      </c>
      <c r="C864" s="48" t="s">
        <v>557</v>
      </c>
      <c r="D864" s="48" t="s">
        <v>477</v>
      </c>
    </row>
    <row r="865" spans="1:4" x14ac:dyDescent="0.2">
      <c r="A865" s="48" t="s">
        <v>529</v>
      </c>
      <c r="B865" s="48" t="s">
        <v>530</v>
      </c>
      <c r="C865" s="48" t="s">
        <v>557</v>
      </c>
      <c r="D865" s="48" t="s">
        <v>477</v>
      </c>
    </row>
    <row r="866" spans="1:4" x14ac:dyDescent="0.2">
      <c r="A866" s="48" t="s">
        <v>1915</v>
      </c>
      <c r="B866" s="48" t="s">
        <v>537</v>
      </c>
      <c r="C866" s="48" t="s">
        <v>557</v>
      </c>
      <c r="D866" s="48" t="s">
        <v>477</v>
      </c>
    </row>
    <row r="867" spans="1:4" x14ac:dyDescent="0.2">
      <c r="A867" s="48" t="s">
        <v>553</v>
      </c>
      <c r="B867" s="48" t="s">
        <v>554</v>
      </c>
      <c r="C867" s="48" t="s">
        <v>557</v>
      </c>
      <c r="D867" s="48" t="s">
        <v>477</v>
      </c>
    </row>
    <row r="868" spans="1:4" x14ac:dyDescent="0.2">
      <c r="A868" s="48" t="s">
        <v>527</v>
      </c>
      <c r="B868" s="48" t="s">
        <v>528</v>
      </c>
      <c r="C868" s="48" t="s">
        <v>557</v>
      </c>
      <c r="D868" s="48" t="s">
        <v>477</v>
      </c>
    </row>
    <row r="869" spans="1:4" x14ac:dyDescent="0.2">
      <c r="A869" s="48" t="s">
        <v>1115</v>
      </c>
      <c r="B869" s="48" t="s">
        <v>1116</v>
      </c>
      <c r="C869" s="48" t="s">
        <v>1577</v>
      </c>
      <c r="D869" s="48" t="s">
        <v>1313</v>
      </c>
    </row>
    <row r="870" spans="1:4" x14ac:dyDescent="0.2">
      <c r="A870" s="48"/>
      <c r="B870" s="48"/>
      <c r="C870" s="48"/>
      <c r="D870" s="48" t="s">
        <v>478</v>
      </c>
    </row>
    <row r="871" spans="1:4" x14ac:dyDescent="0.2">
      <c r="A871" s="48"/>
      <c r="B871" s="48"/>
      <c r="C871" s="48"/>
      <c r="D871" s="48" t="s">
        <v>1849</v>
      </c>
    </row>
    <row r="872" spans="1:4" x14ac:dyDescent="0.2">
      <c r="A872" s="48" t="s">
        <v>2883</v>
      </c>
      <c r="B872" s="48" t="s">
        <v>2884</v>
      </c>
      <c r="C872" s="48" t="s">
        <v>1577</v>
      </c>
      <c r="D872" s="48" t="s">
        <v>1313</v>
      </c>
    </row>
    <row r="873" spans="1:4" x14ac:dyDescent="0.2">
      <c r="A873" s="48"/>
      <c r="B873" s="48"/>
      <c r="C873" s="48"/>
      <c r="D873" s="48" t="s">
        <v>515</v>
      </c>
    </row>
    <row r="874" spans="1:4" x14ac:dyDescent="0.2">
      <c r="A874" s="48" t="s">
        <v>2885</v>
      </c>
      <c r="B874" s="48" t="s">
        <v>2886</v>
      </c>
      <c r="C874" s="48" t="s">
        <v>1577</v>
      </c>
      <c r="D874" s="48" t="s">
        <v>1313</v>
      </c>
    </row>
    <row r="875" spans="1:4" x14ac:dyDescent="0.2">
      <c r="A875" s="48"/>
      <c r="B875" s="48"/>
      <c r="C875" s="48"/>
      <c r="D875" s="48" t="s">
        <v>515</v>
      </c>
    </row>
    <row r="876" spans="1:4" x14ac:dyDescent="0.2">
      <c r="A876" s="48" t="s">
        <v>919</v>
      </c>
      <c r="B876" s="48" t="s">
        <v>705</v>
      </c>
      <c r="C876" s="48" t="s">
        <v>1577</v>
      </c>
      <c r="D876" s="48" t="s">
        <v>2092</v>
      </c>
    </row>
    <row r="877" spans="1:4" x14ac:dyDescent="0.2">
      <c r="A877" s="48"/>
      <c r="B877" s="48"/>
      <c r="C877" s="48"/>
      <c r="D877" s="48" t="s">
        <v>515</v>
      </c>
    </row>
    <row r="878" spans="1:4" x14ac:dyDescent="0.2">
      <c r="A878" s="48" t="s">
        <v>921</v>
      </c>
      <c r="B878" s="48" t="s">
        <v>707</v>
      </c>
      <c r="C878" s="48" t="s">
        <v>1577</v>
      </c>
      <c r="D878" s="48" t="s">
        <v>1313</v>
      </c>
    </row>
    <row r="879" spans="1:4" x14ac:dyDescent="0.2">
      <c r="A879" s="48"/>
      <c r="B879" s="48"/>
      <c r="C879" s="48"/>
      <c r="D879" s="48" t="s">
        <v>1314</v>
      </c>
    </row>
    <row r="880" spans="1:4" x14ac:dyDescent="0.2">
      <c r="A880" s="48"/>
      <c r="B880" s="48"/>
      <c r="C880" s="48"/>
      <c r="D880" s="48" t="s">
        <v>515</v>
      </c>
    </row>
    <row r="881" spans="1:4" x14ac:dyDescent="0.2">
      <c r="A881" s="48" t="s">
        <v>1860</v>
      </c>
      <c r="B881" s="48" t="s">
        <v>1881</v>
      </c>
      <c r="C881" s="48" t="s">
        <v>1577</v>
      </c>
      <c r="D881" s="48" t="s">
        <v>515</v>
      </c>
    </row>
    <row r="882" spans="1:4" x14ac:dyDescent="0.2">
      <c r="A882" s="48" t="s">
        <v>1703</v>
      </c>
      <c r="B882" s="48" t="s">
        <v>54</v>
      </c>
      <c r="C882" s="48" t="s">
        <v>1577</v>
      </c>
      <c r="D882" s="48" t="s">
        <v>2092</v>
      </c>
    </row>
    <row r="883" spans="1:4" x14ac:dyDescent="0.2">
      <c r="A883" s="48"/>
      <c r="B883" s="48"/>
      <c r="C883" s="48"/>
      <c r="D883" s="48" t="s">
        <v>515</v>
      </c>
    </row>
    <row r="884" spans="1:4" x14ac:dyDescent="0.2">
      <c r="A884" s="48" t="s">
        <v>1716</v>
      </c>
      <c r="B884" s="48" t="s">
        <v>727</v>
      </c>
      <c r="C884" s="48" t="s">
        <v>1577</v>
      </c>
      <c r="D884" s="48" t="s">
        <v>1313</v>
      </c>
    </row>
    <row r="885" spans="1:4" x14ac:dyDescent="0.2">
      <c r="A885" s="48"/>
      <c r="B885" s="48"/>
      <c r="C885" s="48"/>
      <c r="D885" s="48" t="s">
        <v>515</v>
      </c>
    </row>
    <row r="886" spans="1:4" x14ac:dyDescent="0.2">
      <c r="A886" s="48" t="s">
        <v>1705</v>
      </c>
      <c r="B886" s="48" t="s">
        <v>56</v>
      </c>
      <c r="C886" s="48" t="s">
        <v>1577</v>
      </c>
      <c r="D886" s="48" t="s">
        <v>1313</v>
      </c>
    </row>
    <row r="887" spans="1:4" x14ac:dyDescent="0.2">
      <c r="A887" s="48"/>
      <c r="B887" s="48"/>
      <c r="C887" s="48"/>
      <c r="D887" s="48" t="s">
        <v>2092</v>
      </c>
    </row>
    <row r="888" spans="1:4" x14ac:dyDescent="0.2">
      <c r="A888" s="48"/>
      <c r="B888" s="48"/>
      <c r="C888" s="48"/>
      <c r="D888" s="48" t="s">
        <v>1314</v>
      </c>
    </row>
    <row r="889" spans="1:4" x14ac:dyDescent="0.2">
      <c r="A889" s="48"/>
      <c r="B889" s="48"/>
      <c r="C889" s="48"/>
      <c r="D889" s="48" t="s">
        <v>515</v>
      </c>
    </row>
    <row r="890" spans="1:4" x14ac:dyDescent="0.2">
      <c r="A890" s="48" t="s">
        <v>1714</v>
      </c>
      <c r="B890" s="48" t="s">
        <v>728</v>
      </c>
      <c r="C890" s="48" t="s">
        <v>1577</v>
      </c>
      <c r="D890" s="48" t="s">
        <v>1313</v>
      </c>
    </row>
    <row r="891" spans="1:4" x14ac:dyDescent="0.2">
      <c r="A891" s="48"/>
      <c r="B891" s="48"/>
      <c r="C891" s="48"/>
      <c r="D891" s="48" t="s">
        <v>2092</v>
      </c>
    </row>
    <row r="892" spans="1:4" x14ac:dyDescent="0.2">
      <c r="A892" s="48"/>
      <c r="B892" s="48"/>
      <c r="C892" s="48"/>
      <c r="D892" s="48" t="s">
        <v>515</v>
      </c>
    </row>
    <row r="893" spans="1:4" x14ac:dyDescent="0.2">
      <c r="A893" s="48" t="s">
        <v>1715</v>
      </c>
      <c r="B893" s="48" t="s">
        <v>729</v>
      </c>
      <c r="C893" s="48" t="s">
        <v>1577</v>
      </c>
      <c r="D893" s="48" t="s">
        <v>1313</v>
      </c>
    </row>
    <row r="894" spans="1:4" x14ac:dyDescent="0.2">
      <c r="A894" s="48"/>
      <c r="B894" s="48"/>
      <c r="C894" s="48"/>
      <c r="D894" s="48" t="s">
        <v>515</v>
      </c>
    </row>
    <row r="895" spans="1:4" x14ac:dyDescent="0.2">
      <c r="A895" s="48" t="s">
        <v>1711</v>
      </c>
      <c r="B895" s="48" t="s">
        <v>755</v>
      </c>
      <c r="C895" s="48" t="s">
        <v>1577</v>
      </c>
      <c r="D895" s="48" t="s">
        <v>1313</v>
      </c>
    </row>
    <row r="896" spans="1:4" x14ac:dyDescent="0.2">
      <c r="A896" s="48"/>
      <c r="B896" s="48"/>
      <c r="C896" s="48"/>
      <c r="D896" s="48" t="s">
        <v>515</v>
      </c>
    </row>
    <row r="897" spans="1:4" x14ac:dyDescent="0.2">
      <c r="A897" s="48" t="s">
        <v>1691</v>
      </c>
      <c r="B897" s="48" t="s">
        <v>710</v>
      </c>
      <c r="C897" s="48" t="s">
        <v>1577</v>
      </c>
      <c r="D897" s="48" t="s">
        <v>1319</v>
      </c>
    </row>
    <row r="898" spans="1:4" x14ac:dyDescent="0.2">
      <c r="A898" s="48"/>
      <c r="B898" s="48"/>
      <c r="C898" s="48"/>
      <c r="D898" s="48" t="s">
        <v>1313</v>
      </c>
    </row>
    <row r="899" spans="1:4" x14ac:dyDescent="0.2">
      <c r="A899" s="48"/>
      <c r="B899" s="48"/>
      <c r="C899" s="48"/>
      <c r="D899" s="48" t="s">
        <v>515</v>
      </c>
    </row>
    <row r="900" spans="1:4" x14ac:dyDescent="0.2">
      <c r="A900" s="48" t="s">
        <v>1692</v>
      </c>
      <c r="B900" s="48" t="s">
        <v>711</v>
      </c>
      <c r="C900" s="48" t="s">
        <v>1577</v>
      </c>
      <c r="D900" s="48" t="s">
        <v>1319</v>
      </c>
    </row>
    <row r="901" spans="1:4" x14ac:dyDescent="0.2">
      <c r="A901" s="48"/>
      <c r="B901" s="48"/>
      <c r="C901" s="48"/>
      <c r="D901" s="48" t="s">
        <v>1313</v>
      </c>
    </row>
    <row r="902" spans="1:4" x14ac:dyDescent="0.2">
      <c r="A902" s="48"/>
      <c r="B902" s="48"/>
      <c r="C902" s="48"/>
      <c r="D902" s="48" t="s">
        <v>515</v>
      </c>
    </row>
    <row r="903" spans="1:4" x14ac:dyDescent="0.2">
      <c r="A903" s="48" t="s">
        <v>1712</v>
      </c>
      <c r="B903" s="48" t="s">
        <v>756</v>
      </c>
      <c r="C903" s="48" t="s">
        <v>1577</v>
      </c>
      <c r="D903" s="48" t="s">
        <v>1313</v>
      </c>
    </row>
    <row r="904" spans="1:4" x14ac:dyDescent="0.2">
      <c r="A904" s="48"/>
      <c r="B904" s="48"/>
      <c r="C904" s="48"/>
      <c r="D904" s="48" t="s">
        <v>515</v>
      </c>
    </row>
    <row r="905" spans="1:4" x14ac:dyDescent="0.2">
      <c r="A905" s="48" t="s">
        <v>1693</v>
      </c>
      <c r="B905" s="48" t="s">
        <v>1113</v>
      </c>
      <c r="C905" s="48" t="s">
        <v>1577</v>
      </c>
      <c r="D905" s="48" t="s">
        <v>1319</v>
      </c>
    </row>
    <row r="906" spans="1:4" x14ac:dyDescent="0.2">
      <c r="A906" s="48"/>
      <c r="B906" s="48"/>
      <c r="C906" s="48"/>
      <c r="D906" s="48" t="s">
        <v>1313</v>
      </c>
    </row>
    <row r="907" spans="1:4" x14ac:dyDescent="0.2">
      <c r="A907" s="48"/>
      <c r="B907" s="48"/>
      <c r="C907" s="48"/>
      <c r="D907" s="48" t="s">
        <v>515</v>
      </c>
    </row>
    <row r="908" spans="1:4" x14ac:dyDescent="0.2">
      <c r="A908" s="48" t="s">
        <v>1682</v>
      </c>
      <c r="B908" s="48" t="s">
        <v>1114</v>
      </c>
      <c r="C908" s="48" t="s">
        <v>1577</v>
      </c>
      <c r="D908" s="48" t="s">
        <v>1313</v>
      </c>
    </row>
    <row r="909" spans="1:4" x14ac:dyDescent="0.2">
      <c r="A909" s="48"/>
      <c r="B909" s="48"/>
      <c r="C909" s="48"/>
      <c r="D909" s="48" t="s">
        <v>2092</v>
      </c>
    </row>
    <row r="910" spans="1:4" x14ac:dyDescent="0.2">
      <c r="A910" s="48"/>
      <c r="B910" s="48"/>
      <c r="C910" s="48"/>
      <c r="D910" s="48" t="s">
        <v>515</v>
      </c>
    </row>
    <row r="911" spans="1:4" x14ac:dyDescent="0.2">
      <c r="A911" s="48" t="s">
        <v>922</v>
      </c>
      <c r="B911" s="48" t="s">
        <v>741</v>
      </c>
      <c r="C911" s="48" t="s">
        <v>1577</v>
      </c>
      <c r="D911" s="48" t="s">
        <v>1313</v>
      </c>
    </row>
    <row r="912" spans="1:4" x14ac:dyDescent="0.2">
      <c r="A912" s="48"/>
      <c r="B912" s="48"/>
      <c r="C912" s="48"/>
      <c r="D912" s="48" t="s">
        <v>515</v>
      </c>
    </row>
    <row r="913" spans="1:4" x14ac:dyDescent="0.2">
      <c r="A913" s="48" t="s">
        <v>1704</v>
      </c>
      <c r="B913" s="48" t="s">
        <v>55</v>
      </c>
      <c r="C913" s="48" t="s">
        <v>1577</v>
      </c>
      <c r="D913" s="48" t="s">
        <v>1313</v>
      </c>
    </row>
    <row r="914" spans="1:4" x14ac:dyDescent="0.2">
      <c r="A914" s="48"/>
      <c r="B914" s="48"/>
      <c r="C914" s="48"/>
      <c r="D914" s="48" t="s">
        <v>515</v>
      </c>
    </row>
    <row r="915" spans="1:4" x14ac:dyDescent="0.2">
      <c r="A915" s="48" t="s">
        <v>931</v>
      </c>
      <c r="B915" s="48" t="s">
        <v>85</v>
      </c>
      <c r="C915" s="48" t="s">
        <v>1577</v>
      </c>
      <c r="D915" s="48" t="s">
        <v>515</v>
      </c>
    </row>
    <row r="916" spans="1:4" x14ac:dyDescent="0.2">
      <c r="A916" s="48" t="s">
        <v>2470</v>
      </c>
      <c r="B916" s="48" t="s">
        <v>2471</v>
      </c>
      <c r="C916" s="48" t="s">
        <v>1577</v>
      </c>
      <c r="D916" s="48" t="s">
        <v>515</v>
      </c>
    </row>
    <row r="917" spans="1:4" x14ac:dyDescent="0.2">
      <c r="A917" s="48" t="s">
        <v>2887</v>
      </c>
      <c r="B917" s="48" t="s">
        <v>2888</v>
      </c>
      <c r="C917" s="48" t="s">
        <v>1577</v>
      </c>
      <c r="D917" s="48" t="s">
        <v>1313</v>
      </c>
    </row>
    <row r="918" spans="1:4" x14ac:dyDescent="0.2">
      <c r="A918" s="48"/>
      <c r="B918" s="48"/>
      <c r="C918" s="48"/>
      <c r="D918" s="48" t="s">
        <v>515</v>
      </c>
    </row>
    <row r="919" spans="1:4" x14ac:dyDescent="0.2">
      <c r="A919" s="48" t="s">
        <v>2889</v>
      </c>
      <c r="B919" s="48" t="s">
        <v>2890</v>
      </c>
      <c r="C919" s="48" t="s">
        <v>1577</v>
      </c>
      <c r="D919" s="48" t="s">
        <v>1313</v>
      </c>
    </row>
    <row r="920" spans="1:4" x14ac:dyDescent="0.2">
      <c r="A920" s="48"/>
      <c r="B920" s="48"/>
      <c r="C920" s="48"/>
      <c r="D920" s="48" t="s">
        <v>515</v>
      </c>
    </row>
    <row r="921" spans="1:4" x14ac:dyDescent="0.2">
      <c r="A921" s="48" t="s">
        <v>2891</v>
      </c>
      <c r="B921" s="48" t="s">
        <v>2892</v>
      </c>
      <c r="C921" s="48" t="s">
        <v>1577</v>
      </c>
      <c r="D921" s="48" t="s">
        <v>1313</v>
      </c>
    </row>
    <row r="922" spans="1:4" x14ac:dyDescent="0.2">
      <c r="A922" s="48"/>
      <c r="B922" s="48"/>
      <c r="C922" s="48"/>
      <c r="D922" s="48" t="s">
        <v>515</v>
      </c>
    </row>
    <row r="923" spans="1:4" x14ac:dyDescent="0.2">
      <c r="A923" s="48" t="s">
        <v>2893</v>
      </c>
      <c r="B923" s="48" t="s">
        <v>2894</v>
      </c>
      <c r="C923" s="48" t="s">
        <v>1577</v>
      </c>
      <c r="D923" s="48" t="s">
        <v>1313</v>
      </c>
    </row>
    <row r="924" spans="1:4" x14ac:dyDescent="0.2">
      <c r="A924" s="48"/>
      <c r="B924" s="48"/>
      <c r="C924" s="48"/>
      <c r="D924" s="48" t="s">
        <v>515</v>
      </c>
    </row>
    <row r="925" spans="1:4" x14ac:dyDescent="0.2">
      <c r="A925" s="48" t="s">
        <v>2895</v>
      </c>
      <c r="B925" s="48" t="s">
        <v>2896</v>
      </c>
      <c r="C925" s="48" t="s">
        <v>1577</v>
      </c>
      <c r="D925" s="48" t="s">
        <v>1313</v>
      </c>
    </row>
    <row r="926" spans="1:4" x14ac:dyDescent="0.2">
      <c r="A926" s="48"/>
      <c r="B926" s="48"/>
      <c r="C926" s="48"/>
      <c r="D926" s="48" t="s">
        <v>515</v>
      </c>
    </row>
    <row r="927" spans="1:4" x14ac:dyDescent="0.2">
      <c r="A927" s="48" t="s">
        <v>2897</v>
      </c>
      <c r="B927" s="48" t="s">
        <v>2898</v>
      </c>
      <c r="C927" s="48" t="s">
        <v>1577</v>
      </c>
      <c r="D927" s="48" t="s">
        <v>1313</v>
      </c>
    </row>
    <row r="928" spans="1:4" x14ac:dyDescent="0.2">
      <c r="A928" s="48"/>
      <c r="B928" s="48"/>
      <c r="C928" s="48"/>
      <c r="D928" s="48" t="s">
        <v>515</v>
      </c>
    </row>
    <row r="929" spans="1:4" x14ac:dyDescent="0.2">
      <c r="A929" s="48" t="s">
        <v>920</v>
      </c>
      <c r="B929" s="48" t="s">
        <v>706</v>
      </c>
      <c r="C929" s="48" t="s">
        <v>1577</v>
      </c>
      <c r="D929" s="48" t="s">
        <v>1313</v>
      </c>
    </row>
    <row r="930" spans="1:4" x14ac:dyDescent="0.2">
      <c r="A930" s="48"/>
      <c r="B930" s="48"/>
      <c r="C930" s="48"/>
      <c r="D930" s="48" t="s">
        <v>1314</v>
      </c>
    </row>
    <row r="931" spans="1:4" x14ac:dyDescent="0.2">
      <c r="A931" s="48"/>
      <c r="B931" s="48"/>
      <c r="C931" s="48"/>
      <c r="D931" s="48" t="s">
        <v>515</v>
      </c>
    </row>
    <row r="932" spans="1:4" x14ac:dyDescent="0.2">
      <c r="A932" s="48" t="s">
        <v>1688</v>
      </c>
      <c r="B932" s="48" t="s">
        <v>709</v>
      </c>
      <c r="C932" s="48" t="s">
        <v>1577</v>
      </c>
      <c r="D932" s="48" t="s">
        <v>1319</v>
      </c>
    </row>
    <row r="933" spans="1:4" x14ac:dyDescent="0.2">
      <c r="A933" s="48"/>
      <c r="B933" s="48"/>
      <c r="C933" s="48"/>
      <c r="D933" s="48" t="s">
        <v>1313</v>
      </c>
    </row>
    <row r="934" spans="1:4" x14ac:dyDescent="0.2">
      <c r="A934" s="48"/>
      <c r="B934" s="48"/>
      <c r="C934" s="48"/>
      <c r="D934" s="48" t="s">
        <v>515</v>
      </c>
    </row>
    <row r="935" spans="1:4" x14ac:dyDescent="0.2">
      <c r="A935" s="48" t="s">
        <v>57</v>
      </c>
      <c r="B935" s="48" t="s">
        <v>58</v>
      </c>
      <c r="C935" s="48" t="s">
        <v>1577</v>
      </c>
      <c r="D935" s="48" t="s">
        <v>515</v>
      </c>
    </row>
    <row r="936" spans="1:4" x14ac:dyDescent="0.2">
      <c r="A936" s="48" t="s">
        <v>1117</v>
      </c>
      <c r="B936" s="48" t="s">
        <v>1118</v>
      </c>
      <c r="C936" s="48" t="s">
        <v>1577</v>
      </c>
      <c r="D936" s="48" t="s">
        <v>516</v>
      </c>
    </row>
    <row r="937" spans="1:4" x14ac:dyDescent="0.2">
      <c r="A937" s="48"/>
      <c r="B937" s="48"/>
      <c r="C937" s="48"/>
      <c r="D937" s="48" t="s">
        <v>1319</v>
      </c>
    </row>
    <row r="938" spans="1:4" x14ac:dyDescent="0.2">
      <c r="A938" s="48"/>
      <c r="B938" s="48"/>
      <c r="C938" s="48"/>
      <c r="D938" s="48" t="s">
        <v>1313</v>
      </c>
    </row>
    <row r="939" spans="1:4" x14ac:dyDescent="0.2">
      <c r="A939" s="48"/>
      <c r="B939" s="48"/>
      <c r="C939" s="48"/>
      <c r="D939" s="48" t="s">
        <v>511</v>
      </c>
    </row>
    <row r="940" spans="1:4" x14ac:dyDescent="0.2">
      <c r="A940" s="48"/>
      <c r="B940" s="48"/>
      <c r="C940" s="48"/>
      <c r="D940" s="48" t="s">
        <v>478</v>
      </c>
    </row>
    <row r="941" spans="1:4" x14ac:dyDescent="0.2">
      <c r="A941" s="48"/>
      <c r="B941" s="48"/>
      <c r="C941" s="48"/>
      <c r="D941" s="48" t="s">
        <v>1314</v>
      </c>
    </row>
    <row r="942" spans="1:4" x14ac:dyDescent="0.2">
      <c r="A942" s="48"/>
      <c r="B942" s="48"/>
      <c r="C942" s="48"/>
      <c r="D942" s="48" t="s">
        <v>1317</v>
      </c>
    </row>
    <row r="943" spans="1:4" x14ac:dyDescent="0.2">
      <c r="A943" s="48"/>
      <c r="B943" s="48"/>
      <c r="C943" s="48"/>
      <c r="D943" s="48" t="s">
        <v>476</v>
      </c>
    </row>
    <row r="944" spans="1:4" x14ac:dyDescent="0.2">
      <c r="A944" s="48"/>
      <c r="B944" s="48"/>
      <c r="C944" s="48"/>
      <c r="D944" s="48" t="s">
        <v>512</v>
      </c>
    </row>
    <row r="945" spans="1:4" x14ac:dyDescent="0.2">
      <c r="A945" s="48"/>
      <c r="B945" s="48"/>
      <c r="C945" s="48"/>
      <c r="D945" s="48" t="s">
        <v>1849</v>
      </c>
    </row>
    <row r="946" spans="1:4" x14ac:dyDescent="0.2">
      <c r="A946" s="48" t="s">
        <v>1119</v>
      </c>
      <c r="B946" s="48" t="s">
        <v>1120</v>
      </c>
      <c r="C946" s="48" t="s">
        <v>1577</v>
      </c>
      <c r="D946" s="48" t="s">
        <v>516</v>
      </c>
    </row>
    <row r="947" spans="1:4" x14ac:dyDescent="0.2">
      <c r="A947" s="48"/>
      <c r="B947" s="48"/>
      <c r="C947" s="48"/>
      <c r="D947" s="48" t="s">
        <v>1319</v>
      </c>
    </row>
    <row r="948" spans="1:4" x14ac:dyDescent="0.2">
      <c r="A948" s="48"/>
      <c r="B948" s="48"/>
      <c r="C948" s="48"/>
      <c r="D948" s="48" t="s">
        <v>1313</v>
      </c>
    </row>
    <row r="949" spans="1:4" x14ac:dyDescent="0.2">
      <c r="A949" s="48"/>
      <c r="B949" s="48"/>
      <c r="C949" s="48"/>
      <c r="D949" s="48" t="s">
        <v>478</v>
      </c>
    </row>
    <row r="950" spans="1:4" x14ac:dyDescent="0.2">
      <c r="A950" s="48"/>
      <c r="B950" s="48"/>
      <c r="C950" s="48"/>
      <c r="D950" s="48" t="s">
        <v>1849</v>
      </c>
    </row>
    <row r="951" spans="1:4" x14ac:dyDescent="0.2">
      <c r="A951" s="48" t="s">
        <v>41</v>
      </c>
      <c r="B951" s="48" t="s">
        <v>1121</v>
      </c>
      <c r="C951" s="48" t="s">
        <v>1577</v>
      </c>
      <c r="D951" s="48" t="s">
        <v>1319</v>
      </c>
    </row>
    <row r="952" spans="1:4" x14ac:dyDescent="0.2">
      <c r="A952" s="48"/>
      <c r="B952" s="48"/>
      <c r="C952" s="48"/>
      <c r="D952" s="48" t="s">
        <v>1313</v>
      </c>
    </row>
    <row r="953" spans="1:4" x14ac:dyDescent="0.2">
      <c r="A953" s="48" t="s">
        <v>923</v>
      </c>
      <c r="B953" s="48" t="s">
        <v>1122</v>
      </c>
      <c r="C953" s="48" t="s">
        <v>1577</v>
      </c>
      <c r="D953" s="48" t="s">
        <v>1313</v>
      </c>
    </row>
    <row r="954" spans="1:4" x14ac:dyDescent="0.2">
      <c r="A954" s="48"/>
      <c r="B954" s="48"/>
      <c r="C954" s="48"/>
      <c r="D954" s="48" t="s">
        <v>515</v>
      </c>
    </row>
    <row r="955" spans="1:4" x14ac:dyDescent="0.2">
      <c r="A955" s="48" t="s">
        <v>1123</v>
      </c>
      <c r="B955" s="48" t="s">
        <v>1124</v>
      </c>
      <c r="C955" s="48" t="s">
        <v>1577</v>
      </c>
      <c r="D955" s="48" t="s">
        <v>1319</v>
      </c>
    </row>
    <row r="956" spans="1:4" x14ac:dyDescent="0.2">
      <c r="A956" s="48"/>
      <c r="B956" s="48"/>
      <c r="C956" s="48"/>
      <c r="D956" s="48" t="s">
        <v>1313</v>
      </c>
    </row>
    <row r="957" spans="1:4" x14ac:dyDescent="0.2">
      <c r="A957" s="48"/>
      <c r="B957" s="48"/>
      <c r="C957" s="48"/>
      <c r="D957" s="48" t="s">
        <v>478</v>
      </c>
    </row>
    <row r="958" spans="1:4" x14ac:dyDescent="0.2">
      <c r="A958" s="48"/>
      <c r="B958" s="48"/>
      <c r="C958" s="48"/>
      <c r="D958" s="48" t="s">
        <v>2092</v>
      </c>
    </row>
    <row r="959" spans="1:4" x14ac:dyDescent="0.2">
      <c r="A959" s="48" t="s">
        <v>1138</v>
      </c>
      <c r="B959" s="48" t="s">
        <v>1139</v>
      </c>
      <c r="C959" s="48" t="s">
        <v>1577</v>
      </c>
      <c r="D959" s="48" t="s">
        <v>1319</v>
      </c>
    </row>
    <row r="960" spans="1:4" x14ac:dyDescent="0.2">
      <c r="A960" s="48"/>
      <c r="B960" s="48"/>
      <c r="C960" s="48"/>
      <c r="D960" s="48" t="s">
        <v>1313</v>
      </c>
    </row>
    <row r="961" spans="1:4" x14ac:dyDescent="0.2">
      <c r="A961" s="48"/>
      <c r="B961" s="48"/>
      <c r="C961" s="48"/>
      <c r="D961" s="48" t="s">
        <v>478</v>
      </c>
    </row>
    <row r="962" spans="1:4" x14ac:dyDescent="0.2">
      <c r="A962" s="48" t="s">
        <v>1140</v>
      </c>
      <c r="B962" s="48" t="s">
        <v>1141</v>
      </c>
      <c r="C962" s="48" t="s">
        <v>1577</v>
      </c>
      <c r="D962" s="48" t="s">
        <v>1319</v>
      </c>
    </row>
    <row r="963" spans="1:4" x14ac:dyDescent="0.2">
      <c r="A963" s="48"/>
      <c r="B963" s="48"/>
      <c r="C963" s="48"/>
      <c r="D963" s="48" t="s">
        <v>1313</v>
      </c>
    </row>
    <row r="964" spans="1:4" x14ac:dyDescent="0.2">
      <c r="A964" s="48"/>
      <c r="B964" s="48"/>
      <c r="C964" s="48"/>
      <c r="D964" s="48" t="s">
        <v>478</v>
      </c>
    </row>
    <row r="965" spans="1:4" x14ac:dyDescent="0.2">
      <c r="A965" s="48"/>
      <c r="B965" s="48"/>
      <c r="C965" s="48"/>
      <c r="D965" s="48" t="s">
        <v>1317</v>
      </c>
    </row>
    <row r="966" spans="1:4" x14ac:dyDescent="0.2">
      <c r="A966" s="48" t="s">
        <v>1633</v>
      </c>
      <c r="B966" s="48" t="s">
        <v>1634</v>
      </c>
      <c r="C966" s="48" t="s">
        <v>1577</v>
      </c>
      <c r="D966" s="48" t="s">
        <v>1319</v>
      </c>
    </row>
    <row r="967" spans="1:4" x14ac:dyDescent="0.2">
      <c r="A967" s="48"/>
      <c r="B967" s="48"/>
      <c r="C967" s="48"/>
      <c r="D967" s="48" t="s">
        <v>1313</v>
      </c>
    </row>
    <row r="968" spans="1:4" x14ac:dyDescent="0.2">
      <c r="A968" s="48"/>
      <c r="B968" s="48"/>
      <c r="C968" s="48"/>
      <c r="D968" s="48" t="s">
        <v>478</v>
      </c>
    </row>
    <row r="969" spans="1:4" x14ac:dyDescent="0.2">
      <c r="A969" s="48"/>
      <c r="B969" s="48"/>
      <c r="C969" s="48"/>
      <c r="D969" s="48" t="s">
        <v>1849</v>
      </c>
    </row>
    <row r="970" spans="1:4" x14ac:dyDescent="0.2">
      <c r="A970" s="48" t="s">
        <v>930</v>
      </c>
      <c r="B970" s="48" t="s">
        <v>1635</v>
      </c>
      <c r="C970" s="48" t="s">
        <v>1577</v>
      </c>
      <c r="D970" s="48" t="s">
        <v>1205</v>
      </c>
    </row>
    <row r="971" spans="1:4" x14ac:dyDescent="0.2">
      <c r="A971" s="48" t="s">
        <v>2868</v>
      </c>
      <c r="B971" s="48" t="s">
        <v>2849</v>
      </c>
      <c r="C971" s="48" t="s">
        <v>1577</v>
      </c>
      <c r="D971" s="48" t="s">
        <v>515</v>
      </c>
    </row>
    <row r="972" spans="1:4" x14ac:dyDescent="0.2">
      <c r="A972" s="48" t="s">
        <v>1861</v>
      </c>
      <c r="B972" s="48" t="s">
        <v>1882</v>
      </c>
      <c r="C972" s="48" t="s">
        <v>1577</v>
      </c>
      <c r="D972" s="48" t="s">
        <v>515</v>
      </c>
    </row>
    <row r="973" spans="1:4" x14ac:dyDescent="0.2">
      <c r="A973" s="48" t="s">
        <v>2744</v>
      </c>
      <c r="B973" s="48" t="s">
        <v>1135</v>
      </c>
      <c r="C973" s="48" t="s">
        <v>1577</v>
      </c>
      <c r="D973" s="48" t="s">
        <v>1319</v>
      </c>
    </row>
    <row r="974" spans="1:4" x14ac:dyDescent="0.2">
      <c r="A974" s="48"/>
      <c r="B974" s="48"/>
      <c r="C974" s="48"/>
      <c r="D974" s="48" t="s">
        <v>1313</v>
      </c>
    </row>
    <row r="975" spans="1:4" x14ac:dyDescent="0.2">
      <c r="A975" s="48"/>
      <c r="B975" s="48"/>
      <c r="C975" s="48"/>
      <c r="D975" s="48" t="s">
        <v>478</v>
      </c>
    </row>
    <row r="976" spans="1:4" x14ac:dyDescent="0.2">
      <c r="A976" s="48" t="s">
        <v>1862</v>
      </c>
      <c r="B976" s="48" t="s">
        <v>1883</v>
      </c>
      <c r="C976" s="48" t="s">
        <v>1577</v>
      </c>
      <c r="D976" s="48" t="s">
        <v>515</v>
      </c>
    </row>
    <row r="977" spans="1:4" x14ac:dyDescent="0.2">
      <c r="A977" s="48" t="s">
        <v>1636</v>
      </c>
      <c r="B977" s="48" t="s">
        <v>1637</v>
      </c>
      <c r="C977" s="48" t="s">
        <v>1577</v>
      </c>
      <c r="D977" s="48" t="s">
        <v>1319</v>
      </c>
    </row>
    <row r="978" spans="1:4" x14ac:dyDescent="0.2">
      <c r="A978" s="48"/>
      <c r="B978" s="48"/>
      <c r="C978" s="48"/>
      <c r="D978" s="48" t="s">
        <v>1313</v>
      </c>
    </row>
    <row r="979" spans="1:4" x14ac:dyDescent="0.2">
      <c r="A979" s="48"/>
      <c r="B979" s="48"/>
      <c r="C979" s="48"/>
      <c r="D979" s="48" t="s">
        <v>478</v>
      </c>
    </row>
    <row r="980" spans="1:4" x14ac:dyDescent="0.2">
      <c r="A980" s="48" t="s">
        <v>1638</v>
      </c>
      <c r="B980" s="48" t="s">
        <v>1639</v>
      </c>
      <c r="C980" s="48" t="s">
        <v>1577</v>
      </c>
      <c r="D980" s="48" t="s">
        <v>1319</v>
      </c>
    </row>
    <row r="981" spans="1:4" x14ac:dyDescent="0.2">
      <c r="A981" s="48"/>
      <c r="B981" s="48"/>
      <c r="C981" s="48"/>
      <c r="D981" s="48" t="s">
        <v>1313</v>
      </c>
    </row>
    <row r="982" spans="1:4" x14ac:dyDescent="0.2">
      <c r="A982" s="48"/>
      <c r="B982" s="48"/>
      <c r="C982" s="48"/>
      <c r="D982" s="48" t="s">
        <v>478</v>
      </c>
    </row>
    <row r="983" spans="1:4" x14ac:dyDescent="0.2">
      <c r="A983" s="48" t="s">
        <v>1640</v>
      </c>
      <c r="B983" s="48" t="s">
        <v>1641</v>
      </c>
      <c r="C983" s="48" t="s">
        <v>1577</v>
      </c>
      <c r="D983" s="48" t="s">
        <v>1319</v>
      </c>
    </row>
    <row r="984" spans="1:4" x14ac:dyDescent="0.2">
      <c r="A984" s="48"/>
      <c r="B984" s="48"/>
      <c r="C984" s="48"/>
      <c r="D984" s="48" t="s">
        <v>1313</v>
      </c>
    </row>
    <row r="985" spans="1:4" x14ac:dyDescent="0.2">
      <c r="A985" s="48"/>
      <c r="B985" s="48"/>
      <c r="C985" s="48"/>
      <c r="D985" s="48" t="s">
        <v>478</v>
      </c>
    </row>
    <row r="986" spans="1:4" x14ac:dyDescent="0.2">
      <c r="A986" s="48" t="s">
        <v>1642</v>
      </c>
      <c r="B986" s="48" t="s">
        <v>1643</v>
      </c>
      <c r="C986" s="48" t="s">
        <v>1577</v>
      </c>
      <c r="D986" s="48" t="s">
        <v>1319</v>
      </c>
    </row>
    <row r="987" spans="1:4" x14ac:dyDescent="0.2">
      <c r="A987" s="48"/>
      <c r="B987" s="48"/>
      <c r="C987" s="48"/>
      <c r="D987" s="48" t="s">
        <v>1313</v>
      </c>
    </row>
    <row r="988" spans="1:4" x14ac:dyDescent="0.2">
      <c r="A988" s="48"/>
      <c r="B988" s="48"/>
      <c r="C988" s="48"/>
      <c r="D988" s="48" t="s">
        <v>478</v>
      </c>
    </row>
    <row r="989" spans="1:4" x14ac:dyDescent="0.2">
      <c r="A989" s="48" t="s">
        <v>1644</v>
      </c>
      <c r="B989" s="48" t="s">
        <v>1645</v>
      </c>
      <c r="C989" s="48" t="s">
        <v>1577</v>
      </c>
      <c r="D989" s="48" t="s">
        <v>1319</v>
      </c>
    </row>
    <row r="990" spans="1:4" x14ac:dyDescent="0.2">
      <c r="A990" s="48"/>
      <c r="B990" s="48"/>
      <c r="C990" s="48"/>
      <c r="D990" s="48" t="s">
        <v>1313</v>
      </c>
    </row>
    <row r="991" spans="1:4" x14ac:dyDescent="0.2">
      <c r="A991" s="48"/>
      <c r="B991" s="48"/>
      <c r="C991" s="48"/>
      <c r="D991" s="48" t="s">
        <v>478</v>
      </c>
    </row>
    <row r="992" spans="1:4" x14ac:dyDescent="0.2">
      <c r="A992" s="48" t="s">
        <v>1646</v>
      </c>
      <c r="B992" s="48" t="s">
        <v>1647</v>
      </c>
      <c r="C992" s="48" t="s">
        <v>1577</v>
      </c>
      <c r="D992" s="48" t="s">
        <v>1319</v>
      </c>
    </row>
    <row r="993" spans="1:4" x14ac:dyDescent="0.2">
      <c r="A993" s="48"/>
      <c r="B993" s="48"/>
      <c r="C993" s="48"/>
      <c r="D993" s="48" t="s">
        <v>1313</v>
      </c>
    </row>
    <row r="994" spans="1:4" x14ac:dyDescent="0.2">
      <c r="A994" s="48" t="s">
        <v>2171</v>
      </c>
      <c r="B994" s="48" t="s">
        <v>460</v>
      </c>
      <c r="C994" s="48" t="s">
        <v>1577</v>
      </c>
      <c r="D994" s="48" t="s">
        <v>1319</v>
      </c>
    </row>
    <row r="995" spans="1:4" x14ac:dyDescent="0.2">
      <c r="A995" s="48"/>
      <c r="B995" s="48"/>
      <c r="C995" s="48"/>
      <c r="D995" s="48" t="s">
        <v>1313</v>
      </c>
    </row>
    <row r="996" spans="1:4" x14ac:dyDescent="0.2">
      <c r="A996" s="48"/>
      <c r="B996" s="48"/>
      <c r="C996" s="48"/>
      <c r="D996" s="48" t="s">
        <v>478</v>
      </c>
    </row>
    <row r="997" spans="1:4" x14ac:dyDescent="0.2">
      <c r="A997" s="48" t="s">
        <v>1678</v>
      </c>
      <c r="B997" s="48" t="s">
        <v>1125</v>
      </c>
      <c r="C997" s="48" t="s">
        <v>1577</v>
      </c>
      <c r="D997" s="48" t="s">
        <v>1319</v>
      </c>
    </row>
    <row r="998" spans="1:4" x14ac:dyDescent="0.2">
      <c r="A998" s="48"/>
      <c r="B998" s="48"/>
      <c r="C998" s="48"/>
      <c r="D998" s="48" t="s">
        <v>1313</v>
      </c>
    </row>
    <row r="999" spans="1:4" x14ac:dyDescent="0.2">
      <c r="A999" s="48"/>
      <c r="B999" s="48"/>
      <c r="C999" s="48"/>
      <c r="D999" s="48" t="s">
        <v>478</v>
      </c>
    </row>
    <row r="1000" spans="1:4" x14ac:dyDescent="0.2">
      <c r="A1000" s="48"/>
      <c r="B1000" s="48"/>
      <c r="C1000" s="48"/>
      <c r="D1000" s="48" t="s">
        <v>1849</v>
      </c>
    </row>
    <row r="1001" spans="1:4" x14ac:dyDescent="0.2">
      <c r="A1001" s="48" t="s">
        <v>1614</v>
      </c>
      <c r="B1001" s="48" t="s">
        <v>1126</v>
      </c>
      <c r="C1001" s="48" t="s">
        <v>1577</v>
      </c>
      <c r="D1001" s="48" t="s">
        <v>1319</v>
      </c>
    </row>
    <row r="1002" spans="1:4" x14ac:dyDescent="0.2">
      <c r="A1002" s="48"/>
      <c r="B1002" s="48"/>
      <c r="C1002" s="48"/>
      <c r="D1002" s="48" t="s">
        <v>1313</v>
      </c>
    </row>
    <row r="1003" spans="1:4" x14ac:dyDescent="0.2">
      <c r="A1003" s="48"/>
      <c r="B1003" s="48"/>
      <c r="C1003" s="48"/>
      <c r="D1003" s="48" t="s">
        <v>1316</v>
      </c>
    </row>
    <row r="1004" spans="1:4" x14ac:dyDescent="0.2">
      <c r="A1004" s="48"/>
      <c r="B1004" s="48"/>
      <c r="C1004" s="48"/>
      <c r="D1004" s="48" t="s">
        <v>1314</v>
      </c>
    </row>
    <row r="1005" spans="1:4" x14ac:dyDescent="0.2">
      <c r="A1005" s="48"/>
      <c r="B1005" s="48"/>
      <c r="C1005" s="48"/>
      <c r="D1005" s="48" t="s">
        <v>1317</v>
      </c>
    </row>
    <row r="1006" spans="1:4" x14ac:dyDescent="0.2">
      <c r="A1006" s="48"/>
      <c r="B1006" s="48"/>
      <c r="C1006" s="48"/>
      <c r="D1006" s="48" t="s">
        <v>515</v>
      </c>
    </row>
    <row r="1007" spans="1:4" x14ac:dyDescent="0.2">
      <c r="A1007" s="48"/>
      <c r="B1007" s="48"/>
      <c r="C1007" s="48"/>
      <c r="D1007" s="48" t="s">
        <v>512</v>
      </c>
    </row>
    <row r="1008" spans="1:4" x14ac:dyDescent="0.2">
      <c r="A1008" s="48"/>
      <c r="B1008" s="48"/>
      <c r="C1008" s="48"/>
      <c r="D1008" s="48" t="s">
        <v>1849</v>
      </c>
    </row>
    <row r="1009" spans="1:4" x14ac:dyDescent="0.2">
      <c r="A1009" s="48" t="s">
        <v>1615</v>
      </c>
      <c r="B1009" s="48" t="s">
        <v>1371</v>
      </c>
      <c r="C1009" s="48" t="s">
        <v>1577</v>
      </c>
      <c r="D1009" s="48" t="s">
        <v>1313</v>
      </c>
    </row>
    <row r="1010" spans="1:4" x14ac:dyDescent="0.2">
      <c r="A1010" s="48"/>
      <c r="B1010" s="48"/>
      <c r="C1010" s="48"/>
      <c r="D1010" s="48" t="s">
        <v>515</v>
      </c>
    </row>
    <row r="1011" spans="1:4" x14ac:dyDescent="0.2">
      <c r="A1011" s="48" t="s">
        <v>1649</v>
      </c>
      <c r="B1011" s="48" t="s">
        <v>1127</v>
      </c>
      <c r="C1011" s="48" t="s">
        <v>1577</v>
      </c>
      <c r="D1011" s="48" t="s">
        <v>516</v>
      </c>
    </row>
    <row r="1012" spans="1:4" x14ac:dyDescent="0.2">
      <c r="A1012" s="48"/>
      <c r="B1012" s="48"/>
      <c r="C1012" s="48"/>
      <c r="D1012" s="48" t="s">
        <v>514</v>
      </c>
    </row>
    <row r="1013" spans="1:4" x14ac:dyDescent="0.2">
      <c r="A1013" s="48"/>
      <c r="B1013" s="48"/>
      <c r="C1013" s="48"/>
      <c r="D1013" s="48" t="s">
        <v>1319</v>
      </c>
    </row>
    <row r="1014" spans="1:4" x14ac:dyDescent="0.2">
      <c r="A1014" s="48"/>
      <c r="B1014" s="48"/>
      <c r="C1014" s="48"/>
      <c r="D1014" s="48" t="s">
        <v>1313</v>
      </c>
    </row>
    <row r="1015" spans="1:4" x14ac:dyDescent="0.2">
      <c r="A1015" s="48"/>
      <c r="B1015" s="48"/>
      <c r="C1015" s="48"/>
      <c r="D1015" s="48" t="s">
        <v>511</v>
      </c>
    </row>
    <row r="1016" spans="1:4" x14ac:dyDescent="0.2">
      <c r="A1016" s="48"/>
      <c r="B1016" s="48"/>
      <c r="C1016" s="48"/>
      <c r="D1016" s="48" t="s">
        <v>478</v>
      </c>
    </row>
    <row r="1017" spans="1:4" x14ac:dyDescent="0.2">
      <c r="A1017" s="48"/>
      <c r="B1017" s="48"/>
      <c r="C1017" s="48"/>
      <c r="D1017" s="48" t="s">
        <v>1316</v>
      </c>
    </row>
    <row r="1018" spans="1:4" x14ac:dyDescent="0.2">
      <c r="A1018" s="48"/>
      <c r="B1018" s="48"/>
      <c r="C1018" s="48"/>
      <c r="D1018" s="48" t="s">
        <v>1314</v>
      </c>
    </row>
    <row r="1019" spans="1:4" x14ac:dyDescent="0.2">
      <c r="A1019" s="48"/>
      <c r="B1019" s="48"/>
      <c r="C1019" s="48"/>
      <c r="D1019" s="48" t="s">
        <v>1317</v>
      </c>
    </row>
    <row r="1020" spans="1:4" x14ac:dyDescent="0.2">
      <c r="A1020" s="48"/>
      <c r="B1020" s="48"/>
      <c r="C1020" s="48"/>
      <c r="D1020" s="48" t="s">
        <v>476</v>
      </c>
    </row>
    <row r="1021" spans="1:4" x14ac:dyDescent="0.2">
      <c r="A1021" s="48"/>
      <c r="B1021" s="48"/>
      <c r="C1021" s="48"/>
      <c r="D1021" s="48" t="s">
        <v>512</v>
      </c>
    </row>
    <row r="1022" spans="1:4" x14ac:dyDescent="0.2">
      <c r="A1022" s="48"/>
      <c r="B1022" s="48"/>
      <c r="C1022" s="48"/>
      <c r="D1022" s="48" t="s">
        <v>1849</v>
      </c>
    </row>
    <row r="1023" spans="1:4" x14ac:dyDescent="0.2">
      <c r="A1023" s="48" t="s">
        <v>1651</v>
      </c>
      <c r="B1023" s="48" t="s">
        <v>1128</v>
      </c>
      <c r="C1023" s="48" t="s">
        <v>1577</v>
      </c>
      <c r="D1023" s="48" t="s">
        <v>1319</v>
      </c>
    </row>
    <row r="1024" spans="1:4" x14ac:dyDescent="0.2">
      <c r="A1024" s="48"/>
      <c r="B1024" s="48"/>
      <c r="C1024" s="48"/>
      <c r="D1024" s="48" t="s">
        <v>1313</v>
      </c>
    </row>
    <row r="1025" spans="1:4" x14ac:dyDescent="0.2">
      <c r="A1025" s="48"/>
      <c r="B1025" s="48"/>
      <c r="C1025" s="48"/>
      <c r="D1025" s="48" t="s">
        <v>478</v>
      </c>
    </row>
    <row r="1026" spans="1:4" x14ac:dyDescent="0.2">
      <c r="A1026" s="48"/>
      <c r="B1026" s="48"/>
      <c r="C1026" s="48"/>
      <c r="D1026" s="48" t="s">
        <v>515</v>
      </c>
    </row>
    <row r="1027" spans="1:4" x14ac:dyDescent="0.2">
      <c r="A1027" s="48"/>
      <c r="B1027" s="48"/>
      <c r="C1027" s="48"/>
      <c r="D1027" s="48" t="s">
        <v>1849</v>
      </c>
    </row>
    <row r="1028" spans="1:4" x14ac:dyDescent="0.2">
      <c r="A1028" s="48" t="s">
        <v>1652</v>
      </c>
      <c r="B1028" s="48" t="s">
        <v>1130</v>
      </c>
      <c r="C1028" s="48" t="s">
        <v>1577</v>
      </c>
      <c r="D1028" s="48" t="s">
        <v>1319</v>
      </c>
    </row>
    <row r="1029" spans="1:4" x14ac:dyDescent="0.2">
      <c r="A1029" s="48"/>
      <c r="B1029" s="48"/>
      <c r="C1029" s="48"/>
      <c r="D1029" s="48" t="s">
        <v>1313</v>
      </c>
    </row>
    <row r="1030" spans="1:4" x14ac:dyDescent="0.2">
      <c r="A1030" s="48"/>
      <c r="B1030" s="48"/>
      <c r="C1030" s="48"/>
      <c r="D1030" s="48" t="s">
        <v>478</v>
      </c>
    </row>
    <row r="1031" spans="1:4" x14ac:dyDescent="0.2">
      <c r="A1031" s="48"/>
      <c r="B1031" s="48"/>
      <c r="C1031" s="48"/>
      <c r="D1031" s="48" t="s">
        <v>1849</v>
      </c>
    </row>
    <row r="1032" spans="1:4" x14ac:dyDescent="0.2">
      <c r="A1032" s="48" t="s">
        <v>925</v>
      </c>
      <c r="B1032" s="48" t="s">
        <v>1131</v>
      </c>
      <c r="C1032" s="48" t="s">
        <v>1577</v>
      </c>
      <c r="D1032" s="48" t="s">
        <v>1313</v>
      </c>
    </row>
    <row r="1033" spans="1:4" x14ac:dyDescent="0.2">
      <c r="A1033" s="48"/>
      <c r="B1033" s="48"/>
      <c r="C1033" s="48"/>
      <c r="D1033" s="48" t="s">
        <v>515</v>
      </c>
    </row>
    <row r="1034" spans="1:4" x14ac:dyDescent="0.2">
      <c r="A1034" s="48"/>
      <c r="B1034" s="48"/>
      <c r="C1034" s="48"/>
      <c r="D1034" s="48" t="s">
        <v>1849</v>
      </c>
    </row>
    <row r="1035" spans="1:4" x14ac:dyDescent="0.2">
      <c r="A1035" s="48" t="s">
        <v>926</v>
      </c>
      <c r="B1035" s="48" t="s">
        <v>1132</v>
      </c>
      <c r="C1035" s="48" t="s">
        <v>1577</v>
      </c>
      <c r="D1035" s="48" t="s">
        <v>1313</v>
      </c>
    </row>
    <row r="1036" spans="1:4" x14ac:dyDescent="0.2">
      <c r="A1036" s="48"/>
      <c r="B1036" s="48"/>
      <c r="C1036" s="48"/>
      <c r="D1036" s="48" t="s">
        <v>515</v>
      </c>
    </row>
    <row r="1037" spans="1:4" x14ac:dyDescent="0.2">
      <c r="A1037" s="48"/>
      <c r="B1037" s="48"/>
      <c r="C1037" s="48"/>
      <c r="D1037" s="48" t="s">
        <v>1849</v>
      </c>
    </row>
    <row r="1038" spans="1:4" x14ac:dyDescent="0.2">
      <c r="A1038" s="48" t="s">
        <v>1679</v>
      </c>
      <c r="B1038" s="48" t="s">
        <v>1133</v>
      </c>
      <c r="C1038" s="48" t="s">
        <v>1577</v>
      </c>
      <c r="D1038" s="48" t="s">
        <v>1319</v>
      </c>
    </row>
    <row r="1039" spans="1:4" x14ac:dyDescent="0.2">
      <c r="A1039" s="48"/>
      <c r="B1039" s="48"/>
      <c r="C1039" s="48"/>
      <c r="D1039" s="48" t="s">
        <v>1313</v>
      </c>
    </row>
    <row r="1040" spans="1:4" x14ac:dyDescent="0.2">
      <c r="A1040" s="48"/>
      <c r="B1040" s="48"/>
      <c r="C1040" s="48"/>
      <c r="D1040" s="48" t="s">
        <v>478</v>
      </c>
    </row>
    <row r="1041" spans="1:4" x14ac:dyDescent="0.2">
      <c r="A1041" s="48" t="s">
        <v>927</v>
      </c>
      <c r="B1041" s="48" t="s">
        <v>1134</v>
      </c>
      <c r="C1041" s="48" t="s">
        <v>1577</v>
      </c>
      <c r="D1041" s="48" t="s">
        <v>1313</v>
      </c>
    </row>
    <row r="1042" spans="1:4" x14ac:dyDescent="0.2">
      <c r="A1042" s="48"/>
      <c r="B1042" s="48"/>
      <c r="C1042" s="48"/>
      <c r="D1042" s="48" t="s">
        <v>515</v>
      </c>
    </row>
    <row r="1043" spans="1:4" x14ac:dyDescent="0.2">
      <c r="A1043" s="48"/>
      <c r="B1043" s="48"/>
      <c r="C1043" s="48"/>
      <c r="D1043" s="48" t="s">
        <v>1849</v>
      </c>
    </row>
    <row r="1044" spans="1:4" x14ac:dyDescent="0.2">
      <c r="A1044" s="48" t="s">
        <v>1653</v>
      </c>
      <c r="B1044" s="48" t="s">
        <v>1002</v>
      </c>
      <c r="C1044" s="48" t="s">
        <v>1577</v>
      </c>
      <c r="D1044" s="48" t="s">
        <v>1319</v>
      </c>
    </row>
    <row r="1045" spans="1:4" x14ac:dyDescent="0.2">
      <c r="A1045" s="48"/>
      <c r="B1045" s="48"/>
      <c r="C1045" s="48"/>
      <c r="D1045" s="48" t="s">
        <v>1313</v>
      </c>
    </row>
    <row r="1046" spans="1:4" x14ac:dyDescent="0.2">
      <c r="A1046" s="48"/>
      <c r="B1046" s="48"/>
      <c r="C1046" s="48"/>
      <c r="D1046" s="48" t="s">
        <v>478</v>
      </c>
    </row>
    <row r="1047" spans="1:4" x14ac:dyDescent="0.2">
      <c r="A1047" s="48"/>
      <c r="B1047" s="48"/>
      <c r="C1047" s="48"/>
      <c r="D1047" s="48" t="s">
        <v>1849</v>
      </c>
    </row>
    <row r="1048" spans="1:4" x14ac:dyDescent="0.2">
      <c r="A1048" s="48" t="s">
        <v>1654</v>
      </c>
      <c r="B1048" s="48" t="s">
        <v>1136</v>
      </c>
      <c r="C1048" s="48" t="s">
        <v>1577</v>
      </c>
      <c r="D1048" s="48" t="s">
        <v>1319</v>
      </c>
    </row>
    <row r="1049" spans="1:4" x14ac:dyDescent="0.2">
      <c r="A1049" s="48"/>
      <c r="B1049" s="48"/>
      <c r="C1049" s="48"/>
      <c r="D1049" s="48" t="s">
        <v>1313</v>
      </c>
    </row>
    <row r="1050" spans="1:4" x14ac:dyDescent="0.2">
      <c r="A1050" s="48"/>
      <c r="B1050" s="48"/>
      <c r="C1050" s="48"/>
      <c r="D1050" s="48" t="s">
        <v>478</v>
      </c>
    </row>
    <row r="1051" spans="1:4" x14ac:dyDescent="0.2">
      <c r="A1051" s="48"/>
      <c r="B1051" s="48"/>
      <c r="C1051" s="48"/>
      <c r="D1051" s="48" t="s">
        <v>1849</v>
      </c>
    </row>
    <row r="1052" spans="1:4" x14ac:dyDescent="0.2">
      <c r="A1052" s="48" t="s">
        <v>924</v>
      </c>
      <c r="B1052" s="48" t="s">
        <v>1129</v>
      </c>
      <c r="C1052" s="48" t="s">
        <v>1577</v>
      </c>
      <c r="D1052" s="48" t="s">
        <v>1313</v>
      </c>
    </row>
    <row r="1053" spans="1:4" x14ac:dyDescent="0.2">
      <c r="A1053" s="48"/>
      <c r="B1053" s="48"/>
      <c r="C1053" s="48"/>
      <c r="D1053" s="48" t="s">
        <v>515</v>
      </c>
    </row>
    <row r="1054" spans="1:4" x14ac:dyDescent="0.2">
      <c r="A1054" s="48"/>
      <c r="B1054" s="48"/>
      <c r="C1054" s="48"/>
      <c r="D1054" s="48" t="s">
        <v>1849</v>
      </c>
    </row>
    <row r="1055" spans="1:4" x14ac:dyDescent="0.2">
      <c r="A1055" s="48" t="s">
        <v>928</v>
      </c>
      <c r="B1055" s="48" t="s">
        <v>1137</v>
      </c>
      <c r="C1055" s="48" t="s">
        <v>1577</v>
      </c>
      <c r="D1055" s="48" t="s">
        <v>1313</v>
      </c>
    </row>
    <row r="1056" spans="1:4" x14ac:dyDescent="0.2">
      <c r="A1056" s="48"/>
      <c r="B1056" s="48"/>
      <c r="C1056" s="48"/>
      <c r="D1056" s="48" t="s">
        <v>515</v>
      </c>
    </row>
    <row r="1057" spans="1:4" x14ac:dyDescent="0.2">
      <c r="A1057" s="48"/>
      <c r="B1057" s="48"/>
      <c r="C1057" s="48"/>
      <c r="D1057" s="48" t="s">
        <v>1849</v>
      </c>
    </row>
    <row r="1058" spans="1:4" x14ac:dyDescent="0.2">
      <c r="A1058" s="48" t="s">
        <v>1717</v>
      </c>
      <c r="B1058" s="48" t="s">
        <v>1718</v>
      </c>
      <c r="C1058" s="48" t="s">
        <v>1577</v>
      </c>
      <c r="D1058" s="48" t="s">
        <v>1319</v>
      </c>
    </row>
    <row r="1059" spans="1:4" x14ac:dyDescent="0.2">
      <c r="A1059" s="48"/>
      <c r="B1059" s="48"/>
      <c r="C1059" s="48"/>
      <c r="D1059" s="48" t="s">
        <v>1313</v>
      </c>
    </row>
    <row r="1060" spans="1:4" x14ac:dyDescent="0.2">
      <c r="A1060" s="48"/>
      <c r="B1060" s="48"/>
      <c r="C1060" s="48"/>
      <c r="D1060" s="48" t="s">
        <v>478</v>
      </c>
    </row>
    <row r="1061" spans="1:4" x14ac:dyDescent="0.2">
      <c r="A1061" s="48" t="s">
        <v>1719</v>
      </c>
      <c r="B1061" s="48" t="s">
        <v>1720</v>
      </c>
      <c r="C1061" s="48" t="s">
        <v>1577</v>
      </c>
      <c r="D1061" s="48" t="s">
        <v>1313</v>
      </c>
    </row>
    <row r="1062" spans="1:4" x14ac:dyDescent="0.2">
      <c r="A1062" s="48"/>
      <c r="B1062" s="48"/>
      <c r="C1062" s="48"/>
      <c r="D1062" s="48" t="s">
        <v>2092</v>
      </c>
    </row>
    <row r="1063" spans="1:4" x14ac:dyDescent="0.2">
      <c r="A1063" s="48"/>
      <c r="B1063" s="48"/>
      <c r="C1063" s="48"/>
      <c r="D1063" s="48" t="s">
        <v>515</v>
      </c>
    </row>
    <row r="1064" spans="1:4" x14ac:dyDescent="0.2">
      <c r="A1064" s="48" t="s">
        <v>799</v>
      </c>
      <c r="B1064" s="48" t="s">
        <v>1734</v>
      </c>
      <c r="C1064" s="48" t="s">
        <v>1577</v>
      </c>
      <c r="D1064" s="48" t="s">
        <v>1319</v>
      </c>
    </row>
    <row r="1065" spans="1:4" x14ac:dyDescent="0.2">
      <c r="A1065" s="48"/>
      <c r="B1065" s="48"/>
      <c r="C1065" s="48"/>
      <c r="D1065" s="48" t="s">
        <v>1313</v>
      </c>
    </row>
    <row r="1066" spans="1:4" x14ac:dyDescent="0.2">
      <c r="A1066" s="48"/>
      <c r="B1066" s="48"/>
      <c r="C1066" s="48"/>
      <c r="D1066" s="48" t="s">
        <v>2092</v>
      </c>
    </row>
    <row r="1067" spans="1:4" x14ac:dyDescent="0.2">
      <c r="A1067" s="48"/>
      <c r="B1067" s="48"/>
      <c r="C1067" s="48"/>
      <c r="D1067" s="48" t="s">
        <v>515</v>
      </c>
    </row>
    <row r="1068" spans="1:4" x14ac:dyDescent="0.2">
      <c r="A1068" s="48"/>
      <c r="B1068" s="48"/>
      <c r="C1068" s="48"/>
      <c r="D1068" s="48" t="s">
        <v>476</v>
      </c>
    </row>
    <row r="1069" spans="1:4" x14ac:dyDescent="0.2">
      <c r="A1069" s="48" t="s">
        <v>1721</v>
      </c>
      <c r="B1069" s="48" t="s">
        <v>1722</v>
      </c>
      <c r="C1069" s="48" t="s">
        <v>1577</v>
      </c>
      <c r="D1069" s="48" t="s">
        <v>1313</v>
      </c>
    </row>
    <row r="1070" spans="1:4" x14ac:dyDescent="0.2">
      <c r="A1070" s="48"/>
      <c r="B1070" s="48"/>
      <c r="C1070" s="48"/>
      <c r="D1070" s="48" t="s">
        <v>515</v>
      </c>
    </row>
    <row r="1071" spans="1:4" x14ac:dyDescent="0.2">
      <c r="A1071" s="48" t="s">
        <v>738</v>
      </c>
      <c r="B1071" s="48" t="s">
        <v>1723</v>
      </c>
      <c r="C1071" s="48" t="s">
        <v>1577</v>
      </c>
      <c r="D1071" s="48" t="s">
        <v>1313</v>
      </c>
    </row>
    <row r="1072" spans="1:4" x14ac:dyDescent="0.2">
      <c r="A1072" s="48"/>
      <c r="B1072" s="48"/>
      <c r="C1072" s="48"/>
      <c r="D1072" s="48" t="s">
        <v>515</v>
      </c>
    </row>
    <row r="1073" spans="1:4" x14ac:dyDescent="0.2">
      <c r="A1073" s="48" t="s">
        <v>1724</v>
      </c>
      <c r="B1073" s="48" t="s">
        <v>1725</v>
      </c>
      <c r="C1073" s="48" t="s">
        <v>1577</v>
      </c>
      <c r="D1073" s="48" t="s">
        <v>1313</v>
      </c>
    </row>
    <row r="1074" spans="1:4" x14ac:dyDescent="0.2">
      <c r="A1074" s="48"/>
      <c r="B1074" s="48"/>
      <c r="C1074" s="48"/>
      <c r="D1074" s="48" t="s">
        <v>515</v>
      </c>
    </row>
    <row r="1075" spans="1:4" x14ac:dyDescent="0.2">
      <c r="A1075" s="48" t="s">
        <v>1726</v>
      </c>
      <c r="B1075" s="48" t="s">
        <v>1727</v>
      </c>
      <c r="C1075" s="48" t="s">
        <v>1577</v>
      </c>
      <c r="D1075" s="48" t="s">
        <v>1313</v>
      </c>
    </row>
    <row r="1076" spans="1:4" x14ac:dyDescent="0.2">
      <c r="A1076" s="48"/>
      <c r="B1076" s="48"/>
      <c r="C1076" s="48"/>
      <c r="D1076" s="48" t="s">
        <v>1849</v>
      </c>
    </row>
    <row r="1077" spans="1:4" x14ac:dyDescent="0.2">
      <c r="A1077" s="48" t="s">
        <v>1728</v>
      </c>
      <c r="B1077" s="48" t="s">
        <v>1729</v>
      </c>
      <c r="C1077" s="48" t="s">
        <v>1577</v>
      </c>
      <c r="D1077" s="48" t="s">
        <v>1313</v>
      </c>
    </row>
    <row r="1078" spans="1:4" x14ac:dyDescent="0.2">
      <c r="A1078" s="48"/>
      <c r="B1078" s="48"/>
      <c r="C1078" s="48"/>
      <c r="D1078" s="48" t="s">
        <v>515</v>
      </c>
    </row>
    <row r="1079" spans="1:4" x14ac:dyDescent="0.2">
      <c r="A1079" s="48" t="s">
        <v>1730</v>
      </c>
      <c r="B1079" s="48" t="s">
        <v>1733</v>
      </c>
      <c r="C1079" s="48" t="s">
        <v>1577</v>
      </c>
      <c r="D1079" s="48" t="s">
        <v>515</v>
      </c>
    </row>
    <row r="1080" spans="1:4" x14ac:dyDescent="0.2">
      <c r="A1080" s="48" t="s">
        <v>1735</v>
      </c>
      <c r="B1080" s="48" t="s">
        <v>1736</v>
      </c>
      <c r="C1080" s="48" t="s">
        <v>1577</v>
      </c>
      <c r="D1080" s="48" t="s">
        <v>1313</v>
      </c>
    </row>
    <row r="1081" spans="1:4" x14ac:dyDescent="0.2">
      <c r="A1081" s="48"/>
      <c r="B1081" s="48"/>
      <c r="C1081" s="48"/>
      <c r="D1081" s="48" t="s">
        <v>515</v>
      </c>
    </row>
    <row r="1082" spans="1:4" x14ac:dyDescent="0.2">
      <c r="A1082" s="48"/>
      <c r="B1082" s="48"/>
      <c r="C1082" s="48"/>
      <c r="D1082" s="48" t="s">
        <v>1849</v>
      </c>
    </row>
    <row r="1083" spans="1:4" x14ac:dyDescent="0.2">
      <c r="A1083" s="48" t="s">
        <v>1737</v>
      </c>
      <c r="B1083" s="48" t="s">
        <v>1738</v>
      </c>
      <c r="C1083" s="48" t="s">
        <v>1577</v>
      </c>
      <c r="D1083" s="48" t="s">
        <v>1313</v>
      </c>
    </row>
    <row r="1084" spans="1:4" x14ac:dyDescent="0.2">
      <c r="A1084" s="48"/>
      <c r="B1084" s="48"/>
      <c r="C1084" s="48"/>
      <c r="D1084" s="48" t="s">
        <v>515</v>
      </c>
    </row>
    <row r="1085" spans="1:4" x14ac:dyDescent="0.2">
      <c r="A1085" s="48" t="s">
        <v>69</v>
      </c>
      <c r="B1085" s="48" t="s">
        <v>81</v>
      </c>
      <c r="C1085" s="48" t="s">
        <v>1577</v>
      </c>
      <c r="D1085" s="48" t="s">
        <v>2092</v>
      </c>
    </row>
    <row r="1086" spans="1:4" x14ac:dyDescent="0.2">
      <c r="A1086" s="48"/>
      <c r="B1086" s="48"/>
      <c r="C1086" s="48"/>
      <c r="D1086" s="48" t="s">
        <v>515</v>
      </c>
    </row>
    <row r="1087" spans="1:4" x14ac:dyDescent="0.2">
      <c r="A1087" s="48" t="s">
        <v>918</v>
      </c>
      <c r="B1087" s="48" t="s">
        <v>704</v>
      </c>
      <c r="C1087" s="48" t="s">
        <v>1577</v>
      </c>
      <c r="D1087" s="48" t="s">
        <v>1313</v>
      </c>
    </row>
    <row r="1088" spans="1:4" x14ac:dyDescent="0.2">
      <c r="A1088" s="48"/>
      <c r="B1088" s="48"/>
      <c r="C1088" s="48"/>
      <c r="D1088" s="48" t="s">
        <v>2092</v>
      </c>
    </row>
    <row r="1089" spans="1:4" x14ac:dyDescent="0.2">
      <c r="A1089" s="48"/>
      <c r="B1089" s="48"/>
      <c r="C1089" s="48"/>
      <c r="D1089" s="48" t="s">
        <v>515</v>
      </c>
    </row>
    <row r="1090" spans="1:4" x14ac:dyDescent="0.2">
      <c r="A1090" s="48" t="s">
        <v>1683</v>
      </c>
      <c r="B1090" s="48" t="s">
        <v>703</v>
      </c>
      <c r="C1090" s="48" t="s">
        <v>1577</v>
      </c>
      <c r="D1090" s="48" t="s">
        <v>1319</v>
      </c>
    </row>
    <row r="1091" spans="1:4" x14ac:dyDescent="0.2">
      <c r="A1091" s="48"/>
      <c r="B1091" s="48"/>
      <c r="C1091" s="48"/>
      <c r="D1091" s="48" t="s">
        <v>1313</v>
      </c>
    </row>
    <row r="1092" spans="1:4" x14ac:dyDescent="0.2">
      <c r="A1092" s="48" t="s">
        <v>1684</v>
      </c>
      <c r="B1092" s="48" t="s">
        <v>1739</v>
      </c>
      <c r="C1092" s="48" t="s">
        <v>1577</v>
      </c>
      <c r="D1092" s="48" t="s">
        <v>1319</v>
      </c>
    </row>
    <row r="1093" spans="1:4" x14ac:dyDescent="0.2">
      <c r="A1093" s="48"/>
      <c r="B1093" s="48"/>
      <c r="C1093" s="48"/>
      <c r="D1093" s="48" t="s">
        <v>1313</v>
      </c>
    </row>
    <row r="1094" spans="1:4" x14ac:dyDescent="0.2">
      <c r="A1094" s="48" t="s">
        <v>1685</v>
      </c>
      <c r="B1094" s="48" t="s">
        <v>1740</v>
      </c>
      <c r="C1094" s="48" t="s">
        <v>1577</v>
      </c>
      <c r="D1094" s="48" t="s">
        <v>1319</v>
      </c>
    </row>
    <row r="1095" spans="1:4" x14ac:dyDescent="0.2">
      <c r="A1095" s="48"/>
      <c r="B1095" s="48"/>
      <c r="C1095" s="48"/>
      <c r="D1095" s="48" t="s">
        <v>1313</v>
      </c>
    </row>
    <row r="1096" spans="1:4" x14ac:dyDescent="0.2">
      <c r="A1096" s="48" t="s">
        <v>1686</v>
      </c>
      <c r="B1096" s="48" t="s">
        <v>1741</v>
      </c>
      <c r="C1096" s="48" t="s">
        <v>1577</v>
      </c>
      <c r="D1096" s="48" t="s">
        <v>1319</v>
      </c>
    </row>
    <row r="1097" spans="1:4" x14ac:dyDescent="0.2">
      <c r="A1097" s="48"/>
      <c r="B1097" s="48"/>
      <c r="C1097" s="48"/>
      <c r="D1097" s="48" t="s">
        <v>1313</v>
      </c>
    </row>
    <row r="1098" spans="1:4" x14ac:dyDescent="0.2">
      <c r="A1098" s="48" t="s">
        <v>1687</v>
      </c>
      <c r="B1098" s="48" t="s">
        <v>1742</v>
      </c>
      <c r="C1098" s="48" t="s">
        <v>1577</v>
      </c>
      <c r="D1098" s="48" t="s">
        <v>1319</v>
      </c>
    </row>
    <row r="1099" spans="1:4" x14ac:dyDescent="0.2">
      <c r="A1099" s="48"/>
      <c r="B1099" s="48"/>
      <c r="C1099" s="48"/>
      <c r="D1099" s="48" t="s">
        <v>1313</v>
      </c>
    </row>
    <row r="1100" spans="1:4" x14ac:dyDescent="0.2">
      <c r="A1100" s="48" t="s">
        <v>1673</v>
      </c>
      <c r="B1100" s="48" t="s">
        <v>708</v>
      </c>
      <c r="C1100" s="48" t="s">
        <v>1577</v>
      </c>
      <c r="D1100" s="48" t="s">
        <v>1313</v>
      </c>
    </row>
    <row r="1101" spans="1:4" x14ac:dyDescent="0.2">
      <c r="A1101" s="48"/>
      <c r="B1101" s="48"/>
      <c r="C1101" s="48"/>
      <c r="D1101" s="48" t="s">
        <v>1314</v>
      </c>
    </row>
    <row r="1102" spans="1:4" x14ac:dyDescent="0.2">
      <c r="A1102" s="48"/>
      <c r="B1102" s="48"/>
      <c r="C1102" s="48"/>
      <c r="D1102" s="48" t="s">
        <v>515</v>
      </c>
    </row>
    <row r="1103" spans="1:4" x14ac:dyDescent="0.2">
      <c r="A1103" s="48" t="s">
        <v>1916</v>
      </c>
      <c r="B1103" s="48" t="s">
        <v>82</v>
      </c>
      <c r="C1103" s="48" t="s">
        <v>1577</v>
      </c>
      <c r="D1103" s="48" t="s">
        <v>1313</v>
      </c>
    </row>
    <row r="1104" spans="1:4" x14ac:dyDescent="0.2">
      <c r="A1104" s="48"/>
      <c r="B1104" s="48"/>
      <c r="C1104" s="48"/>
      <c r="D1104" s="48" t="s">
        <v>515</v>
      </c>
    </row>
    <row r="1105" spans="1:4" x14ac:dyDescent="0.2">
      <c r="A1105" s="48" t="s">
        <v>798</v>
      </c>
      <c r="B1105" s="48" t="s">
        <v>304</v>
      </c>
      <c r="C1105" s="48" t="s">
        <v>1577</v>
      </c>
      <c r="D1105" s="48" t="s">
        <v>1313</v>
      </c>
    </row>
    <row r="1106" spans="1:4" x14ac:dyDescent="0.2">
      <c r="A1106" s="48"/>
      <c r="B1106" s="48"/>
      <c r="C1106" s="48"/>
      <c r="D1106" s="48" t="s">
        <v>2092</v>
      </c>
    </row>
    <row r="1107" spans="1:4" x14ac:dyDescent="0.2">
      <c r="A1107" s="48"/>
      <c r="B1107" s="48"/>
      <c r="C1107" s="48"/>
      <c r="D1107" s="48" t="s">
        <v>515</v>
      </c>
    </row>
    <row r="1108" spans="1:4" x14ac:dyDescent="0.2">
      <c r="A1108" s="48" t="s">
        <v>1743</v>
      </c>
      <c r="B1108" s="48" t="s">
        <v>1744</v>
      </c>
      <c r="C1108" s="48" t="s">
        <v>1577</v>
      </c>
      <c r="D1108" s="48" t="s">
        <v>516</v>
      </c>
    </row>
    <row r="1109" spans="1:4" x14ac:dyDescent="0.2">
      <c r="A1109" s="48"/>
      <c r="B1109" s="48"/>
      <c r="C1109" s="48"/>
      <c r="D1109" s="48" t="s">
        <v>1319</v>
      </c>
    </row>
    <row r="1110" spans="1:4" x14ac:dyDescent="0.2">
      <c r="A1110" s="48"/>
      <c r="B1110" s="48"/>
      <c r="C1110" s="48"/>
      <c r="D1110" s="48" t="s">
        <v>1313</v>
      </c>
    </row>
    <row r="1111" spans="1:4" x14ac:dyDescent="0.2">
      <c r="A1111" s="48"/>
      <c r="B1111" s="48"/>
      <c r="C1111" s="48"/>
      <c r="D1111" s="48" t="s">
        <v>478</v>
      </c>
    </row>
    <row r="1112" spans="1:4" x14ac:dyDescent="0.2">
      <c r="A1112" s="48"/>
      <c r="B1112" s="48"/>
      <c r="C1112" s="48"/>
      <c r="D1112" s="48" t="s">
        <v>1315</v>
      </c>
    </row>
    <row r="1113" spans="1:4" x14ac:dyDescent="0.2">
      <c r="A1113" s="48"/>
      <c r="B1113" s="48"/>
      <c r="C1113" s="48"/>
      <c r="D1113" s="48" t="s">
        <v>1849</v>
      </c>
    </row>
    <row r="1114" spans="1:4" x14ac:dyDescent="0.2">
      <c r="A1114" s="48" t="s">
        <v>2899</v>
      </c>
      <c r="B1114" s="48" t="s">
        <v>2900</v>
      </c>
      <c r="C1114" s="48" t="s">
        <v>1577</v>
      </c>
      <c r="D1114" s="48" t="s">
        <v>1313</v>
      </c>
    </row>
    <row r="1115" spans="1:4" x14ac:dyDescent="0.2">
      <c r="A1115" s="48"/>
      <c r="B1115" s="48"/>
      <c r="C1115" s="48"/>
      <c r="D1115" s="48" t="s">
        <v>515</v>
      </c>
    </row>
    <row r="1116" spans="1:4" x14ac:dyDescent="0.2">
      <c r="A1116" s="48" t="s">
        <v>53</v>
      </c>
      <c r="B1116" s="48" t="s">
        <v>1754</v>
      </c>
      <c r="C1116" s="48" t="s">
        <v>1577</v>
      </c>
      <c r="D1116" s="48" t="s">
        <v>1319</v>
      </c>
    </row>
    <row r="1117" spans="1:4" x14ac:dyDescent="0.2">
      <c r="A1117" s="48"/>
      <c r="B1117" s="48"/>
      <c r="C1117" s="48"/>
      <c r="D1117" s="48" t="s">
        <v>1313</v>
      </c>
    </row>
    <row r="1118" spans="1:4" x14ac:dyDescent="0.2">
      <c r="A1118" s="48"/>
      <c r="B1118" s="48"/>
      <c r="C1118" s="48"/>
      <c r="D1118" s="48" t="s">
        <v>2092</v>
      </c>
    </row>
    <row r="1119" spans="1:4" x14ac:dyDescent="0.2">
      <c r="A1119" s="48"/>
      <c r="B1119" s="48"/>
      <c r="C1119" s="48"/>
      <c r="D1119" s="48" t="s">
        <v>515</v>
      </c>
    </row>
    <row r="1120" spans="1:4" x14ac:dyDescent="0.2">
      <c r="A1120" s="48" t="s">
        <v>70</v>
      </c>
      <c r="B1120" s="48" t="s">
        <v>83</v>
      </c>
      <c r="C1120" s="48" t="s">
        <v>1577</v>
      </c>
      <c r="D1120" s="48" t="s">
        <v>1313</v>
      </c>
    </row>
    <row r="1121" spans="1:4" x14ac:dyDescent="0.2">
      <c r="A1121" s="48"/>
      <c r="B1121" s="48"/>
      <c r="C1121" s="48"/>
      <c r="D1121" s="48" t="s">
        <v>515</v>
      </c>
    </row>
    <row r="1122" spans="1:4" x14ac:dyDescent="0.2">
      <c r="A1122" s="48" t="s">
        <v>2745</v>
      </c>
      <c r="B1122" s="48" t="s">
        <v>2746</v>
      </c>
      <c r="C1122" s="48" t="s">
        <v>1577</v>
      </c>
      <c r="D1122" s="48" t="s">
        <v>515</v>
      </c>
    </row>
    <row r="1123" spans="1:4" x14ac:dyDescent="0.2">
      <c r="A1123" s="48" t="s">
        <v>621</v>
      </c>
      <c r="B1123" s="48" t="s">
        <v>622</v>
      </c>
      <c r="C1123" s="48" t="s">
        <v>1577</v>
      </c>
      <c r="D1123" s="48" t="s">
        <v>1313</v>
      </c>
    </row>
    <row r="1124" spans="1:4" x14ac:dyDescent="0.2">
      <c r="A1124" s="48"/>
      <c r="B1124" s="48"/>
      <c r="C1124" s="48"/>
      <c r="D1124" s="48" t="s">
        <v>515</v>
      </c>
    </row>
    <row r="1125" spans="1:4" x14ac:dyDescent="0.2">
      <c r="A1125" s="48" t="s">
        <v>1745</v>
      </c>
      <c r="B1125" s="48" t="s">
        <v>1746</v>
      </c>
      <c r="C1125" s="48" t="s">
        <v>1577</v>
      </c>
      <c r="D1125" s="48" t="s">
        <v>1313</v>
      </c>
    </row>
    <row r="1126" spans="1:4" x14ac:dyDescent="0.2">
      <c r="A1126" s="48"/>
      <c r="B1126" s="48"/>
      <c r="C1126" s="48"/>
      <c r="D1126" s="48" t="s">
        <v>2092</v>
      </c>
    </row>
    <row r="1127" spans="1:4" x14ac:dyDescent="0.2">
      <c r="A1127" s="48"/>
      <c r="B1127" s="48"/>
      <c r="C1127" s="48"/>
      <c r="D1127" s="48" t="s">
        <v>515</v>
      </c>
    </row>
    <row r="1128" spans="1:4" x14ac:dyDescent="0.2">
      <c r="A1128" s="48" t="s">
        <v>906</v>
      </c>
      <c r="B1128" s="48" t="s">
        <v>657</v>
      </c>
      <c r="C1128" s="48" t="s">
        <v>1577</v>
      </c>
      <c r="D1128" s="48" t="s">
        <v>1313</v>
      </c>
    </row>
    <row r="1129" spans="1:4" x14ac:dyDescent="0.2">
      <c r="A1129" s="48"/>
      <c r="B1129" s="48"/>
      <c r="C1129" s="48"/>
      <c r="D1129" s="48" t="s">
        <v>515</v>
      </c>
    </row>
    <row r="1130" spans="1:4" x14ac:dyDescent="0.2">
      <c r="A1130" s="48" t="s">
        <v>50</v>
      </c>
      <c r="B1130" s="48" t="s">
        <v>1747</v>
      </c>
      <c r="C1130" s="48" t="s">
        <v>1577</v>
      </c>
      <c r="D1130" s="48" t="s">
        <v>1313</v>
      </c>
    </row>
    <row r="1131" spans="1:4" x14ac:dyDescent="0.2">
      <c r="A1131" s="48"/>
      <c r="B1131" s="48"/>
      <c r="C1131" s="48"/>
      <c r="D1131" s="48" t="s">
        <v>2092</v>
      </c>
    </row>
    <row r="1132" spans="1:4" x14ac:dyDescent="0.2">
      <c r="A1132" s="48"/>
      <c r="B1132" s="48"/>
      <c r="C1132" s="48"/>
      <c r="D1132" s="48" t="s">
        <v>515</v>
      </c>
    </row>
    <row r="1133" spans="1:4" x14ac:dyDescent="0.2">
      <c r="A1133" s="48" t="s">
        <v>1917</v>
      </c>
      <c r="B1133" s="48" t="s">
        <v>972</v>
      </c>
      <c r="C1133" s="48" t="s">
        <v>1577</v>
      </c>
      <c r="D1133" s="48" t="s">
        <v>1313</v>
      </c>
    </row>
    <row r="1134" spans="1:4" x14ac:dyDescent="0.2">
      <c r="A1134" s="48"/>
      <c r="B1134" s="48"/>
      <c r="C1134" s="48"/>
      <c r="D1134" s="48" t="s">
        <v>2092</v>
      </c>
    </row>
    <row r="1135" spans="1:4" x14ac:dyDescent="0.2">
      <c r="A1135" s="48"/>
      <c r="B1135" s="48"/>
      <c r="C1135" s="48"/>
      <c r="D1135" s="48" t="s">
        <v>515</v>
      </c>
    </row>
    <row r="1136" spans="1:4" x14ac:dyDescent="0.2">
      <c r="A1136" s="48" t="s">
        <v>1918</v>
      </c>
      <c r="B1136" s="48" t="s">
        <v>1648</v>
      </c>
      <c r="C1136" s="48" t="s">
        <v>1577</v>
      </c>
      <c r="D1136" s="48" t="s">
        <v>515</v>
      </c>
    </row>
    <row r="1137" spans="1:4" x14ac:dyDescent="0.2">
      <c r="A1137" s="48" t="s">
        <v>1748</v>
      </c>
      <c r="B1137" s="48" t="s">
        <v>1749</v>
      </c>
      <c r="C1137" s="48" t="s">
        <v>1577</v>
      </c>
      <c r="D1137" s="48" t="s">
        <v>1319</v>
      </c>
    </row>
    <row r="1138" spans="1:4" x14ac:dyDescent="0.2">
      <c r="A1138" s="48"/>
      <c r="B1138" s="48"/>
      <c r="C1138" s="48"/>
      <c r="D1138" s="48" t="s">
        <v>1313</v>
      </c>
    </row>
    <row r="1139" spans="1:4" x14ac:dyDescent="0.2">
      <c r="A1139" s="48"/>
      <c r="B1139" s="48"/>
      <c r="C1139" s="48"/>
      <c r="D1139" s="48" t="s">
        <v>511</v>
      </c>
    </row>
    <row r="1140" spans="1:4" x14ac:dyDescent="0.2">
      <c r="A1140" s="48"/>
      <c r="B1140" s="48"/>
      <c r="C1140" s="48"/>
      <c r="D1140" s="48" t="s">
        <v>2092</v>
      </c>
    </row>
    <row r="1141" spans="1:4" x14ac:dyDescent="0.2">
      <c r="A1141" s="48"/>
      <c r="B1141" s="48"/>
      <c r="C1141" s="48"/>
      <c r="D1141" s="48" t="s">
        <v>515</v>
      </c>
    </row>
    <row r="1142" spans="1:4" x14ac:dyDescent="0.2">
      <c r="A1142" s="48"/>
      <c r="B1142" s="48"/>
      <c r="C1142" s="48"/>
      <c r="D1142" s="48" t="s">
        <v>476</v>
      </c>
    </row>
    <row r="1143" spans="1:4" x14ac:dyDescent="0.2">
      <c r="A1143" s="48" t="s">
        <v>1710</v>
      </c>
      <c r="B1143" s="48" t="s">
        <v>742</v>
      </c>
      <c r="C1143" s="48" t="s">
        <v>1577</v>
      </c>
      <c r="D1143" s="48" t="s">
        <v>1313</v>
      </c>
    </row>
    <row r="1144" spans="1:4" x14ac:dyDescent="0.2">
      <c r="A1144" s="48"/>
      <c r="B1144" s="48"/>
      <c r="C1144" s="48"/>
      <c r="D1144" s="48" t="s">
        <v>515</v>
      </c>
    </row>
    <row r="1145" spans="1:4" x14ac:dyDescent="0.2">
      <c r="A1145" s="48" t="s">
        <v>751</v>
      </c>
      <c r="B1145" s="48" t="s">
        <v>752</v>
      </c>
      <c r="C1145" s="48" t="s">
        <v>1577</v>
      </c>
      <c r="D1145" s="48" t="s">
        <v>515</v>
      </c>
    </row>
    <row r="1146" spans="1:4" x14ac:dyDescent="0.2">
      <c r="A1146" s="48" t="s">
        <v>1750</v>
      </c>
      <c r="B1146" s="48" t="s">
        <v>1751</v>
      </c>
      <c r="C1146" s="48" t="s">
        <v>1577</v>
      </c>
      <c r="D1146" s="48" t="s">
        <v>1313</v>
      </c>
    </row>
    <row r="1147" spans="1:4" x14ac:dyDescent="0.2">
      <c r="A1147" s="48"/>
      <c r="B1147" s="48"/>
      <c r="C1147" s="48"/>
      <c r="D1147" s="48" t="s">
        <v>515</v>
      </c>
    </row>
    <row r="1148" spans="1:4" x14ac:dyDescent="0.2">
      <c r="A1148" s="48"/>
      <c r="B1148" s="48"/>
      <c r="C1148" s="48"/>
      <c r="D1148" s="48" t="s">
        <v>476</v>
      </c>
    </row>
    <row r="1149" spans="1:4" x14ac:dyDescent="0.2">
      <c r="A1149" s="48"/>
      <c r="B1149" s="48"/>
      <c r="C1149" s="48"/>
      <c r="D1149" s="48" t="s">
        <v>1849</v>
      </c>
    </row>
    <row r="1150" spans="1:4" x14ac:dyDescent="0.2">
      <c r="A1150" s="48" t="s">
        <v>747</v>
      </c>
      <c r="B1150" s="48" t="s">
        <v>748</v>
      </c>
      <c r="C1150" s="48" t="s">
        <v>1577</v>
      </c>
      <c r="D1150" s="48" t="s">
        <v>1313</v>
      </c>
    </row>
    <row r="1151" spans="1:4" x14ac:dyDescent="0.2">
      <c r="A1151" s="48"/>
      <c r="B1151" s="48"/>
      <c r="C1151" s="48"/>
      <c r="D1151" s="48" t="s">
        <v>515</v>
      </c>
    </row>
    <row r="1152" spans="1:4" x14ac:dyDescent="0.2">
      <c r="A1152" s="48" t="s">
        <v>1752</v>
      </c>
      <c r="B1152" s="48" t="s">
        <v>1753</v>
      </c>
      <c r="C1152" s="48" t="s">
        <v>1577</v>
      </c>
      <c r="D1152" s="48" t="s">
        <v>1313</v>
      </c>
    </row>
    <row r="1153" spans="1:4" x14ac:dyDescent="0.2">
      <c r="A1153" s="48"/>
      <c r="B1153" s="48"/>
      <c r="C1153" s="48"/>
      <c r="D1153" s="48" t="s">
        <v>515</v>
      </c>
    </row>
    <row r="1154" spans="1:4" x14ac:dyDescent="0.2">
      <c r="A1154" s="48" t="s">
        <v>59</v>
      </c>
      <c r="B1154" s="48" t="s">
        <v>60</v>
      </c>
      <c r="C1154" s="48" t="s">
        <v>1577</v>
      </c>
      <c r="D1154" s="48" t="s">
        <v>515</v>
      </c>
    </row>
    <row r="1155" spans="1:4" x14ac:dyDescent="0.2">
      <c r="A1155" s="48" t="s">
        <v>1755</v>
      </c>
      <c r="B1155" s="48" t="s">
        <v>1756</v>
      </c>
      <c r="C1155" s="48" t="s">
        <v>1577</v>
      </c>
      <c r="D1155" s="48" t="s">
        <v>1319</v>
      </c>
    </row>
    <row r="1156" spans="1:4" x14ac:dyDescent="0.2">
      <c r="A1156" s="48"/>
      <c r="B1156" s="48"/>
      <c r="C1156" s="48"/>
      <c r="D1156" s="48" t="s">
        <v>1313</v>
      </c>
    </row>
    <row r="1157" spans="1:4" x14ac:dyDescent="0.2">
      <c r="A1157" s="48"/>
      <c r="B1157" s="48"/>
      <c r="C1157" s="48"/>
      <c r="D1157" s="48" t="s">
        <v>1314</v>
      </c>
    </row>
    <row r="1158" spans="1:4" x14ac:dyDescent="0.2">
      <c r="A1158" s="48"/>
      <c r="B1158" s="48"/>
      <c r="C1158" s="48"/>
      <c r="D1158" s="48" t="s">
        <v>515</v>
      </c>
    </row>
    <row r="1159" spans="1:4" x14ac:dyDescent="0.2">
      <c r="A1159" s="48" t="s">
        <v>743</v>
      </c>
      <c r="B1159" s="48" t="s">
        <v>744</v>
      </c>
      <c r="C1159" s="48" t="s">
        <v>1577</v>
      </c>
      <c r="D1159" s="48" t="s">
        <v>515</v>
      </c>
    </row>
    <row r="1160" spans="1:4" x14ac:dyDescent="0.2">
      <c r="A1160" s="48" t="s">
        <v>1421</v>
      </c>
      <c r="B1160" s="48" t="s">
        <v>1422</v>
      </c>
      <c r="C1160" s="48" t="s">
        <v>1577</v>
      </c>
      <c r="D1160" s="48" t="s">
        <v>1313</v>
      </c>
    </row>
    <row r="1161" spans="1:4" x14ac:dyDescent="0.2">
      <c r="A1161" s="48"/>
      <c r="B1161" s="48"/>
      <c r="C1161" s="48"/>
      <c r="D1161" s="48" t="s">
        <v>515</v>
      </c>
    </row>
    <row r="1162" spans="1:4" x14ac:dyDescent="0.2">
      <c r="A1162" s="48" t="s">
        <v>71</v>
      </c>
      <c r="B1162" s="48" t="s">
        <v>86</v>
      </c>
      <c r="C1162" s="48" t="s">
        <v>1577</v>
      </c>
      <c r="D1162" s="48" t="s">
        <v>1313</v>
      </c>
    </row>
    <row r="1163" spans="1:4" x14ac:dyDescent="0.2">
      <c r="A1163" s="48"/>
      <c r="B1163" s="48"/>
      <c r="C1163" s="48"/>
      <c r="D1163" s="48" t="s">
        <v>515</v>
      </c>
    </row>
    <row r="1164" spans="1:4" x14ac:dyDescent="0.2">
      <c r="A1164" s="48" t="s">
        <v>1757</v>
      </c>
      <c r="B1164" s="48" t="s">
        <v>971</v>
      </c>
      <c r="C1164" s="48" t="s">
        <v>1577</v>
      </c>
      <c r="D1164" s="48" t="s">
        <v>1313</v>
      </c>
    </row>
    <row r="1165" spans="1:4" x14ac:dyDescent="0.2">
      <c r="A1165" s="48"/>
      <c r="B1165" s="48"/>
      <c r="C1165" s="48"/>
      <c r="D1165" s="48" t="s">
        <v>2092</v>
      </c>
    </row>
    <row r="1166" spans="1:4" x14ac:dyDescent="0.2">
      <c r="A1166" s="48"/>
      <c r="B1166" s="48"/>
      <c r="C1166" s="48"/>
      <c r="D1166" s="48" t="s">
        <v>515</v>
      </c>
    </row>
    <row r="1167" spans="1:4" x14ac:dyDescent="0.2">
      <c r="A1167" s="48" t="s">
        <v>1188</v>
      </c>
      <c r="B1167" s="48" t="s">
        <v>973</v>
      </c>
      <c r="C1167" s="48" t="s">
        <v>1577</v>
      </c>
      <c r="D1167" s="48" t="s">
        <v>1313</v>
      </c>
    </row>
    <row r="1168" spans="1:4" x14ac:dyDescent="0.2">
      <c r="A1168" s="48"/>
      <c r="B1168" s="48"/>
      <c r="C1168" s="48"/>
      <c r="D1168" s="48" t="s">
        <v>1314</v>
      </c>
    </row>
    <row r="1169" spans="1:4" x14ac:dyDescent="0.2">
      <c r="A1169" s="48"/>
      <c r="B1169" s="48"/>
      <c r="C1169" s="48"/>
      <c r="D1169" s="48" t="s">
        <v>515</v>
      </c>
    </row>
    <row r="1170" spans="1:4" x14ac:dyDescent="0.2">
      <c r="A1170" s="48" t="s">
        <v>753</v>
      </c>
      <c r="B1170" s="48" t="s">
        <v>754</v>
      </c>
      <c r="C1170" s="48" t="s">
        <v>1577</v>
      </c>
      <c r="D1170" s="48" t="s">
        <v>1313</v>
      </c>
    </row>
    <row r="1171" spans="1:4" x14ac:dyDescent="0.2">
      <c r="A1171" s="48"/>
      <c r="B1171" s="48"/>
      <c r="C1171" s="48"/>
      <c r="D1171" s="48" t="s">
        <v>515</v>
      </c>
    </row>
    <row r="1172" spans="1:4" x14ac:dyDescent="0.2">
      <c r="A1172" s="48" t="s">
        <v>1511</v>
      </c>
      <c r="B1172" s="48" t="s">
        <v>1512</v>
      </c>
      <c r="C1172" s="48" t="s">
        <v>1577</v>
      </c>
      <c r="D1172" s="48" t="s">
        <v>515</v>
      </c>
    </row>
    <row r="1173" spans="1:4" x14ac:dyDescent="0.2">
      <c r="A1173" s="48" t="s">
        <v>1470</v>
      </c>
      <c r="B1173" s="48" t="s">
        <v>1471</v>
      </c>
      <c r="C1173" s="48" t="s">
        <v>1577</v>
      </c>
      <c r="D1173" s="48" t="s">
        <v>515</v>
      </c>
    </row>
    <row r="1174" spans="1:4" x14ac:dyDescent="0.2">
      <c r="A1174" s="48" t="s">
        <v>644</v>
      </c>
      <c r="B1174" s="48" t="s">
        <v>656</v>
      </c>
      <c r="C1174" s="48" t="s">
        <v>1577</v>
      </c>
      <c r="D1174" s="48" t="s">
        <v>1313</v>
      </c>
    </row>
    <row r="1175" spans="1:4" x14ac:dyDescent="0.2">
      <c r="A1175" s="48"/>
      <c r="B1175" s="48"/>
      <c r="C1175" s="48"/>
      <c r="D1175" s="48" t="s">
        <v>515</v>
      </c>
    </row>
    <row r="1176" spans="1:4" x14ac:dyDescent="0.2">
      <c r="A1176" s="48" t="s">
        <v>974</v>
      </c>
      <c r="B1176" s="48" t="s">
        <v>975</v>
      </c>
      <c r="C1176" s="48" t="s">
        <v>1577</v>
      </c>
      <c r="D1176" s="48" t="s">
        <v>1313</v>
      </c>
    </row>
    <row r="1177" spans="1:4" x14ac:dyDescent="0.2">
      <c r="A1177" s="48"/>
      <c r="B1177" s="48"/>
      <c r="C1177" s="48"/>
      <c r="D1177" s="48" t="s">
        <v>2092</v>
      </c>
    </row>
    <row r="1178" spans="1:4" x14ac:dyDescent="0.2">
      <c r="A1178" s="48"/>
      <c r="B1178" s="48"/>
      <c r="C1178" s="48"/>
      <c r="D1178" s="48" t="s">
        <v>515</v>
      </c>
    </row>
    <row r="1179" spans="1:4" x14ac:dyDescent="0.2">
      <c r="A1179" s="48" t="s">
        <v>976</v>
      </c>
      <c r="B1179" s="48" t="s">
        <v>977</v>
      </c>
      <c r="C1179" s="48" t="s">
        <v>1577</v>
      </c>
      <c r="D1179" s="48" t="s">
        <v>1313</v>
      </c>
    </row>
    <row r="1180" spans="1:4" x14ac:dyDescent="0.2">
      <c r="A1180" s="48"/>
      <c r="B1180" s="48"/>
      <c r="C1180" s="48"/>
      <c r="D1180" s="48" t="s">
        <v>2092</v>
      </c>
    </row>
    <row r="1181" spans="1:4" x14ac:dyDescent="0.2">
      <c r="A1181" s="48"/>
      <c r="B1181" s="48"/>
      <c r="C1181" s="48"/>
      <c r="D1181" s="48" t="s">
        <v>515</v>
      </c>
    </row>
    <row r="1182" spans="1:4" x14ac:dyDescent="0.2">
      <c r="A1182" s="48" t="s">
        <v>1439</v>
      </c>
      <c r="B1182" s="48" t="s">
        <v>1440</v>
      </c>
      <c r="C1182" s="48" t="s">
        <v>1577</v>
      </c>
      <c r="D1182" s="48" t="s">
        <v>515</v>
      </c>
    </row>
    <row r="1183" spans="1:4" x14ac:dyDescent="0.2">
      <c r="A1183" s="48" t="s">
        <v>1919</v>
      </c>
      <c r="B1183" s="48" t="s">
        <v>978</v>
      </c>
      <c r="C1183" s="48" t="s">
        <v>1577</v>
      </c>
      <c r="D1183" s="48" t="s">
        <v>515</v>
      </c>
    </row>
    <row r="1184" spans="1:4" x14ac:dyDescent="0.2">
      <c r="A1184" s="48" t="s">
        <v>979</v>
      </c>
      <c r="B1184" s="48" t="s">
        <v>980</v>
      </c>
      <c r="C1184" s="48" t="s">
        <v>1577</v>
      </c>
      <c r="D1184" s="48" t="s">
        <v>1319</v>
      </c>
    </row>
    <row r="1185" spans="1:4" x14ac:dyDescent="0.2">
      <c r="A1185" s="48"/>
      <c r="B1185" s="48"/>
      <c r="C1185" s="48"/>
      <c r="D1185" s="48" t="s">
        <v>1313</v>
      </c>
    </row>
    <row r="1186" spans="1:4" x14ac:dyDescent="0.2">
      <c r="A1186" s="48"/>
      <c r="B1186" s="48"/>
      <c r="C1186" s="48"/>
      <c r="D1186" s="48" t="s">
        <v>511</v>
      </c>
    </row>
    <row r="1187" spans="1:4" x14ac:dyDescent="0.2">
      <c r="A1187" s="48" t="s">
        <v>749</v>
      </c>
      <c r="B1187" s="48" t="s">
        <v>750</v>
      </c>
      <c r="C1187" s="48" t="s">
        <v>1577</v>
      </c>
      <c r="D1187" s="48" t="s">
        <v>1313</v>
      </c>
    </row>
    <row r="1188" spans="1:4" x14ac:dyDescent="0.2">
      <c r="A1188" s="48"/>
      <c r="B1188" s="48"/>
      <c r="C1188" s="48"/>
      <c r="D1188" s="48" t="s">
        <v>515</v>
      </c>
    </row>
    <row r="1189" spans="1:4" x14ac:dyDescent="0.2">
      <c r="A1189" s="48" t="s">
        <v>932</v>
      </c>
      <c r="B1189" s="48" t="s">
        <v>981</v>
      </c>
      <c r="C1189" s="48" t="s">
        <v>1577</v>
      </c>
      <c r="D1189" s="48" t="s">
        <v>515</v>
      </c>
    </row>
    <row r="1190" spans="1:4" x14ac:dyDescent="0.2">
      <c r="A1190" s="48" t="s">
        <v>1472</v>
      </c>
      <c r="B1190" s="48" t="s">
        <v>1473</v>
      </c>
      <c r="C1190" s="48" t="s">
        <v>1577</v>
      </c>
      <c r="D1190" s="48" t="s">
        <v>1313</v>
      </c>
    </row>
    <row r="1191" spans="1:4" x14ac:dyDescent="0.2">
      <c r="A1191" s="48"/>
      <c r="B1191" s="48"/>
      <c r="C1191" s="48"/>
      <c r="D1191" s="48" t="s">
        <v>515</v>
      </c>
    </row>
    <row r="1192" spans="1:4" x14ac:dyDescent="0.2">
      <c r="A1192" s="48" t="s">
        <v>730</v>
      </c>
      <c r="B1192" s="48" t="s">
        <v>982</v>
      </c>
      <c r="C1192" s="48" t="s">
        <v>1577</v>
      </c>
      <c r="D1192" s="48" t="s">
        <v>1319</v>
      </c>
    </row>
    <row r="1193" spans="1:4" x14ac:dyDescent="0.2">
      <c r="A1193" s="48"/>
      <c r="B1193" s="48"/>
      <c r="C1193" s="48"/>
      <c r="D1193" s="48" t="s">
        <v>1313</v>
      </c>
    </row>
    <row r="1194" spans="1:4" x14ac:dyDescent="0.2">
      <c r="A1194" s="48"/>
      <c r="B1194" s="48"/>
      <c r="C1194" s="48"/>
      <c r="D1194" s="48" t="s">
        <v>478</v>
      </c>
    </row>
    <row r="1195" spans="1:4" x14ac:dyDescent="0.2">
      <c r="A1195" s="48"/>
      <c r="B1195" s="48"/>
      <c r="C1195" s="48"/>
      <c r="D1195" s="48" t="s">
        <v>1316</v>
      </c>
    </row>
    <row r="1196" spans="1:4" x14ac:dyDescent="0.2">
      <c r="A1196" s="48"/>
      <c r="B1196" s="48"/>
      <c r="C1196" s="48"/>
      <c r="D1196" s="48" t="s">
        <v>1317</v>
      </c>
    </row>
    <row r="1197" spans="1:4" x14ac:dyDescent="0.2">
      <c r="A1197" s="48"/>
      <c r="B1197" s="48"/>
      <c r="C1197" s="48"/>
      <c r="D1197" s="48" t="s">
        <v>1849</v>
      </c>
    </row>
    <row r="1198" spans="1:4" x14ac:dyDescent="0.2">
      <c r="A1198" s="48" t="s">
        <v>1195</v>
      </c>
      <c r="B1198" s="48" t="s">
        <v>983</v>
      </c>
      <c r="C1198" s="48" t="s">
        <v>1577</v>
      </c>
      <c r="D1198" s="48" t="s">
        <v>1319</v>
      </c>
    </row>
    <row r="1199" spans="1:4" x14ac:dyDescent="0.2">
      <c r="A1199" s="48"/>
      <c r="B1199" s="48"/>
      <c r="C1199" s="48"/>
      <c r="D1199" s="48" t="s">
        <v>1313</v>
      </c>
    </row>
    <row r="1200" spans="1:4" x14ac:dyDescent="0.2">
      <c r="A1200" s="48"/>
      <c r="B1200" s="48"/>
      <c r="C1200" s="48"/>
      <c r="D1200" s="48" t="s">
        <v>478</v>
      </c>
    </row>
    <row r="1201" spans="1:4" x14ac:dyDescent="0.2">
      <c r="A1201" s="48"/>
      <c r="B1201" s="48"/>
      <c r="C1201" s="48"/>
      <c r="D1201" s="48" t="s">
        <v>1314</v>
      </c>
    </row>
    <row r="1202" spans="1:4" x14ac:dyDescent="0.2">
      <c r="A1202" s="48"/>
      <c r="B1202" s="48"/>
      <c r="C1202" s="48"/>
      <c r="D1202" s="48" t="s">
        <v>1317</v>
      </c>
    </row>
    <row r="1203" spans="1:4" x14ac:dyDescent="0.2">
      <c r="A1203" s="48" t="s">
        <v>984</v>
      </c>
      <c r="B1203" s="48" t="s">
        <v>985</v>
      </c>
      <c r="C1203" s="48" t="s">
        <v>1577</v>
      </c>
      <c r="D1203" s="48" t="s">
        <v>1319</v>
      </c>
    </row>
    <row r="1204" spans="1:4" x14ac:dyDescent="0.2">
      <c r="A1204" s="48"/>
      <c r="B1204" s="48"/>
      <c r="C1204" s="48"/>
      <c r="D1204" s="48" t="s">
        <v>1313</v>
      </c>
    </row>
    <row r="1205" spans="1:4" x14ac:dyDescent="0.2">
      <c r="A1205" s="48"/>
      <c r="B1205" s="48"/>
      <c r="C1205" s="48"/>
      <c r="D1205" s="48" t="s">
        <v>478</v>
      </c>
    </row>
    <row r="1206" spans="1:4" x14ac:dyDescent="0.2">
      <c r="A1206" s="48"/>
      <c r="B1206" s="48"/>
      <c r="C1206" s="48"/>
      <c r="D1206" s="48" t="s">
        <v>1316</v>
      </c>
    </row>
    <row r="1207" spans="1:4" x14ac:dyDescent="0.2">
      <c r="A1207" s="48"/>
      <c r="B1207" s="48"/>
      <c r="C1207" s="48"/>
      <c r="D1207" s="48" t="s">
        <v>1314</v>
      </c>
    </row>
    <row r="1208" spans="1:4" x14ac:dyDescent="0.2">
      <c r="A1208" s="48"/>
      <c r="B1208" s="48"/>
      <c r="C1208" s="48"/>
      <c r="D1208" s="48" t="s">
        <v>1317</v>
      </c>
    </row>
    <row r="1209" spans="1:4" x14ac:dyDescent="0.2">
      <c r="A1209" s="48"/>
      <c r="B1209" s="48"/>
      <c r="C1209" s="48"/>
      <c r="D1209" s="48" t="s">
        <v>515</v>
      </c>
    </row>
    <row r="1210" spans="1:4" x14ac:dyDescent="0.2">
      <c r="A1210" s="48" t="s">
        <v>745</v>
      </c>
      <c r="B1210" s="48" t="s">
        <v>746</v>
      </c>
      <c r="C1210" s="48" t="s">
        <v>1577</v>
      </c>
      <c r="D1210" s="48" t="s">
        <v>1313</v>
      </c>
    </row>
    <row r="1211" spans="1:4" x14ac:dyDescent="0.2">
      <c r="A1211" s="48"/>
      <c r="B1211" s="48"/>
      <c r="C1211" s="48"/>
      <c r="D1211" s="48" t="s">
        <v>1316</v>
      </c>
    </row>
    <row r="1212" spans="1:4" x14ac:dyDescent="0.2">
      <c r="A1212" s="48"/>
      <c r="B1212" s="48"/>
      <c r="C1212" s="48"/>
      <c r="D1212" s="48" t="s">
        <v>515</v>
      </c>
    </row>
    <row r="1213" spans="1:4" x14ac:dyDescent="0.2">
      <c r="A1213" s="48" t="s">
        <v>1419</v>
      </c>
      <c r="B1213" s="48" t="s">
        <v>1420</v>
      </c>
      <c r="C1213" s="48" t="s">
        <v>1577</v>
      </c>
      <c r="D1213" s="48" t="s">
        <v>1313</v>
      </c>
    </row>
    <row r="1214" spans="1:4" x14ac:dyDescent="0.2">
      <c r="A1214" s="48"/>
      <c r="B1214" s="48"/>
      <c r="C1214" s="48"/>
      <c r="D1214" s="48" t="s">
        <v>515</v>
      </c>
    </row>
    <row r="1215" spans="1:4" x14ac:dyDescent="0.2">
      <c r="A1215" s="48" t="s">
        <v>1445</v>
      </c>
      <c r="B1215" s="48" t="s">
        <v>1446</v>
      </c>
      <c r="C1215" s="48" t="s">
        <v>1577</v>
      </c>
      <c r="D1215" s="48" t="s">
        <v>515</v>
      </c>
    </row>
    <row r="1216" spans="1:4" x14ac:dyDescent="0.2">
      <c r="A1216" s="48" t="s">
        <v>2747</v>
      </c>
      <c r="B1216" s="48" t="s">
        <v>2748</v>
      </c>
      <c r="C1216" s="48" t="s">
        <v>1577</v>
      </c>
      <c r="D1216" s="48" t="s">
        <v>515</v>
      </c>
    </row>
    <row r="1217" spans="1:4" x14ac:dyDescent="0.2">
      <c r="A1217" s="48" t="s">
        <v>2749</v>
      </c>
      <c r="B1217" s="48" t="s">
        <v>2750</v>
      </c>
      <c r="C1217" s="48" t="s">
        <v>1577</v>
      </c>
      <c r="D1217" s="48" t="s">
        <v>515</v>
      </c>
    </row>
    <row r="1218" spans="1:4" x14ac:dyDescent="0.2">
      <c r="A1218" s="48" t="s">
        <v>2751</v>
      </c>
      <c r="B1218" s="48" t="s">
        <v>2752</v>
      </c>
      <c r="C1218" s="48" t="s">
        <v>1577</v>
      </c>
      <c r="D1218" s="48" t="s">
        <v>515</v>
      </c>
    </row>
    <row r="1219" spans="1:4" x14ac:dyDescent="0.2">
      <c r="A1219" s="48" t="s">
        <v>171</v>
      </c>
      <c r="B1219" s="48" t="s">
        <v>84</v>
      </c>
      <c r="C1219" s="48" t="s">
        <v>1577</v>
      </c>
      <c r="D1219" s="48" t="s">
        <v>515</v>
      </c>
    </row>
    <row r="1220" spans="1:4" x14ac:dyDescent="0.2">
      <c r="A1220" s="48" t="s">
        <v>986</v>
      </c>
      <c r="B1220" s="48" t="s">
        <v>987</v>
      </c>
      <c r="C1220" s="48" t="s">
        <v>1577</v>
      </c>
      <c r="D1220" s="48" t="s">
        <v>1313</v>
      </c>
    </row>
    <row r="1221" spans="1:4" x14ac:dyDescent="0.2">
      <c r="A1221" s="48"/>
      <c r="B1221" s="48"/>
      <c r="C1221" s="48"/>
      <c r="D1221" s="48" t="s">
        <v>515</v>
      </c>
    </row>
    <row r="1222" spans="1:4" x14ac:dyDescent="0.2">
      <c r="A1222" s="48" t="s">
        <v>45</v>
      </c>
      <c r="B1222" s="48" t="s">
        <v>988</v>
      </c>
      <c r="C1222" s="48" t="s">
        <v>1577</v>
      </c>
      <c r="D1222" s="48" t="s">
        <v>515</v>
      </c>
    </row>
    <row r="1223" spans="1:4" x14ac:dyDescent="0.2">
      <c r="A1223" s="48" t="s">
        <v>989</v>
      </c>
      <c r="B1223" s="48" t="s">
        <v>995</v>
      </c>
      <c r="C1223" s="48" t="s">
        <v>1577</v>
      </c>
      <c r="D1223" s="48" t="s">
        <v>1313</v>
      </c>
    </row>
    <row r="1224" spans="1:4" x14ac:dyDescent="0.2">
      <c r="A1224" s="48"/>
      <c r="B1224" s="48"/>
      <c r="C1224" s="48"/>
      <c r="D1224" s="48" t="s">
        <v>515</v>
      </c>
    </row>
    <row r="1225" spans="1:4" x14ac:dyDescent="0.2">
      <c r="A1225" s="48" t="s">
        <v>996</v>
      </c>
      <c r="B1225" s="48" t="s">
        <v>997</v>
      </c>
      <c r="C1225" s="48" t="s">
        <v>1577</v>
      </c>
      <c r="D1225" s="48" t="s">
        <v>1313</v>
      </c>
    </row>
    <row r="1226" spans="1:4" x14ac:dyDescent="0.2">
      <c r="A1226" s="48"/>
      <c r="B1226" s="48"/>
      <c r="C1226" s="48"/>
      <c r="D1226" s="48" t="s">
        <v>515</v>
      </c>
    </row>
    <row r="1227" spans="1:4" x14ac:dyDescent="0.2">
      <c r="A1227" s="48" t="s">
        <v>72</v>
      </c>
      <c r="B1227" s="48" t="s">
        <v>100</v>
      </c>
      <c r="C1227" s="48" t="s">
        <v>1577</v>
      </c>
      <c r="D1227" s="48" t="s">
        <v>1313</v>
      </c>
    </row>
    <row r="1228" spans="1:4" x14ac:dyDescent="0.2">
      <c r="A1228" s="48"/>
      <c r="B1228" s="48"/>
      <c r="C1228" s="48"/>
      <c r="D1228" s="48" t="s">
        <v>515</v>
      </c>
    </row>
    <row r="1229" spans="1:4" x14ac:dyDescent="0.2">
      <c r="A1229" s="48" t="s">
        <v>998</v>
      </c>
      <c r="B1229" s="48" t="s">
        <v>999</v>
      </c>
      <c r="C1229" s="48" t="s">
        <v>1577</v>
      </c>
      <c r="D1229" s="48" t="s">
        <v>1319</v>
      </c>
    </row>
    <row r="1230" spans="1:4" x14ac:dyDescent="0.2">
      <c r="A1230" s="48"/>
      <c r="B1230" s="48"/>
      <c r="C1230" s="48"/>
      <c r="D1230" s="48" t="s">
        <v>1313</v>
      </c>
    </row>
    <row r="1231" spans="1:4" x14ac:dyDescent="0.2">
      <c r="A1231" s="48"/>
      <c r="B1231" s="48"/>
      <c r="C1231" s="48"/>
      <c r="D1231" s="48" t="s">
        <v>478</v>
      </c>
    </row>
    <row r="1232" spans="1:4" x14ac:dyDescent="0.2">
      <c r="A1232" s="48" t="s">
        <v>1650</v>
      </c>
      <c r="B1232" s="48" t="s">
        <v>1143</v>
      </c>
      <c r="C1232" s="48" t="s">
        <v>1577</v>
      </c>
      <c r="D1232" s="48" t="s">
        <v>516</v>
      </c>
    </row>
    <row r="1233" spans="1:4" x14ac:dyDescent="0.2">
      <c r="A1233" s="48"/>
      <c r="B1233" s="48"/>
      <c r="C1233" s="48"/>
      <c r="D1233" s="48" t="s">
        <v>1319</v>
      </c>
    </row>
    <row r="1234" spans="1:4" x14ac:dyDescent="0.2">
      <c r="A1234" s="48"/>
      <c r="B1234" s="48"/>
      <c r="C1234" s="48"/>
      <c r="D1234" s="48" t="s">
        <v>1313</v>
      </c>
    </row>
    <row r="1235" spans="1:4" x14ac:dyDescent="0.2">
      <c r="A1235" s="48"/>
      <c r="B1235" s="48"/>
      <c r="C1235" s="48"/>
      <c r="D1235" s="48" t="s">
        <v>478</v>
      </c>
    </row>
    <row r="1236" spans="1:4" x14ac:dyDescent="0.2">
      <c r="A1236" s="48"/>
      <c r="B1236" s="48"/>
      <c r="C1236" s="48"/>
      <c r="D1236" s="48" t="s">
        <v>1316</v>
      </c>
    </row>
    <row r="1237" spans="1:4" x14ac:dyDescent="0.2">
      <c r="A1237" s="48"/>
      <c r="B1237" s="48"/>
      <c r="C1237" s="48"/>
      <c r="D1237" s="48" t="s">
        <v>1849</v>
      </c>
    </row>
    <row r="1238" spans="1:4" x14ac:dyDescent="0.2">
      <c r="A1238" s="48"/>
      <c r="B1238" s="48"/>
      <c r="C1238" s="48"/>
      <c r="D1238" s="48" t="s">
        <v>1205</v>
      </c>
    </row>
    <row r="1239" spans="1:4" x14ac:dyDescent="0.2">
      <c r="A1239" s="48" t="s">
        <v>1689</v>
      </c>
      <c r="B1239" s="48" t="s">
        <v>1626</v>
      </c>
      <c r="C1239" s="48" t="s">
        <v>1577</v>
      </c>
      <c r="D1239" s="48" t="s">
        <v>1319</v>
      </c>
    </row>
    <row r="1240" spans="1:4" x14ac:dyDescent="0.2">
      <c r="A1240" s="48"/>
      <c r="B1240" s="48"/>
      <c r="C1240" s="48"/>
      <c r="D1240" s="48" t="s">
        <v>1313</v>
      </c>
    </row>
    <row r="1241" spans="1:4" x14ac:dyDescent="0.2">
      <c r="A1241" s="48" t="s">
        <v>1690</v>
      </c>
      <c r="B1241" s="48" t="s">
        <v>1627</v>
      </c>
      <c r="C1241" s="48" t="s">
        <v>1577</v>
      </c>
      <c r="D1241" s="48" t="s">
        <v>1319</v>
      </c>
    </row>
    <row r="1242" spans="1:4" x14ac:dyDescent="0.2">
      <c r="A1242" s="48"/>
      <c r="B1242" s="48"/>
      <c r="C1242" s="48"/>
      <c r="D1242" s="48" t="s">
        <v>1313</v>
      </c>
    </row>
    <row r="1243" spans="1:4" x14ac:dyDescent="0.2">
      <c r="A1243" s="48" t="s">
        <v>1680</v>
      </c>
      <c r="B1243" s="48" t="s">
        <v>1628</v>
      </c>
      <c r="C1243" s="48" t="s">
        <v>1577</v>
      </c>
      <c r="D1243" s="48" t="s">
        <v>1319</v>
      </c>
    </row>
    <row r="1244" spans="1:4" x14ac:dyDescent="0.2">
      <c r="A1244" s="48"/>
      <c r="B1244" s="48"/>
      <c r="C1244" s="48"/>
      <c r="D1244" s="48" t="s">
        <v>1313</v>
      </c>
    </row>
    <row r="1245" spans="1:4" x14ac:dyDescent="0.2">
      <c r="A1245" s="48"/>
      <c r="B1245" s="48"/>
      <c r="C1245" s="48"/>
      <c r="D1245" s="48" t="s">
        <v>478</v>
      </c>
    </row>
    <row r="1246" spans="1:4" x14ac:dyDescent="0.2">
      <c r="A1246" s="48"/>
      <c r="B1246" s="48"/>
      <c r="C1246" s="48"/>
      <c r="D1246" s="48" t="s">
        <v>515</v>
      </c>
    </row>
    <row r="1247" spans="1:4" x14ac:dyDescent="0.2">
      <c r="A1247" s="48" t="s">
        <v>929</v>
      </c>
      <c r="B1247" s="48" t="s">
        <v>1142</v>
      </c>
      <c r="C1247" s="48" t="s">
        <v>1577</v>
      </c>
      <c r="D1247" s="48" t="s">
        <v>1319</v>
      </c>
    </row>
    <row r="1248" spans="1:4" x14ac:dyDescent="0.2">
      <c r="A1248" s="48"/>
      <c r="B1248" s="48"/>
      <c r="C1248" s="48"/>
      <c r="D1248" s="48" t="s">
        <v>1313</v>
      </c>
    </row>
    <row r="1249" spans="1:4" x14ac:dyDescent="0.2">
      <c r="A1249" s="48"/>
      <c r="B1249" s="48"/>
      <c r="C1249" s="48"/>
      <c r="D1249" s="48" t="s">
        <v>1316</v>
      </c>
    </row>
    <row r="1250" spans="1:4" x14ac:dyDescent="0.2">
      <c r="A1250" s="48"/>
      <c r="B1250" s="48"/>
      <c r="C1250" s="48"/>
      <c r="D1250" s="48" t="s">
        <v>515</v>
      </c>
    </row>
    <row r="1251" spans="1:4" x14ac:dyDescent="0.2">
      <c r="A1251" s="48"/>
      <c r="B1251" s="48"/>
      <c r="C1251" s="48"/>
      <c r="D1251" s="48" t="s">
        <v>1849</v>
      </c>
    </row>
    <row r="1252" spans="1:4" x14ac:dyDescent="0.2">
      <c r="A1252" s="48" t="s">
        <v>1674</v>
      </c>
      <c r="B1252" s="48" t="s">
        <v>1144</v>
      </c>
      <c r="C1252" s="48" t="s">
        <v>1577</v>
      </c>
      <c r="D1252" s="48" t="s">
        <v>516</v>
      </c>
    </row>
    <row r="1253" spans="1:4" x14ac:dyDescent="0.2">
      <c r="A1253" s="48"/>
      <c r="B1253" s="48"/>
      <c r="C1253" s="48"/>
      <c r="D1253" s="48" t="s">
        <v>1319</v>
      </c>
    </row>
    <row r="1254" spans="1:4" x14ac:dyDescent="0.2">
      <c r="A1254" s="48"/>
      <c r="B1254" s="48"/>
      <c r="C1254" s="48"/>
      <c r="D1254" s="48" t="s">
        <v>1313</v>
      </c>
    </row>
    <row r="1255" spans="1:4" x14ac:dyDescent="0.2">
      <c r="A1255" s="48"/>
      <c r="B1255" s="48"/>
      <c r="C1255" s="48"/>
      <c r="D1255" s="48" t="s">
        <v>478</v>
      </c>
    </row>
    <row r="1256" spans="1:4" x14ac:dyDescent="0.2">
      <c r="A1256" s="48"/>
      <c r="B1256" s="48"/>
      <c r="C1256" s="48"/>
      <c r="D1256" s="48" t="s">
        <v>1205</v>
      </c>
    </row>
    <row r="1257" spans="1:4" x14ac:dyDescent="0.2">
      <c r="A1257" s="48" t="s">
        <v>1659</v>
      </c>
      <c r="B1257" s="48" t="s">
        <v>803</v>
      </c>
      <c r="C1257" s="48" t="s">
        <v>1577</v>
      </c>
      <c r="D1257" s="48" t="s">
        <v>1313</v>
      </c>
    </row>
    <row r="1258" spans="1:4" x14ac:dyDescent="0.2">
      <c r="A1258" s="48"/>
      <c r="B1258" s="48"/>
      <c r="C1258" s="48"/>
      <c r="D1258" s="48" t="s">
        <v>478</v>
      </c>
    </row>
    <row r="1259" spans="1:4" x14ac:dyDescent="0.2">
      <c r="A1259" s="48"/>
      <c r="B1259" s="48"/>
      <c r="C1259" s="48"/>
      <c r="D1259" s="48" t="s">
        <v>1849</v>
      </c>
    </row>
    <row r="1260" spans="1:4" x14ac:dyDescent="0.2">
      <c r="A1260" s="48" t="s">
        <v>1655</v>
      </c>
      <c r="B1260" s="48" t="s">
        <v>804</v>
      </c>
      <c r="C1260" s="48" t="s">
        <v>1577</v>
      </c>
      <c r="D1260" s="48" t="s">
        <v>1313</v>
      </c>
    </row>
    <row r="1261" spans="1:4" x14ac:dyDescent="0.2">
      <c r="A1261" s="48"/>
      <c r="B1261" s="48"/>
      <c r="C1261" s="48"/>
      <c r="D1261" s="48" t="s">
        <v>478</v>
      </c>
    </row>
    <row r="1262" spans="1:4" x14ac:dyDescent="0.2">
      <c r="A1262" s="48"/>
      <c r="B1262" s="48"/>
      <c r="C1262" s="48"/>
      <c r="D1262" s="48" t="s">
        <v>515</v>
      </c>
    </row>
    <row r="1263" spans="1:4" x14ac:dyDescent="0.2">
      <c r="A1263" s="48"/>
      <c r="B1263" s="48"/>
      <c r="C1263" s="48"/>
      <c r="D1263" s="48" t="s">
        <v>476</v>
      </c>
    </row>
    <row r="1264" spans="1:4" x14ac:dyDescent="0.2">
      <c r="A1264" s="48"/>
      <c r="B1264" s="48"/>
      <c r="C1264" s="48"/>
      <c r="D1264" s="48" t="s">
        <v>1849</v>
      </c>
    </row>
    <row r="1265" spans="1:4" x14ac:dyDescent="0.2">
      <c r="A1265" s="48"/>
      <c r="B1265" s="48"/>
      <c r="C1265" s="48"/>
      <c r="D1265" s="48" t="s">
        <v>1205</v>
      </c>
    </row>
    <row r="1266" spans="1:4" x14ac:dyDescent="0.2">
      <c r="A1266" s="48" t="s">
        <v>1660</v>
      </c>
      <c r="B1266" s="48" t="s">
        <v>805</v>
      </c>
      <c r="C1266" s="48" t="s">
        <v>1577</v>
      </c>
      <c r="D1266" s="48" t="s">
        <v>1313</v>
      </c>
    </row>
    <row r="1267" spans="1:4" x14ac:dyDescent="0.2">
      <c r="A1267" s="48"/>
      <c r="B1267" s="48"/>
      <c r="C1267" s="48"/>
      <c r="D1267" s="48" t="s">
        <v>478</v>
      </c>
    </row>
    <row r="1268" spans="1:4" x14ac:dyDescent="0.2">
      <c r="A1268" s="48"/>
      <c r="B1268" s="48"/>
      <c r="C1268" s="48"/>
      <c r="D1268" s="48" t="s">
        <v>515</v>
      </c>
    </row>
    <row r="1269" spans="1:4" x14ac:dyDescent="0.2">
      <c r="A1269" s="48"/>
      <c r="B1269" s="48"/>
      <c r="C1269" s="48"/>
      <c r="D1269" s="48" t="s">
        <v>476</v>
      </c>
    </row>
    <row r="1270" spans="1:4" x14ac:dyDescent="0.2">
      <c r="A1270" s="48"/>
      <c r="B1270" s="48"/>
      <c r="C1270" s="48"/>
      <c r="D1270" s="48" t="s">
        <v>1849</v>
      </c>
    </row>
    <row r="1271" spans="1:4" x14ac:dyDescent="0.2">
      <c r="A1271" s="48" t="s">
        <v>1661</v>
      </c>
      <c r="B1271" s="48" t="s">
        <v>806</v>
      </c>
      <c r="C1271" s="48" t="s">
        <v>1577</v>
      </c>
      <c r="D1271" s="48" t="s">
        <v>1313</v>
      </c>
    </row>
    <row r="1272" spans="1:4" x14ac:dyDescent="0.2">
      <c r="A1272" s="48"/>
      <c r="B1272" s="48"/>
      <c r="C1272" s="48"/>
      <c r="D1272" s="48" t="s">
        <v>478</v>
      </c>
    </row>
    <row r="1273" spans="1:4" x14ac:dyDescent="0.2">
      <c r="A1273" s="48"/>
      <c r="B1273" s="48"/>
      <c r="C1273" s="48"/>
      <c r="D1273" s="48" t="s">
        <v>1849</v>
      </c>
    </row>
    <row r="1274" spans="1:4" x14ac:dyDescent="0.2">
      <c r="A1274" s="48" t="s">
        <v>1662</v>
      </c>
      <c r="B1274" s="48" t="s">
        <v>807</v>
      </c>
      <c r="C1274" s="48" t="s">
        <v>1577</v>
      </c>
      <c r="D1274" s="48" t="s">
        <v>1313</v>
      </c>
    </row>
    <row r="1275" spans="1:4" x14ac:dyDescent="0.2">
      <c r="A1275" s="48"/>
      <c r="B1275" s="48"/>
      <c r="C1275" s="48"/>
      <c r="D1275" s="48" t="s">
        <v>478</v>
      </c>
    </row>
    <row r="1276" spans="1:4" x14ac:dyDescent="0.2">
      <c r="A1276" s="48"/>
      <c r="B1276" s="48"/>
      <c r="C1276" s="48"/>
      <c r="D1276" s="48" t="s">
        <v>1849</v>
      </c>
    </row>
    <row r="1277" spans="1:4" x14ac:dyDescent="0.2">
      <c r="A1277" s="48" t="s">
        <v>1663</v>
      </c>
      <c r="B1277" s="48" t="s">
        <v>808</v>
      </c>
      <c r="C1277" s="48" t="s">
        <v>1577</v>
      </c>
      <c r="D1277" s="48" t="s">
        <v>1313</v>
      </c>
    </row>
    <row r="1278" spans="1:4" x14ac:dyDescent="0.2">
      <c r="A1278" s="48"/>
      <c r="B1278" s="48"/>
      <c r="C1278" s="48"/>
      <c r="D1278" s="48" t="s">
        <v>478</v>
      </c>
    </row>
    <row r="1279" spans="1:4" x14ac:dyDescent="0.2">
      <c r="A1279" s="48"/>
      <c r="B1279" s="48"/>
      <c r="C1279" s="48"/>
      <c r="D1279" s="48" t="s">
        <v>1849</v>
      </c>
    </row>
    <row r="1280" spans="1:4" x14ac:dyDescent="0.2">
      <c r="A1280" s="48" t="s">
        <v>1664</v>
      </c>
      <c r="B1280" s="48" t="s">
        <v>809</v>
      </c>
      <c r="C1280" s="48" t="s">
        <v>1577</v>
      </c>
      <c r="D1280" s="48" t="s">
        <v>1313</v>
      </c>
    </row>
    <row r="1281" spans="1:4" x14ac:dyDescent="0.2">
      <c r="A1281" s="48"/>
      <c r="B1281" s="48"/>
      <c r="C1281" s="48"/>
      <c r="D1281" s="48" t="s">
        <v>478</v>
      </c>
    </row>
    <row r="1282" spans="1:4" x14ac:dyDescent="0.2">
      <c r="A1282" s="48"/>
      <c r="B1282" s="48"/>
      <c r="C1282" s="48"/>
      <c r="D1282" s="48" t="s">
        <v>1849</v>
      </c>
    </row>
    <row r="1283" spans="1:4" x14ac:dyDescent="0.2">
      <c r="A1283" s="48"/>
      <c r="B1283" s="48"/>
      <c r="C1283" s="48"/>
      <c r="D1283" s="48" t="s">
        <v>1205</v>
      </c>
    </row>
    <row r="1284" spans="1:4" x14ac:dyDescent="0.2">
      <c r="A1284" s="48" t="s">
        <v>1656</v>
      </c>
      <c r="B1284" s="48" t="s">
        <v>810</v>
      </c>
      <c r="C1284" s="48" t="s">
        <v>1577</v>
      </c>
      <c r="D1284" s="48" t="s">
        <v>1313</v>
      </c>
    </row>
    <row r="1285" spans="1:4" x14ac:dyDescent="0.2">
      <c r="A1285" s="48"/>
      <c r="B1285" s="48"/>
      <c r="C1285" s="48"/>
      <c r="D1285" s="48" t="s">
        <v>478</v>
      </c>
    </row>
    <row r="1286" spans="1:4" x14ac:dyDescent="0.2">
      <c r="A1286" s="48"/>
      <c r="B1286" s="48"/>
      <c r="C1286" s="48"/>
      <c r="D1286" s="48" t="s">
        <v>515</v>
      </c>
    </row>
    <row r="1287" spans="1:4" x14ac:dyDescent="0.2">
      <c r="A1287" s="48"/>
      <c r="B1287" s="48"/>
      <c r="C1287" s="48"/>
      <c r="D1287" s="48" t="s">
        <v>476</v>
      </c>
    </row>
    <row r="1288" spans="1:4" x14ac:dyDescent="0.2">
      <c r="A1288" s="48"/>
      <c r="B1288" s="48"/>
      <c r="C1288" s="48"/>
      <c r="D1288" s="48" t="s">
        <v>1849</v>
      </c>
    </row>
    <row r="1289" spans="1:4" x14ac:dyDescent="0.2">
      <c r="A1289" s="48"/>
      <c r="B1289" s="48"/>
      <c r="C1289" s="48"/>
      <c r="D1289" s="48" t="s">
        <v>1205</v>
      </c>
    </row>
    <row r="1290" spans="1:4" x14ac:dyDescent="0.2">
      <c r="A1290" s="48" t="s">
        <v>1665</v>
      </c>
      <c r="B1290" s="48" t="s">
        <v>811</v>
      </c>
      <c r="C1290" s="48" t="s">
        <v>1577</v>
      </c>
      <c r="D1290" s="48" t="s">
        <v>1313</v>
      </c>
    </row>
    <row r="1291" spans="1:4" x14ac:dyDescent="0.2">
      <c r="A1291" s="48"/>
      <c r="B1291" s="48"/>
      <c r="C1291" s="48"/>
      <c r="D1291" s="48" t="s">
        <v>478</v>
      </c>
    </row>
    <row r="1292" spans="1:4" x14ac:dyDescent="0.2">
      <c r="A1292" s="48"/>
      <c r="B1292" s="48"/>
      <c r="C1292" s="48"/>
      <c r="D1292" s="48" t="s">
        <v>515</v>
      </c>
    </row>
    <row r="1293" spans="1:4" x14ac:dyDescent="0.2">
      <c r="A1293" s="48"/>
      <c r="B1293" s="48"/>
      <c r="C1293" s="48"/>
      <c r="D1293" s="48" t="s">
        <v>1849</v>
      </c>
    </row>
    <row r="1294" spans="1:4" x14ac:dyDescent="0.2">
      <c r="A1294" s="48" t="s">
        <v>1666</v>
      </c>
      <c r="B1294" s="48" t="s">
        <v>812</v>
      </c>
      <c r="C1294" s="48" t="s">
        <v>1577</v>
      </c>
      <c r="D1294" s="48" t="s">
        <v>1313</v>
      </c>
    </row>
    <row r="1295" spans="1:4" x14ac:dyDescent="0.2">
      <c r="A1295" s="48"/>
      <c r="B1295" s="48"/>
      <c r="C1295" s="48"/>
      <c r="D1295" s="48" t="s">
        <v>478</v>
      </c>
    </row>
    <row r="1296" spans="1:4" x14ac:dyDescent="0.2">
      <c r="A1296" s="48"/>
      <c r="B1296" s="48"/>
      <c r="C1296" s="48"/>
      <c r="D1296" s="48" t="s">
        <v>515</v>
      </c>
    </row>
    <row r="1297" spans="1:4" x14ac:dyDescent="0.2">
      <c r="A1297" s="48"/>
      <c r="B1297" s="48"/>
      <c r="C1297" s="48"/>
      <c r="D1297" s="48" t="s">
        <v>1849</v>
      </c>
    </row>
    <row r="1298" spans="1:4" x14ac:dyDescent="0.2">
      <c r="A1298" s="48"/>
      <c r="B1298" s="48"/>
      <c r="C1298" s="48"/>
      <c r="D1298" s="48" t="s">
        <v>1205</v>
      </c>
    </row>
    <row r="1299" spans="1:4" x14ac:dyDescent="0.2">
      <c r="A1299" s="48" t="s">
        <v>1667</v>
      </c>
      <c r="B1299" s="48" t="s">
        <v>813</v>
      </c>
      <c r="C1299" s="48" t="s">
        <v>1577</v>
      </c>
      <c r="D1299" s="48" t="s">
        <v>1313</v>
      </c>
    </row>
    <row r="1300" spans="1:4" x14ac:dyDescent="0.2">
      <c r="A1300" s="48"/>
      <c r="B1300" s="48"/>
      <c r="C1300" s="48"/>
      <c r="D1300" s="48" t="s">
        <v>478</v>
      </c>
    </row>
    <row r="1301" spans="1:4" x14ac:dyDescent="0.2">
      <c r="A1301" s="48"/>
      <c r="B1301" s="48"/>
      <c r="C1301" s="48"/>
      <c r="D1301" s="48" t="s">
        <v>1849</v>
      </c>
    </row>
    <row r="1302" spans="1:4" x14ac:dyDescent="0.2">
      <c r="A1302" s="48" t="s">
        <v>1668</v>
      </c>
      <c r="B1302" s="48" t="s">
        <v>814</v>
      </c>
      <c r="C1302" s="48" t="s">
        <v>1577</v>
      </c>
      <c r="D1302" s="48" t="s">
        <v>1313</v>
      </c>
    </row>
    <row r="1303" spans="1:4" x14ac:dyDescent="0.2">
      <c r="A1303" s="48"/>
      <c r="B1303" s="48"/>
      <c r="C1303" s="48"/>
      <c r="D1303" s="48" t="s">
        <v>478</v>
      </c>
    </row>
    <row r="1304" spans="1:4" x14ac:dyDescent="0.2">
      <c r="A1304" s="48"/>
      <c r="B1304" s="48"/>
      <c r="C1304" s="48"/>
      <c r="D1304" s="48" t="s">
        <v>515</v>
      </c>
    </row>
    <row r="1305" spans="1:4" x14ac:dyDescent="0.2">
      <c r="A1305" s="48"/>
      <c r="B1305" s="48"/>
      <c r="C1305" s="48"/>
      <c r="D1305" s="48" t="s">
        <v>476</v>
      </c>
    </row>
    <row r="1306" spans="1:4" x14ac:dyDescent="0.2">
      <c r="A1306" s="48"/>
      <c r="B1306" s="48"/>
      <c r="C1306" s="48"/>
      <c r="D1306" s="48" t="s">
        <v>1849</v>
      </c>
    </row>
    <row r="1307" spans="1:4" x14ac:dyDescent="0.2">
      <c r="A1307" s="48"/>
      <c r="B1307" s="48"/>
      <c r="C1307" s="48"/>
      <c r="D1307" s="48" t="s">
        <v>1205</v>
      </c>
    </row>
    <row r="1308" spans="1:4" x14ac:dyDescent="0.2">
      <c r="A1308" s="48" t="s">
        <v>1669</v>
      </c>
      <c r="B1308" s="48" t="s">
        <v>815</v>
      </c>
      <c r="C1308" s="48" t="s">
        <v>1577</v>
      </c>
      <c r="D1308" s="48" t="s">
        <v>1313</v>
      </c>
    </row>
    <row r="1309" spans="1:4" x14ac:dyDescent="0.2">
      <c r="A1309" s="48"/>
      <c r="B1309" s="48"/>
      <c r="C1309" s="48"/>
      <c r="D1309" s="48" t="s">
        <v>478</v>
      </c>
    </row>
    <row r="1310" spans="1:4" x14ac:dyDescent="0.2">
      <c r="A1310" s="48"/>
      <c r="B1310" s="48"/>
      <c r="C1310" s="48"/>
      <c r="D1310" s="48" t="s">
        <v>1849</v>
      </c>
    </row>
    <row r="1311" spans="1:4" x14ac:dyDescent="0.2">
      <c r="A1311" s="48" t="s">
        <v>1200</v>
      </c>
      <c r="B1311" s="48" t="s">
        <v>816</v>
      </c>
      <c r="C1311" s="48" t="s">
        <v>1577</v>
      </c>
      <c r="D1311" s="48" t="s">
        <v>1313</v>
      </c>
    </row>
    <row r="1312" spans="1:4" x14ac:dyDescent="0.2">
      <c r="A1312" s="48"/>
      <c r="B1312" s="48"/>
      <c r="C1312" s="48"/>
      <c r="D1312" s="48" t="s">
        <v>478</v>
      </c>
    </row>
    <row r="1313" spans="1:4" x14ac:dyDescent="0.2">
      <c r="A1313" s="48"/>
      <c r="B1313" s="48"/>
      <c r="C1313" s="48"/>
      <c r="D1313" s="48" t="s">
        <v>515</v>
      </c>
    </row>
    <row r="1314" spans="1:4" x14ac:dyDescent="0.2">
      <c r="A1314" s="48" t="s">
        <v>1670</v>
      </c>
      <c r="B1314" s="48" t="s">
        <v>817</v>
      </c>
      <c r="C1314" s="48" t="s">
        <v>1577</v>
      </c>
      <c r="D1314" s="48" t="s">
        <v>1313</v>
      </c>
    </row>
    <row r="1315" spans="1:4" x14ac:dyDescent="0.2">
      <c r="A1315" s="48"/>
      <c r="B1315" s="48"/>
      <c r="C1315" s="48"/>
      <c r="D1315" s="48" t="s">
        <v>478</v>
      </c>
    </row>
    <row r="1316" spans="1:4" x14ac:dyDescent="0.2">
      <c r="A1316" s="48"/>
      <c r="B1316" s="48"/>
      <c r="C1316" s="48"/>
      <c r="D1316" s="48" t="s">
        <v>1849</v>
      </c>
    </row>
    <row r="1317" spans="1:4" x14ac:dyDescent="0.2">
      <c r="A1317" s="48" t="s">
        <v>1657</v>
      </c>
      <c r="B1317" s="48" t="s">
        <v>818</v>
      </c>
      <c r="C1317" s="48" t="s">
        <v>1577</v>
      </c>
      <c r="D1317" s="48" t="s">
        <v>1313</v>
      </c>
    </row>
    <row r="1318" spans="1:4" x14ac:dyDescent="0.2">
      <c r="A1318" s="48"/>
      <c r="B1318" s="48"/>
      <c r="C1318" s="48"/>
      <c r="D1318" s="48" t="s">
        <v>478</v>
      </c>
    </row>
    <row r="1319" spans="1:4" x14ac:dyDescent="0.2">
      <c r="A1319" s="48"/>
      <c r="B1319" s="48"/>
      <c r="C1319" s="48"/>
      <c r="D1319" s="48" t="s">
        <v>1849</v>
      </c>
    </row>
    <row r="1320" spans="1:4" x14ac:dyDescent="0.2">
      <c r="A1320" s="48" t="s">
        <v>1658</v>
      </c>
      <c r="B1320" s="48" t="s">
        <v>819</v>
      </c>
      <c r="C1320" s="48" t="s">
        <v>1577</v>
      </c>
      <c r="D1320" s="48" t="s">
        <v>1313</v>
      </c>
    </row>
    <row r="1321" spans="1:4" x14ac:dyDescent="0.2">
      <c r="A1321" s="48"/>
      <c r="B1321" s="48"/>
      <c r="C1321" s="48"/>
      <c r="D1321" s="48" t="s">
        <v>478</v>
      </c>
    </row>
    <row r="1322" spans="1:4" x14ac:dyDescent="0.2">
      <c r="A1322" s="48"/>
      <c r="B1322" s="48"/>
      <c r="C1322" s="48"/>
      <c r="D1322" s="48" t="s">
        <v>515</v>
      </c>
    </row>
    <row r="1323" spans="1:4" x14ac:dyDescent="0.2">
      <c r="A1323" s="48"/>
      <c r="B1323" s="48"/>
      <c r="C1323" s="48"/>
      <c r="D1323" s="48" t="s">
        <v>476</v>
      </c>
    </row>
    <row r="1324" spans="1:4" x14ac:dyDescent="0.2">
      <c r="A1324" s="48"/>
      <c r="B1324" s="48"/>
      <c r="C1324" s="48"/>
      <c r="D1324" s="48" t="s">
        <v>1849</v>
      </c>
    </row>
    <row r="1325" spans="1:4" x14ac:dyDescent="0.2">
      <c r="A1325" s="48"/>
      <c r="B1325" s="48"/>
      <c r="C1325" s="48"/>
      <c r="D1325" s="48" t="s">
        <v>1205</v>
      </c>
    </row>
    <row r="1326" spans="1:4" x14ac:dyDescent="0.2">
      <c r="A1326" s="48" t="s">
        <v>1671</v>
      </c>
      <c r="B1326" s="48" t="s">
        <v>820</v>
      </c>
      <c r="C1326" s="48" t="s">
        <v>1577</v>
      </c>
      <c r="D1326" s="48" t="s">
        <v>1313</v>
      </c>
    </row>
    <row r="1327" spans="1:4" x14ac:dyDescent="0.2">
      <c r="A1327" s="48"/>
      <c r="B1327" s="48"/>
      <c r="C1327" s="48"/>
      <c r="D1327" s="48" t="s">
        <v>478</v>
      </c>
    </row>
    <row r="1328" spans="1:4" x14ac:dyDescent="0.2">
      <c r="A1328" s="48"/>
      <c r="B1328" s="48"/>
      <c r="C1328" s="48"/>
      <c r="D1328" s="48" t="s">
        <v>1849</v>
      </c>
    </row>
    <row r="1329" spans="1:4" x14ac:dyDescent="0.2">
      <c r="A1329" s="48" t="s">
        <v>1672</v>
      </c>
      <c r="B1329" s="48" t="s">
        <v>821</v>
      </c>
      <c r="C1329" s="48" t="s">
        <v>1577</v>
      </c>
      <c r="D1329" s="48" t="s">
        <v>1313</v>
      </c>
    </row>
    <row r="1330" spans="1:4" x14ac:dyDescent="0.2">
      <c r="A1330" s="48"/>
      <c r="B1330" s="48"/>
      <c r="C1330" s="48"/>
      <c r="D1330" s="48" t="s">
        <v>478</v>
      </c>
    </row>
    <row r="1331" spans="1:4" x14ac:dyDescent="0.2">
      <c r="A1331" s="48"/>
      <c r="B1331" s="48"/>
      <c r="C1331" s="48"/>
      <c r="D1331" s="48" t="s">
        <v>515</v>
      </c>
    </row>
    <row r="1332" spans="1:4" x14ac:dyDescent="0.2">
      <c r="A1332" s="48"/>
      <c r="B1332" s="48"/>
      <c r="C1332" s="48"/>
      <c r="D1332" s="48" t="s">
        <v>1205</v>
      </c>
    </row>
    <row r="1333" spans="1:4" x14ac:dyDescent="0.2">
      <c r="A1333" s="48" t="s">
        <v>1675</v>
      </c>
      <c r="B1333" s="48" t="s">
        <v>1630</v>
      </c>
      <c r="C1333" s="48" t="s">
        <v>1577</v>
      </c>
      <c r="D1333" s="48" t="s">
        <v>1319</v>
      </c>
    </row>
    <row r="1334" spans="1:4" x14ac:dyDescent="0.2">
      <c r="A1334" s="48"/>
      <c r="B1334" s="48"/>
      <c r="C1334" s="48"/>
      <c r="D1334" s="48" t="s">
        <v>1313</v>
      </c>
    </row>
    <row r="1335" spans="1:4" x14ac:dyDescent="0.2">
      <c r="A1335" s="48"/>
      <c r="B1335" s="48"/>
      <c r="C1335" s="48"/>
      <c r="D1335" s="48" t="s">
        <v>478</v>
      </c>
    </row>
    <row r="1336" spans="1:4" x14ac:dyDescent="0.2">
      <c r="A1336" s="48" t="s">
        <v>1676</v>
      </c>
      <c r="B1336" s="48" t="s">
        <v>1631</v>
      </c>
      <c r="C1336" s="48" t="s">
        <v>1577</v>
      </c>
      <c r="D1336" s="48" t="s">
        <v>1319</v>
      </c>
    </row>
    <row r="1337" spans="1:4" x14ac:dyDescent="0.2">
      <c r="A1337" s="48"/>
      <c r="B1337" s="48"/>
      <c r="C1337" s="48"/>
      <c r="D1337" s="48" t="s">
        <v>1313</v>
      </c>
    </row>
    <row r="1338" spans="1:4" x14ac:dyDescent="0.2">
      <c r="A1338" s="48"/>
      <c r="B1338" s="48"/>
      <c r="C1338" s="48"/>
      <c r="D1338" s="48" t="s">
        <v>478</v>
      </c>
    </row>
    <row r="1339" spans="1:4" x14ac:dyDescent="0.2">
      <c r="A1339" s="48"/>
      <c r="B1339" s="48"/>
      <c r="C1339" s="48"/>
      <c r="D1339" s="48" t="s">
        <v>1849</v>
      </c>
    </row>
    <row r="1340" spans="1:4" x14ac:dyDescent="0.2">
      <c r="A1340" s="48" t="s">
        <v>1681</v>
      </c>
      <c r="B1340" s="48" t="s">
        <v>1629</v>
      </c>
      <c r="C1340" s="48" t="s">
        <v>1577</v>
      </c>
      <c r="D1340" s="48" t="s">
        <v>1319</v>
      </c>
    </row>
    <row r="1341" spans="1:4" x14ac:dyDescent="0.2">
      <c r="A1341" s="48"/>
      <c r="B1341" s="48"/>
      <c r="C1341" s="48"/>
      <c r="D1341" s="48" t="s">
        <v>1313</v>
      </c>
    </row>
    <row r="1342" spans="1:4" x14ac:dyDescent="0.2">
      <c r="A1342" s="48"/>
      <c r="B1342" s="48"/>
      <c r="C1342" s="48"/>
      <c r="D1342" s="48" t="s">
        <v>478</v>
      </c>
    </row>
    <row r="1343" spans="1:4" x14ac:dyDescent="0.2">
      <c r="A1343" s="48"/>
      <c r="B1343" s="48"/>
      <c r="C1343" s="48"/>
      <c r="D1343" s="48" t="s">
        <v>1849</v>
      </c>
    </row>
    <row r="1344" spans="1:4" x14ac:dyDescent="0.2">
      <c r="A1344" s="48" t="s">
        <v>1677</v>
      </c>
      <c r="B1344" s="48" t="s">
        <v>1632</v>
      </c>
      <c r="C1344" s="48" t="s">
        <v>1577</v>
      </c>
      <c r="D1344" s="48" t="s">
        <v>1319</v>
      </c>
    </row>
    <row r="1345" spans="1:4" x14ac:dyDescent="0.2">
      <c r="A1345" s="48"/>
      <c r="B1345" s="48"/>
      <c r="C1345" s="48"/>
      <c r="D1345" s="48" t="s">
        <v>1313</v>
      </c>
    </row>
    <row r="1346" spans="1:4" x14ac:dyDescent="0.2">
      <c r="A1346" s="48"/>
      <c r="B1346" s="48"/>
      <c r="C1346" s="48"/>
      <c r="D1346" s="48" t="s">
        <v>478</v>
      </c>
    </row>
    <row r="1347" spans="1:4" x14ac:dyDescent="0.2">
      <c r="A1347" s="48"/>
      <c r="B1347" s="48"/>
      <c r="C1347" s="48"/>
      <c r="D1347" s="48" t="s">
        <v>1849</v>
      </c>
    </row>
    <row r="1348" spans="1:4" x14ac:dyDescent="0.2">
      <c r="A1348" s="48" t="s">
        <v>1709</v>
      </c>
      <c r="B1348" s="48" t="s">
        <v>51</v>
      </c>
      <c r="C1348" s="48" t="s">
        <v>1577</v>
      </c>
      <c r="D1348" s="48" t="s">
        <v>1319</v>
      </c>
    </row>
    <row r="1349" spans="1:4" x14ac:dyDescent="0.2">
      <c r="A1349" s="48"/>
      <c r="B1349" s="48"/>
      <c r="C1349" s="48"/>
      <c r="D1349" s="48" t="s">
        <v>1313</v>
      </c>
    </row>
    <row r="1350" spans="1:4" x14ac:dyDescent="0.2">
      <c r="A1350" s="48" t="s">
        <v>1000</v>
      </c>
      <c r="B1350" s="48" t="s">
        <v>1001</v>
      </c>
      <c r="C1350" s="48" t="s">
        <v>1577</v>
      </c>
      <c r="D1350" s="48" t="s">
        <v>1319</v>
      </c>
    </row>
    <row r="1351" spans="1:4" x14ac:dyDescent="0.2">
      <c r="A1351" s="48"/>
      <c r="B1351" s="48"/>
      <c r="C1351" s="48"/>
      <c r="D1351" s="48" t="s">
        <v>1313</v>
      </c>
    </row>
    <row r="1352" spans="1:4" x14ac:dyDescent="0.2">
      <c r="A1352" s="48"/>
      <c r="B1352" s="48"/>
      <c r="C1352" s="48"/>
      <c r="D1352" s="48" t="s">
        <v>478</v>
      </c>
    </row>
    <row r="1353" spans="1:4" x14ac:dyDescent="0.2">
      <c r="A1353" s="48"/>
      <c r="B1353" s="48"/>
      <c r="C1353" s="48"/>
      <c r="D1353" s="48" t="s">
        <v>1849</v>
      </c>
    </row>
    <row r="1354" spans="1:4" x14ac:dyDescent="0.2">
      <c r="A1354" s="48" t="s">
        <v>731</v>
      </c>
      <c r="B1354" s="48" t="s">
        <v>1003</v>
      </c>
      <c r="C1354" s="48" t="s">
        <v>1578</v>
      </c>
      <c r="D1354" s="48" t="s">
        <v>1313</v>
      </c>
    </row>
    <row r="1355" spans="1:4" x14ac:dyDescent="0.2">
      <c r="A1355" s="48"/>
      <c r="B1355" s="48"/>
      <c r="C1355" s="48"/>
      <c r="D1355" s="48" t="s">
        <v>2092</v>
      </c>
    </row>
    <row r="1356" spans="1:4" x14ac:dyDescent="0.2">
      <c r="A1356" s="48"/>
      <c r="B1356" s="48"/>
      <c r="C1356" s="48"/>
      <c r="D1356" s="48" t="s">
        <v>476</v>
      </c>
    </row>
    <row r="1357" spans="1:4" x14ac:dyDescent="0.2">
      <c r="A1357" s="48" t="s">
        <v>2651</v>
      </c>
      <c r="B1357" s="48" t="s">
        <v>2652</v>
      </c>
      <c r="C1357" s="48" t="s">
        <v>1578</v>
      </c>
      <c r="D1357" s="48" t="s">
        <v>476</v>
      </c>
    </row>
    <row r="1358" spans="1:4" x14ac:dyDescent="0.2">
      <c r="A1358" s="48" t="s">
        <v>2653</v>
      </c>
      <c r="B1358" s="48" t="s">
        <v>2654</v>
      </c>
      <c r="C1358" s="48" t="s">
        <v>1578</v>
      </c>
      <c r="D1358" s="48" t="s">
        <v>476</v>
      </c>
    </row>
    <row r="1359" spans="1:4" x14ac:dyDescent="0.2">
      <c r="A1359" s="48" t="s">
        <v>222</v>
      </c>
      <c r="B1359" s="48" t="s">
        <v>1004</v>
      </c>
      <c r="C1359" s="48" t="s">
        <v>1578</v>
      </c>
      <c r="D1359" s="48" t="s">
        <v>1319</v>
      </c>
    </row>
    <row r="1360" spans="1:4" x14ac:dyDescent="0.2">
      <c r="A1360" s="48"/>
      <c r="B1360" s="48"/>
      <c r="C1360" s="48"/>
      <c r="D1360" s="48" t="s">
        <v>1313</v>
      </c>
    </row>
    <row r="1361" spans="1:4" x14ac:dyDescent="0.2">
      <c r="A1361" s="48"/>
      <c r="B1361" s="48"/>
      <c r="C1361" s="48"/>
      <c r="D1361" s="48" t="s">
        <v>2092</v>
      </c>
    </row>
    <row r="1362" spans="1:4" x14ac:dyDescent="0.2">
      <c r="A1362" s="48"/>
      <c r="B1362" s="48"/>
      <c r="C1362" s="48"/>
      <c r="D1362" s="48" t="s">
        <v>476</v>
      </c>
    </row>
    <row r="1363" spans="1:4" x14ac:dyDescent="0.2">
      <c r="A1363" s="48" t="s">
        <v>1802</v>
      </c>
      <c r="B1363" s="48" t="s">
        <v>1006</v>
      </c>
      <c r="C1363" s="48" t="s">
        <v>1578</v>
      </c>
      <c r="D1363" s="48" t="s">
        <v>476</v>
      </c>
    </row>
    <row r="1364" spans="1:4" x14ac:dyDescent="0.2">
      <c r="A1364" s="48" t="s">
        <v>1920</v>
      </c>
      <c r="B1364" s="48" t="s">
        <v>1005</v>
      </c>
      <c r="C1364" s="48" t="s">
        <v>1578</v>
      </c>
      <c r="D1364" s="48" t="s">
        <v>476</v>
      </c>
    </row>
    <row r="1365" spans="1:4" x14ac:dyDescent="0.2">
      <c r="A1365" s="48" t="s">
        <v>1370</v>
      </c>
      <c r="B1365" s="48" t="s">
        <v>1374</v>
      </c>
      <c r="C1365" s="48" t="s">
        <v>1578</v>
      </c>
      <c r="D1365" s="48" t="s">
        <v>1313</v>
      </c>
    </row>
    <row r="1366" spans="1:4" x14ac:dyDescent="0.2">
      <c r="A1366" s="48"/>
      <c r="B1366" s="48"/>
      <c r="C1366" s="48"/>
      <c r="D1366" s="48" t="s">
        <v>476</v>
      </c>
    </row>
    <row r="1367" spans="1:4" x14ac:dyDescent="0.2">
      <c r="A1367" s="48" t="s">
        <v>1803</v>
      </c>
      <c r="B1367" s="48" t="s">
        <v>1804</v>
      </c>
      <c r="C1367" s="48" t="s">
        <v>1578</v>
      </c>
      <c r="D1367" s="48" t="s">
        <v>1313</v>
      </c>
    </row>
    <row r="1368" spans="1:4" x14ac:dyDescent="0.2">
      <c r="A1368" s="48"/>
      <c r="B1368" s="48"/>
      <c r="C1368" s="48"/>
      <c r="D1368" s="48" t="s">
        <v>476</v>
      </c>
    </row>
    <row r="1369" spans="1:4" x14ac:dyDescent="0.2">
      <c r="A1369" s="48" t="s">
        <v>1369</v>
      </c>
      <c r="B1369" s="48" t="s">
        <v>1373</v>
      </c>
      <c r="C1369" s="48" t="s">
        <v>1578</v>
      </c>
      <c r="D1369" s="48" t="s">
        <v>1313</v>
      </c>
    </row>
    <row r="1370" spans="1:4" x14ac:dyDescent="0.2">
      <c r="A1370" s="48"/>
      <c r="B1370" s="48"/>
      <c r="C1370" s="48"/>
      <c r="D1370" s="48" t="s">
        <v>476</v>
      </c>
    </row>
    <row r="1371" spans="1:4" x14ac:dyDescent="0.2">
      <c r="A1371" s="48" t="s">
        <v>1007</v>
      </c>
      <c r="B1371" s="48" t="s">
        <v>1008</v>
      </c>
      <c r="C1371" s="48" t="s">
        <v>1578</v>
      </c>
      <c r="D1371" s="48" t="s">
        <v>1313</v>
      </c>
    </row>
    <row r="1372" spans="1:4" x14ac:dyDescent="0.2">
      <c r="A1372" s="48"/>
      <c r="B1372" s="48"/>
      <c r="C1372" s="48"/>
      <c r="D1372" s="48" t="s">
        <v>1317</v>
      </c>
    </row>
    <row r="1373" spans="1:4" x14ac:dyDescent="0.2">
      <c r="A1373" s="48"/>
      <c r="B1373" s="48"/>
      <c r="C1373" s="48"/>
      <c r="D1373" s="48" t="s">
        <v>476</v>
      </c>
    </row>
    <row r="1374" spans="1:4" x14ac:dyDescent="0.2">
      <c r="A1374" s="48" t="s">
        <v>1009</v>
      </c>
      <c r="B1374" s="48" t="s">
        <v>1010</v>
      </c>
      <c r="C1374" s="48" t="s">
        <v>1578</v>
      </c>
      <c r="D1374" s="48" t="s">
        <v>476</v>
      </c>
    </row>
    <row r="1375" spans="1:4" x14ac:dyDescent="0.2">
      <c r="A1375" s="48" t="s">
        <v>42</v>
      </c>
      <c r="B1375" s="48" t="s">
        <v>1070</v>
      </c>
      <c r="C1375" s="48" t="s">
        <v>1578</v>
      </c>
      <c r="D1375" s="48" t="s">
        <v>476</v>
      </c>
    </row>
    <row r="1376" spans="1:4" x14ac:dyDescent="0.2">
      <c r="A1376" s="48" t="s">
        <v>954</v>
      </c>
      <c r="B1376" s="48" t="s">
        <v>1092</v>
      </c>
      <c r="C1376" s="48" t="s">
        <v>1578</v>
      </c>
      <c r="D1376" s="48" t="s">
        <v>1313</v>
      </c>
    </row>
    <row r="1377" spans="1:4" x14ac:dyDescent="0.2">
      <c r="A1377" s="48"/>
      <c r="B1377" s="48"/>
      <c r="C1377" s="48"/>
      <c r="D1377" s="48" t="s">
        <v>1316</v>
      </c>
    </row>
    <row r="1378" spans="1:4" x14ac:dyDescent="0.2">
      <c r="A1378" s="48"/>
      <c r="B1378" s="48"/>
      <c r="C1378" s="48"/>
      <c r="D1378" s="48" t="s">
        <v>1317</v>
      </c>
    </row>
    <row r="1379" spans="1:4" x14ac:dyDescent="0.2">
      <c r="A1379" s="48"/>
      <c r="B1379" s="48"/>
      <c r="C1379" s="48"/>
      <c r="D1379" s="48" t="s">
        <v>476</v>
      </c>
    </row>
    <row r="1380" spans="1:4" x14ac:dyDescent="0.2">
      <c r="A1380" s="48"/>
      <c r="B1380" s="48"/>
      <c r="C1380" s="48"/>
      <c r="D1380" s="48" t="s">
        <v>1849</v>
      </c>
    </row>
    <row r="1381" spans="1:4" x14ac:dyDescent="0.2">
      <c r="A1381" s="48" t="s">
        <v>1921</v>
      </c>
      <c r="B1381" s="48" t="s">
        <v>1093</v>
      </c>
      <c r="C1381" s="48" t="s">
        <v>1578</v>
      </c>
      <c r="D1381" s="48" t="s">
        <v>1313</v>
      </c>
    </row>
    <row r="1382" spans="1:4" x14ac:dyDescent="0.2">
      <c r="A1382" s="48"/>
      <c r="B1382" s="48"/>
      <c r="C1382" s="48"/>
      <c r="D1382" s="48" t="s">
        <v>515</v>
      </c>
    </row>
    <row r="1383" spans="1:4" x14ac:dyDescent="0.2">
      <c r="A1383" s="48"/>
      <c r="B1383" s="48"/>
      <c r="C1383" s="48"/>
      <c r="D1383" s="48" t="s">
        <v>476</v>
      </c>
    </row>
    <row r="1384" spans="1:4" x14ac:dyDescent="0.2">
      <c r="A1384" s="48" t="s">
        <v>1694</v>
      </c>
      <c r="B1384" s="48" t="s">
        <v>1094</v>
      </c>
      <c r="C1384" s="48" t="s">
        <v>1578</v>
      </c>
      <c r="D1384" s="48" t="s">
        <v>476</v>
      </c>
    </row>
    <row r="1385" spans="1:4" x14ac:dyDescent="0.2">
      <c r="A1385" s="48" t="s">
        <v>1922</v>
      </c>
      <c r="B1385" s="48" t="s">
        <v>588</v>
      </c>
      <c r="C1385" s="48" t="s">
        <v>1578</v>
      </c>
      <c r="D1385" s="48" t="s">
        <v>1313</v>
      </c>
    </row>
    <row r="1386" spans="1:4" x14ac:dyDescent="0.2">
      <c r="A1386" s="48"/>
      <c r="B1386" s="48"/>
      <c r="C1386" s="48"/>
      <c r="D1386" s="48" t="s">
        <v>476</v>
      </c>
    </row>
    <row r="1387" spans="1:4" x14ac:dyDescent="0.2">
      <c r="A1387" s="48" t="s">
        <v>1923</v>
      </c>
      <c r="B1387" s="48" t="s">
        <v>402</v>
      </c>
      <c r="C1387" s="48" t="s">
        <v>1578</v>
      </c>
      <c r="D1387" s="48" t="s">
        <v>1313</v>
      </c>
    </row>
    <row r="1388" spans="1:4" x14ac:dyDescent="0.2">
      <c r="A1388" s="48"/>
      <c r="B1388" s="48"/>
      <c r="C1388" s="48"/>
      <c r="D1388" s="48" t="s">
        <v>476</v>
      </c>
    </row>
    <row r="1389" spans="1:4" x14ac:dyDescent="0.2">
      <c r="A1389" s="48" t="s">
        <v>933</v>
      </c>
      <c r="B1389" s="48" t="s">
        <v>1071</v>
      </c>
      <c r="C1389" s="48" t="s">
        <v>1578</v>
      </c>
      <c r="D1389" s="48" t="s">
        <v>1313</v>
      </c>
    </row>
    <row r="1390" spans="1:4" x14ac:dyDescent="0.2">
      <c r="A1390" s="48"/>
      <c r="B1390" s="48"/>
      <c r="C1390" s="48"/>
      <c r="D1390" s="48" t="s">
        <v>1316</v>
      </c>
    </row>
    <row r="1391" spans="1:4" x14ac:dyDescent="0.2">
      <c r="A1391" s="48"/>
      <c r="B1391" s="48"/>
      <c r="C1391" s="48"/>
      <c r="D1391" s="48" t="s">
        <v>1317</v>
      </c>
    </row>
    <row r="1392" spans="1:4" x14ac:dyDescent="0.2">
      <c r="A1392" s="48"/>
      <c r="B1392" s="48"/>
      <c r="C1392" s="48"/>
      <c r="D1392" s="48" t="s">
        <v>476</v>
      </c>
    </row>
    <row r="1393" spans="1:4" x14ac:dyDescent="0.2">
      <c r="A1393" s="48"/>
      <c r="B1393" s="48"/>
      <c r="C1393" s="48"/>
      <c r="D1393" s="48" t="s">
        <v>1849</v>
      </c>
    </row>
    <row r="1394" spans="1:4" x14ac:dyDescent="0.2">
      <c r="A1394" s="48" t="s">
        <v>934</v>
      </c>
      <c r="B1394" s="48" t="s">
        <v>1072</v>
      </c>
      <c r="C1394" s="48" t="s">
        <v>1578</v>
      </c>
      <c r="D1394" s="48" t="s">
        <v>476</v>
      </c>
    </row>
    <row r="1395" spans="1:4" x14ac:dyDescent="0.2">
      <c r="A1395" s="48" t="s">
        <v>1201</v>
      </c>
      <c r="B1395" s="48" t="s">
        <v>1197</v>
      </c>
      <c r="C1395" s="48" t="s">
        <v>1578</v>
      </c>
      <c r="D1395" s="48" t="s">
        <v>1313</v>
      </c>
    </row>
    <row r="1396" spans="1:4" x14ac:dyDescent="0.2">
      <c r="A1396" s="48"/>
      <c r="B1396" s="48"/>
      <c r="C1396" s="48"/>
      <c r="D1396" s="48" t="s">
        <v>1317</v>
      </c>
    </row>
    <row r="1397" spans="1:4" x14ac:dyDescent="0.2">
      <c r="A1397" s="48" t="s">
        <v>1202</v>
      </c>
      <c r="B1397" s="48" t="s">
        <v>1198</v>
      </c>
      <c r="C1397" s="48" t="s">
        <v>1578</v>
      </c>
      <c r="D1397" s="48" t="s">
        <v>515</v>
      </c>
    </row>
    <row r="1398" spans="1:4" x14ac:dyDescent="0.2">
      <c r="A1398" s="48" t="s">
        <v>1368</v>
      </c>
      <c r="B1398" s="48" t="s">
        <v>1372</v>
      </c>
      <c r="C1398" s="48" t="s">
        <v>1578</v>
      </c>
      <c r="D1398" s="48" t="s">
        <v>476</v>
      </c>
    </row>
    <row r="1399" spans="1:4" x14ac:dyDescent="0.2">
      <c r="A1399" s="48" t="s">
        <v>2753</v>
      </c>
      <c r="B1399" s="48" t="s">
        <v>1095</v>
      </c>
      <c r="C1399" s="48" t="s">
        <v>1578</v>
      </c>
      <c r="D1399" s="48" t="s">
        <v>1313</v>
      </c>
    </row>
    <row r="1400" spans="1:4" x14ac:dyDescent="0.2">
      <c r="A1400" s="48"/>
      <c r="B1400" s="48"/>
      <c r="C1400" s="48"/>
      <c r="D1400" s="48" t="s">
        <v>476</v>
      </c>
    </row>
    <row r="1401" spans="1:4" x14ac:dyDescent="0.2">
      <c r="A1401" s="48" t="s">
        <v>2754</v>
      </c>
      <c r="B1401" s="48" t="s">
        <v>1096</v>
      </c>
      <c r="C1401" s="48" t="s">
        <v>1578</v>
      </c>
      <c r="D1401" s="48" t="s">
        <v>1313</v>
      </c>
    </row>
    <row r="1402" spans="1:4" x14ac:dyDescent="0.2">
      <c r="A1402" s="48"/>
      <c r="B1402" s="48"/>
      <c r="C1402" s="48"/>
      <c r="D1402" s="48" t="s">
        <v>1314</v>
      </c>
    </row>
    <row r="1403" spans="1:4" x14ac:dyDescent="0.2">
      <c r="A1403" s="48"/>
      <c r="B1403" s="48"/>
      <c r="C1403" s="48"/>
      <c r="D1403" s="48" t="s">
        <v>476</v>
      </c>
    </row>
    <row r="1404" spans="1:4" x14ac:dyDescent="0.2">
      <c r="A1404" s="48" t="s">
        <v>2755</v>
      </c>
      <c r="B1404" s="48" t="s">
        <v>1097</v>
      </c>
      <c r="C1404" s="48" t="s">
        <v>1578</v>
      </c>
      <c r="D1404" s="48" t="s">
        <v>1313</v>
      </c>
    </row>
    <row r="1405" spans="1:4" x14ac:dyDescent="0.2">
      <c r="A1405" s="48"/>
      <c r="B1405" s="48"/>
      <c r="C1405" s="48"/>
      <c r="D1405" s="48" t="s">
        <v>476</v>
      </c>
    </row>
    <row r="1406" spans="1:4" x14ac:dyDescent="0.2">
      <c r="A1406" s="48" t="s">
        <v>2756</v>
      </c>
      <c r="B1406" s="48" t="s">
        <v>1098</v>
      </c>
      <c r="C1406" s="48" t="s">
        <v>1578</v>
      </c>
      <c r="D1406" s="48" t="s">
        <v>1313</v>
      </c>
    </row>
    <row r="1407" spans="1:4" x14ac:dyDescent="0.2">
      <c r="A1407" s="48"/>
      <c r="B1407" s="48"/>
      <c r="C1407" s="48"/>
      <c r="D1407" s="48" t="s">
        <v>1314</v>
      </c>
    </row>
    <row r="1408" spans="1:4" x14ac:dyDescent="0.2">
      <c r="A1408" s="48"/>
      <c r="B1408" s="48"/>
      <c r="C1408" s="48"/>
      <c r="D1408" s="48" t="s">
        <v>476</v>
      </c>
    </row>
    <row r="1409" spans="1:4" x14ac:dyDescent="0.2">
      <c r="A1409" s="48" t="s">
        <v>2757</v>
      </c>
      <c r="B1409" s="48" t="s">
        <v>1099</v>
      </c>
      <c r="C1409" s="48" t="s">
        <v>1578</v>
      </c>
      <c r="D1409" s="48" t="s">
        <v>1313</v>
      </c>
    </row>
    <row r="1410" spans="1:4" x14ac:dyDescent="0.2">
      <c r="A1410" s="48"/>
      <c r="B1410" s="48"/>
      <c r="C1410" s="48"/>
      <c r="D1410" s="48" t="s">
        <v>476</v>
      </c>
    </row>
    <row r="1411" spans="1:4" x14ac:dyDescent="0.2">
      <c r="A1411" s="48" t="s">
        <v>2758</v>
      </c>
      <c r="B1411" s="48" t="s">
        <v>1100</v>
      </c>
      <c r="C1411" s="48" t="s">
        <v>1578</v>
      </c>
      <c r="D1411" s="48" t="s">
        <v>1313</v>
      </c>
    </row>
    <row r="1412" spans="1:4" x14ac:dyDescent="0.2">
      <c r="A1412" s="48"/>
      <c r="B1412" s="48"/>
      <c r="C1412" s="48"/>
      <c r="D1412" s="48" t="s">
        <v>476</v>
      </c>
    </row>
    <row r="1413" spans="1:4" x14ac:dyDescent="0.2">
      <c r="A1413" s="48" t="s">
        <v>403</v>
      </c>
      <c r="B1413" s="48" t="s">
        <v>404</v>
      </c>
      <c r="C1413" s="48" t="s">
        <v>1578</v>
      </c>
      <c r="D1413" s="48" t="s">
        <v>1313</v>
      </c>
    </row>
    <row r="1414" spans="1:4" x14ac:dyDescent="0.2">
      <c r="A1414" s="48"/>
      <c r="B1414" s="48"/>
      <c r="C1414" s="48"/>
      <c r="D1414" s="48" t="s">
        <v>476</v>
      </c>
    </row>
    <row r="1415" spans="1:4" x14ac:dyDescent="0.2">
      <c r="A1415" s="48" t="s">
        <v>2643</v>
      </c>
      <c r="B1415" s="48" t="s">
        <v>2644</v>
      </c>
      <c r="C1415" s="48" t="s">
        <v>1578</v>
      </c>
      <c r="D1415" s="48" t="s">
        <v>1313</v>
      </c>
    </row>
    <row r="1416" spans="1:4" x14ac:dyDescent="0.2">
      <c r="A1416" s="48"/>
      <c r="B1416" s="48"/>
      <c r="C1416" s="48"/>
      <c r="D1416" s="48" t="s">
        <v>476</v>
      </c>
    </row>
    <row r="1417" spans="1:4" x14ac:dyDescent="0.2">
      <c r="A1417" s="48" t="s">
        <v>2645</v>
      </c>
      <c r="B1417" s="48" t="s">
        <v>2646</v>
      </c>
      <c r="C1417" s="48" t="s">
        <v>1578</v>
      </c>
      <c r="D1417" s="48" t="s">
        <v>1313</v>
      </c>
    </row>
    <row r="1418" spans="1:4" x14ac:dyDescent="0.2">
      <c r="A1418" s="48"/>
      <c r="B1418" s="48"/>
      <c r="C1418" s="48"/>
      <c r="D1418" s="48" t="s">
        <v>476</v>
      </c>
    </row>
    <row r="1419" spans="1:4" x14ac:dyDescent="0.2">
      <c r="A1419" s="48" t="s">
        <v>2647</v>
      </c>
      <c r="B1419" s="48" t="s">
        <v>2648</v>
      </c>
      <c r="C1419" s="48" t="s">
        <v>1578</v>
      </c>
      <c r="D1419" s="48" t="s">
        <v>1313</v>
      </c>
    </row>
    <row r="1420" spans="1:4" x14ac:dyDescent="0.2">
      <c r="A1420" s="48"/>
      <c r="B1420" s="48"/>
      <c r="C1420" s="48"/>
      <c r="D1420" s="48" t="s">
        <v>476</v>
      </c>
    </row>
    <row r="1421" spans="1:4" x14ac:dyDescent="0.2">
      <c r="A1421" s="48" t="s">
        <v>1101</v>
      </c>
      <c r="B1421" s="48" t="s">
        <v>1102</v>
      </c>
      <c r="C1421" s="48" t="s">
        <v>1578</v>
      </c>
      <c r="D1421" s="48" t="s">
        <v>476</v>
      </c>
    </row>
    <row r="1422" spans="1:4" x14ac:dyDescent="0.2">
      <c r="A1422" s="48" t="s">
        <v>2759</v>
      </c>
      <c r="B1422" s="48" t="s">
        <v>1109</v>
      </c>
      <c r="C1422" s="48" t="s">
        <v>1578</v>
      </c>
      <c r="D1422" s="48" t="s">
        <v>1313</v>
      </c>
    </row>
    <row r="1423" spans="1:4" x14ac:dyDescent="0.2">
      <c r="A1423" s="48"/>
      <c r="B1423" s="48"/>
      <c r="C1423" s="48"/>
      <c r="D1423" s="48" t="s">
        <v>476</v>
      </c>
    </row>
    <row r="1424" spans="1:4" x14ac:dyDescent="0.2">
      <c r="A1424" s="48" t="s">
        <v>2760</v>
      </c>
      <c r="B1424" s="48" t="s">
        <v>1110</v>
      </c>
      <c r="C1424" s="48" t="s">
        <v>1578</v>
      </c>
      <c r="D1424" s="48" t="s">
        <v>1313</v>
      </c>
    </row>
    <row r="1425" spans="1:4" x14ac:dyDescent="0.2">
      <c r="A1425" s="48"/>
      <c r="B1425" s="48"/>
      <c r="C1425" s="48"/>
      <c r="D1425" s="48" t="s">
        <v>476</v>
      </c>
    </row>
    <row r="1426" spans="1:4" x14ac:dyDescent="0.2">
      <c r="A1426" s="48" t="s">
        <v>2373</v>
      </c>
      <c r="B1426" s="48" t="s">
        <v>427</v>
      </c>
      <c r="C1426" s="48" t="s">
        <v>1578</v>
      </c>
      <c r="D1426" s="48" t="s">
        <v>476</v>
      </c>
    </row>
    <row r="1427" spans="1:4" x14ac:dyDescent="0.2">
      <c r="A1427" s="48" t="s">
        <v>1111</v>
      </c>
      <c r="B1427" s="48" t="s">
        <v>1112</v>
      </c>
      <c r="C1427" s="48" t="s">
        <v>1578</v>
      </c>
      <c r="D1427" s="48" t="s">
        <v>1313</v>
      </c>
    </row>
    <row r="1428" spans="1:4" x14ac:dyDescent="0.2">
      <c r="A1428" s="48"/>
      <c r="B1428" s="48"/>
      <c r="C1428" s="48"/>
      <c r="D1428" s="48" t="s">
        <v>476</v>
      </c>
    </row>
    <row r="1429" spans="1:4" x14ac:dyDescent="0.2">
      <c r="A1429" s="48" t="s">
        <v>323</v>
      </c>
      <c r="B1429" s="48" t="s">
        <v>324</v>
      </c>
      <c r="C1429" s="48" t="s">
        <v>1578</v>
      </c>
      <c r="D1429" s="48" t="s">
        <v>476</v>
      </c>
    </row>
    <row r="1430" spans="1:4" x14ac:dyDescent="0.2">
      <c r="A1430" s="48" t="s">
        <v>325</v>
      </c>
      <c r="B1430" s="48" t="s">
        <v>326</v>
      </c>
      <c r="C1430" s="48" t="s">
        <v>1578</v>
      </c>
      <c r="D1430" s="48" t="s">
        <v>1313</v>
      </c>
    </row>
    <row r="1431" spans="1:4" x14ac:dyDescent="0.2">
      <c r="A1431" s="48"/>
      <c r="B1431" s="48"/>
      <c r="C1431" s="48"/>
      <c r="D1431" s="48" t="s">
        <v>2092</v>
      </c>
    </row>
    <row r="1432" spans="1:4" x14ac:dyDescent="0.2">
      <c r="A1432" s="48"/>
      <c r="B1432" s="48"/>
      <c r="C1432" s="48"/>
      <c r="D1432" s="48" t="s">
        <v>515</v>
      </c>
    </row>
    <row r="1433" spans="1:4" x14ac:dyDescent="0.2">
      <c r="A1433" s="48"/>
      <c r="B1433" s="48"/>
      <c r="C1433" s="48"/>
      <c r="D1433" s="48" t="s">
        <v>476</v>
      </c>
    </row>
    <row r="1434" spans="1:4" x14ac:dyDescent="0.2">
      <c r="A1434" s="48" t="s">
        <v>1924</v>
      </c>
      <c r="B1434" s="48" t="s">
        <v>1925</v>
      </c>
      <c r="C1434" s="48" t="s">
        <v>1578</v>
      </c>
      <c r="D1434" s="48" t="s">
        <v>476</v>
      </c>
    </row>
    <row r="1435" spans="1:4" x14ac:dyDescent="0.2">
      <c r="A1435" s="48" t="s">
        <v>885</v>
      </c>
      <c r="B1435" s="48" t="s">
        <v>886</v>
      </c>
      <c r="C1435" s="48" t="s">
        <v>1578</v>
      </c>
      <c r="D1435" s="48" t="s">
        <v>476</v>
      </c>
    </row>
    <row r="1436" spans="1:4" x14ac:dyDescent="0.2">
      <c r="A1436" s="48" t="s">
        <v>732</v>
      </c>
      <c r="B1436" s="48" t="s">
        <v>327</v>
      </c>
      <c r="C1436" s="48" t="s">
        <v>1578</v>
      </c>
      <c r="D1436" s="48" t="s">
        <v>1319</v>
      </c>
    </row>
    <row r="1437" spans="1:4" x14ac:dyDescent="0.2">
      <c r="A1437" s="48"/>
      <c r="B1437" s="48"/>
      <c r="C1437" s="48"/>
      <c r="D1437" s="48" t="s">
        <v>1313</v>
      </c>
    </row>
    <row r="1438" spans="1:4" x14ac:dyDescent="0.2">
      <c r="A1438" s="48"/>
      <c r="B1438" s="48"/>
      <c r="C1438" s="48"/>
      <c r="D1438" s="48" t="s">
        <v>1314</v>
      </c>
    </row>
    <row r="1439" spans="1:4" x14ac:dyDescent="0.2">
      <c r="A1439" s="48"/>
      <c r="B1439" s="48"/>
      <c r="C1439" s="48"/>
      <c r="D1439" s="48" t="s">
        <v>476</v>
      </c>
    </row>
    <row r="1440" spans="1:4" x14ac:dyDescent="0.2">
      <c r="A1440" s="48" t="s">
        <v>328</v>
      </c>
      <c r="B1440" s="48" t="s">
        <v>329</v>
      </c>
      <c r="C1440" s="48" t="s">
        <v>1578</v>
      </c>
      <c r="D1440" s="48" t="s">
        <v>1313</v>
      </c>
    </row>
    <row r="1441" spans="1:4" x14ac:dyDescent="0.2">
      <c r="A1441" s="48"/>
      <c r="B1441" s="48"/>
      <c r="C1441" s="48"/>
      <c r="D1441" s="48" t="s">
        <v>1317</v>
      </c>
    </row>
    <row r="1442" spans="1:4" x14ac:dyDescent="0.2">
      <c r="A1442" s="48"/>
      <c r="B1442" s="48"/>
      <c r="C1442" s="48"/>
      <c r="D1442" s="48" t="s">
        <v>476</v>
      </c>
    </row>
    <row r="1443" spans="1:4" x14ac:dyDescent="0.2">
      <c r="A1443" s="48" t="s">
        <v>1926</v>
      </c>
      <c r="B1443" s="48" t="s">
        <v>330</v>
      </c>
      <c r="C1443" s="48" t="s">
        <v>1578</v>
      </c>
      <c r="D1443" s="48" t="s">
        <v>1313</v>
      </c>
    </row>
    <row r="1444" spans="1:4" x14ac:dyDescent="0.2">
      <c r="A1444" s="48"/>
      <c r="B1444" s="48"/>
      <c r="C1444" s="48"/>
      <c r="D1444" s="48" t="s">
        <v>1316</v>
      </c>
    </row>
    <row r="1445" spans="1:4" x14ac:dyDescent="0.2">
      <c r="A1445" s="48"/>
      <c r="B1445" s="48"/>
      <c r="C1445" s="48"/>
      <c r="D1445" s="48" t="s">
        <v>1317</v>
      </c>
    </row>
    <row r="1446" spans="1:4" x14ac:dyDescent="0.2">
      <c r="A1446" s="48"/>
      <c r="B1446" s="48"/>
      <c r="C1446" s="48"/>
      <c r="D1446" s="48" t="s">
        <v>476</v>
      </c>
    </row>
    <row r="1447" spans="1:4" x14ac:dyDescent="0.2">
      <c r="A1447" s="48" t="s">
        <v>394</v>
      </c>
      <c r="B1447" s="48" t="s">
        <v>395</v>
      </c>
      <c r="C1447" s="48" t="s">
        <v>1578</v>
      </c>
      <c r="D1447" s="48" t="s">
        <v>1313</v>
      </c>
    </row>
    <row r="1448" spans="1:4" x14ac:dyDescent="0.2">
      <c r="A1448" s="48"/>
      <c r="B1448" s="48"/>
      <c r="C1448" s="48"/>
      <c r="D1448" s="48" t="s">
        <v>476</v>
      </c>
    </row>
    <row r="1449" spans="1:4" x14ac:dyDescent="0.2">
      <c r="A1449" s="48" t="s">
        <v>36</v>
      </c>
      <c r="B1449" s="48" t="s">
        <v>331</v>
      </c>
      <c r="C1449" s="48" t="s">
        <v>1578</v>
      </c>
      <c r="D1449" s="48" t="s">
        <v>1313</v>
      </c>
    </row>
    <row r="1450" spans="1:4" x14ac:dyDescent="0.2">
      <c r="A1450" s="48"/>
      <c r="B1450" s="48"/>
      <c r="C1450" s="48"/>
      <c r="D1450" s="48" t="s">
        <v>2092</v>
      </c>
    </row>
    <row r="1451" spans="1:4" x14ac:dyDescent="0.2">
      <c r="A1451" s="48"/>
      <c r="B1451" s="48"/>
      <c r="C1451" s="48"/>
      <c r="D1451" s="48" t="s">
        <v>476</v>
      </c>
    </row>
    <row r="1452" spans="1:4" x14ac:dyDescent="0.2">
      <c r="A1452" s="48" t="s">
        <v>2486</v>
      </c>
      <c r="B1452" s="48" t="s">
        <v>2487</v>
      </c>
      <c r="C1452" s="48" t="s">
        <v>1578</v>
      </c>
      <c r="D1452" s="48" t="s">
        <v>476</v>
      </c>
    </row>
    <row r="1453" spans="1:4" x14ac:dyDescent="0.2">
      <c r="A1453" s="48" t="s">
        <v>1731</v>
      </c>
      <c r="B1453" s="48" t="s">
        <v>1732</v>
      </c>
      <c r="C1453" s="48" t="s">
        <v>1578</v>
      </c>
      <c r="D1453" s="48" t="s">
        <v>476</v>
      </c>
    </row>
    <row r="1454" spans="1:4" x14ac:dyDescent="0.2">
      <c r="A1454" s="48" t="s">
        <v>415</v>
      </c>
      <c r="B1454" s="48" t="s">
        <v>416</v>
      </c>
      <c r="C1454" s="48" t="s">
        <v>1578</v>
      </c>
      <c r="D1454" s="48" t="s">
        <v>1313</v>
      </c>
    </row>
    <row r="1455" spans="1:4" x14ac:dyDescent="0.2">
      <c r="A1455" s="48"/>
      <c r="B1455" s="48"/>
      <c r="C1455" s="48"/>
      <c r="D1455" s="48" t="s">
        <v>2092</v>
      </c>
    </row>
    <row r="1456" spans="1:4" x14ac:dyDescent="0.2">
      <c r="A1456" s="48"/>
      <c r="B1456" s="48"/>
      <c r="C1456" s="48"/>
      <c r="D1456" s="48" t="s">
        <v>476</v>
      </c>
    </row>
    <row r="1457" spans="1:4" x14ac:dyDescent="0.2">
      <c r="A1457" s="48" t="s">
        <v>417</v>
      </c>
      <c r="B1457" s="48" t="s">
        <v>418</v>
      </c>
      <c r="C1457" s="48" t="s">
        <v>1578</v>
      </c>
      <c r="D1457" s="48" t="s">
        <v>1313</v>
      </c>
    </row>
    <row r="1458" spans="1:4" x14ac:dyDescent="0.2">
      <c r="A1458" s="48"/>
      <c r="B1458" s="48"/>
      <c r="C1458" s="48"/>
      <c r="D1458" s="48" t="s">
        <v>2092</v>
      </c>
    </row>
    <row r="1459" spans="1:4" x14ac:dyDescent="0.2">
      <c r="A1459" s="48"/>
      <c r="B1459" s="48"/>
      <c r="C1459" s="48"/>
      <c r="D1459" s="48" t="s">
        <v>476</v>
      </c>
    </row>
    <row r="1460" spans="1:4" x14ac:dyDescent="0.2">
      <c r="A1460" s="48" t="s">
        <v>788</v>
      </c>
      <c r="B1460" s="48" t="s">
        <v>1189</v>
      </c>
      <c r="C1460" s="48" t="s">
        <v>1578</v>
      </c>
      <c r="D1460" s="48" t="s">
        <v>1313</v>
      </c>
    </row>
    <row r="1461" spans="1:4" x14ac:dyDescent="0.2">
      <c r="A1461" s="48"/>
      <c r="B1461" s="48"/>
      <c r="C1461" s="48"/>
      <c r="D1461" s="48" t="s">
        <v>1314</v>
      </c>
    </row>
    <row r="1462" spans="1:4" x14ac:dyDescent="0.2">
      <c r="A1462" s="48"/>
      <c r="B1462" s="48"/>
      <c r="C1462" s="48"/>
      <c r="D1462" s="48" t="s">
        <v>476</v>
      </c>
    </row>
    <row r="1463" spans="1:4" x14ac:dyDescent="0.2">
      <c r="A1463" s="48" t="s">
        <v>419</v>
      </c>
      <c r="B1463" s="48" t="s">
        <v>420</v>
      </c>
      <c r="C1463" s="48" t="s">
        <v>1578</v>
      </c>
      <c r="D1463" s="48" t="s">
        <v>1314</v>
      </c>
    </row>
    <row r="1464" spans="1:4" x14ac:dyDescent="0.2">
      <c r="A1464" s="48"/>
      <c r="B1464" s="48"/>
      <c r="C1464" s="48"/>
      <c r="D1464" s="48" t="s">
        <v>476</v>
      </c>
    </row>
    <row r="1465" spans="1:4" x14ac:dyDescent="0.2">
      <c r="A1465" s="48"/>
      <c r="B1465" s="48"/>
      <c r="C1465" s="48"/>
      <c r="D1465" s="48" t="s">
        <v>1849</v>
      </c>
    </row>
    <row r="1466" spans="1:4" x14ac:dyDescent="0.2">
      <c r="A1466" s="48" t="s">
        <v>421</v>
      </c>
      <c r="B1466" s="48" t="s">
        <v>422</v>
      </c>
      <c r="C1466" s="48" t="s">
        <v>1578</v>
      </c>
      <c r="D1466" s="48" t="s">
        <v>1314</v>
      </c>
    </row>
    <row r="1467" spans="1:4" x14ac:dyDescent="0.2">
      <c r="A1467" s="48"/>
      <c r="B1467" s="48"/>
      <c r="C1467" s="48"/>
      <c r="D1467" s="48" t="s">
        <v>476</v>
      </c>
    </row>
    <row r="1468" spans="1:4" x14ac:dyDescent="0.2">
      <c r="A1468" s="48" t="s">
        <v>423</v>
      </c>
      <c r="B1468" s="48" t="s">
        <v>424</v>
      </c>
      <c r="C1468" s="48" t="s">
        <v>1578</v>
      </c>
      <c r="D1468" s="48" t="s">
        <v>1314</v>
      </c>
    </row>
    <row r="1469" spans="1:4" x14ac:dyDescent="0.2">
      <c r="A1469" s="48"/>
      <c r="B1469" s="48"/>
      <c r="C1469" s="48"/>
      <c r="D1469" s="48" t="s">
        <v>476</v>
      </c>
    </row>
    <row r="1470" spans="1:4" x14ac:dyDescent="0.2">
      <c r="A1470" s="48"/>
      <c r="B1470" s="48"/>
      <c r="C1470" s="48"/>
      <c r="D1470" s="48" t="s">
        <v>1849</v>
      </c>
    </row>
    <row r="1471" spans="1:4" x14ac:dyDescent="0.2">
      <c r="A1471" s="48" t="s">
        <v>425</v>
      </c>
      <c r="B1471" s="48" t="s">
        <v>426</v>
      </c>
      <c r="C1471" s="48" t="s">
        <v>1578</v>
      </c>
      <c r="D1471" s="48" t="s">
        <v>476</v>
      </c>
    </row>
    <row r="1472" spans="1:4" x14ac:dyDescent="0.2">
      <c r="A1472" s="48"/>
      <c r="B1472" s="48"/>
      <c r="C1472" s="48"/>
      <c r="D1472" s="48" t="s">
        <v>1849</v>
      </c>
    </row>
    <row r="1473" spans="1:4" x14ac:dyDescent="0.2">
      <c r="A1473" s="48" t="s">
        <v>396</v>
      </c>
      <c r="B1473" s="48" t="s">
        <v>397</v>
      </c>
      <c r="C1473" s="48" t="s">
        <v>1578</v>
      </c>
      <c r="D1473" s="48" t="s">
        <v>476</v>
      </c>
    </row>
    <row r="1474" spans="1:4" x14ac:dyDescent="0.2">
      <c r="A1474" s="48" t="s">
        <v>428</v>
      </c>
      <c r="B1474" s="48" t="s">
        <v>429</v>
      </c>
      <c r="C1474" s="48" t="s">
        <v>1578</v>
      </c>
      <c r="D1474" s="48" t="s">
        <v>1319</v>
      </c>
    </row>
    <row r="1475" spans="1:4" x14ac:dyDescent="0.2">
      <c r="A1475" s="48"/>
      <c r="B1475" s="48"/>
      <c r="C1475" s="48"/>
      <c r="D1475" s="48" t="s">
        <v>1313</v>
      </c>
    </row>
    <row r="1476" spans="1:4" x14ac:dyDescent="0.2">
      <c r="A1476" s="48"/>
      <c r="B1476" s="48"/>
      <c r="C1476" s="48"/>
      <c r="D1476" s="48" t="s">
        <v>2092</v>
      </c>
    </row>
    <row r="1477" spans="1:4" x14ac:dyDescent="0.2">
      <c r="A1477" s="48"/>
      <c r="B1477" s="48"/>
      <c r="C1477" s="48"/>
      <c r="D1477" s="48" t="s">
        <v>515</v>
      </c>
    </row>
    <row r="1478" spans="1:4" x14ac:dyDescent="0.2">
      <c r="A1478" s="48" t="s">
        <v>2488</v>
      </c>
      <c r="B1478" s="48" t="s">
        <v>2489</v>
      </c>
      <c r="C1478" s="48" t="s">
        <v>1578</v>
      </c>
      <c r="D1478" s="48" t="s">
        <v>476</v>
      </c>
    </row>
    <row r="1479" spans="1:4" x14ac:dyDescent="0.2">
      <c r="A1479" s="48" t="s">
        <v>451</v>
      </c>
      <c r="B1479" s="48" t="s">
        <v>452</v>
      </c>
      <c r="C1479" s="48" t="s">
        <v>1578</v>
      </c>
      <c r="D1479" s="48" t="s">
        <v>1313</v>
      </c>
    </row>
    <row r="1480" spans="1:4" x14ac:dyDescent="0.2">
      <c r="A1480" s="48"/>
      <c r="B1480" s="48"/>
      <c r="C1480" s="48"/>
      <c r="D1480" s="48" t="s">
        <v>2092</v>
      </c>
    </row>
    <row r="1481" spans="1:4" x14ac:dyDescent="0.2">
      <c r="A1481" s="48"/>
      <c r="B1481" s="48"/>
      <c r="C1481" s="48"/>
      <c r="D1481" s="48" t="s">
        <v>515</v>
      </c>
    </row>
    <row r="1482" spans="1:4" x14ac:dyDescent="0.2">
      <c r="A1482" s="48"/>
      <c r="B1482" s="48"/>
      <c r="C1482" s="48"/>
      <c r="D1482" s="48" t="s">
        <v>476</v>
      </c>
    </row>
    <row r="1483" spans="1:4" x14ac:dyDescent="0.2">
      <c r="A1483" s="48" t="s">
        <v>740</v>
      </c>
      <c r="B1483" s="48" t="s">
        <v>1190</v>
      </c>
      <c r="C1483" s="48" t="s">
        <v>1578</v>
      </c>
      <c r="D1483" s="48" t="s">
        <v>1313</v>
      </c>
    </row>
    <row r="1484" spans="1:4" x14ac:dyDescent="0.2">
      <c r="A1484" s="48"/>
      <c r="B1484" s="48"/>
      <c r="C1484" s="48"/>
      <c r="D1484" s="48" t="s">
        <v>2092</v>
      </c>
    </row>
    <row r="1485" spans="1:4" x14ac:dyDescent="0.2">
      <c r="A1485" s="48"/>
      <c r="B1485" s="48"/>
      <c r="C1485" s="48"/>
      <c r="D1485" s="48" t="s">
        <v>476</v>
      </c>
    </row>
    <row r="1486" spans="1:4" x14ac:dyDescent="0.2">
      <c r="A1486" s="48" t="s">
        <v>1185</v>
      </c>
      <c r="B1486" s="48" t="s">
        <v>1191</v>
      </c>
      <c r="C1486" s="48" t="s">
        <v>1578</v>
      </c>
      <c r="D1486" s="48" t="s">
        <v>1313</v>
      </c>
    </row>
    <row r="1487" spans="1:4" x14ac:dyDescent="0.2">
      <c r="A1487" s="48"/>
      <c r="B1487" s="48"/>
      <c r="C1487" s="48"/>
      <c r="D1487" s="48" t="s">
        <v>2092</v>
      </c>
    </row>
    <row r="1488" spans="1:4" x14ac:dyDescent="0.2">
      <c r="A1488" s="48"/>
      <c r="B1488" s="48"/>
      <c r="C1488" s="48"/>
      <c r="D1488" s="48" t="s">
        <v>515</v>
      </c>
    </row>
    <row r="1489" spans="1:4" x14ac:dyDescent="0.2">
      <c r="A1489" s="48"/>
      <c r="B1489" s="48"/>
      <c r="C1489" s="48"/>
      <c r="D1489" s="48" t="s">
        <v>476</v>
      </c>
    </row>
    <row r="1490" spans="1:4" x14ac:dyDescent="0.2">
      <c r="A1490" s="48" t="s">
        <v>454</v>
      </c>
      <c r="B1490" s="48" t="s">
        <v>455</v>
      </c>
      <c r="C1490" s="48" t="s">
        <v>1578</v>
      </c>
      <c r="D1490" s="48" t="s">
        <v>1313</v>
      </c>
    </row>
    <row r="1491" spans="1:4" x14ac:dyDescent="0.2">
      <c r="A1491" s="48"/>
      <c r="B1491" s="48"/>
      <c r="C1491" s="48"/>
      <c r="D1491" s="48" t="s">
        <v>1314</v>
      </c>
    </row>
    <row r="1492" spans="1:4" x14ac:dyDescent="0.2">
      <c r="A1492" s="48"/>
      <c r="B1492" s="48"/>
      <c r="C1492" s="48"/>
      <c r="D1492" s="48" t="s">
        <v>476</v>
      </c>
    </row>
    <row r="1493" spans="1:4" x14ac:dyDescent="0.2">
      <c r="A1493" s="48" t="s">
        <v>398</v>
      </c>
      <c r="B1493" s="48" t="s">
        <v>399</v>
      </c>
      <c r="C1493" s="48" t="s">
        <v>1578</v>
      </c>
      <c r="D1493" s="48" t="s">
        <v>476</v>
      </c>
    </row>
    <row r="1494" spans="1:4" x14ac:dyDescent="0.2">
      <c r="A1494" s="48" t="s">
        <v>456</v>
      </c>
      <c r="B1494" s="48" t="s">
        <v>457</v>
      </c>
      <c r="C1494" s="48" t="s">
        <v>1578</v>
      </c>
      <c r="D1494" s="48" t="s">
        <v>1319</v>
      </c>
    </row>
    <row r="1495" spans="1:4" x14ac:dyDescent="0.2">
      <c r="A1495" s="48"/>
      <c r="B1495" s="48"/>
      <c r="C1495" s="48"/>
      <c r="D1495" s="48" t="s">
        <v>1313</v>
      </c>
    </row>
    <row r="1496" spans="1:4" x14ac:dyDescent="0.2">
      <c r="A1496" s="48"/>
      <c r="B1496" s="48"/>
      <c r="C1496" s="48"/>
      <c r="D1496" s="48" t="s">
        <v>1314</v>
      </c>
    </row>
    <row r="1497" spans="1:4" x14ac:dyDescent="0.2">
      <c r="A1497" s="48"/>
      <c r="B1497" s="48"/>
      <c r="C1497" s="48"/>
      <c r="D1497" s="48" t="s">
        <v>476</v>
      </c>
    </row>
    <row r="1498" spans="1:4" x14ac:dyDescent="0.2">
      <c r="A1498" s="48" t="s">
        <v>646</v>
      </c>
      <c r="B1498" s="48" t="s">
        <v>659</v>
      </c>
      <c r="C1498" s="48" t="s">
        <v>1578</v>
      </c>
      <c r="D1498" s="48" t="s">
        <v>476</v>
      </c>
    </row>
    <row r="1499" spans="1:4" x14ac:dyDescent="0.2">
      <c r="A1499" s="48" t="s">
        <v>647</v>
      </c>
      <c r="B1499" s="48" t="s">
        <v>660</v>
      </c>
      <c r="C1499" s="48" t="s">
        <v>1578</v>
      </c>
      <c r="D1499" s="48" t="s">
        <v>1313</v>
      </c>
    </row>
    <row r="1500" spans="1:4" x14ac:dyDescent="0.2">
      <c r="A1500" s="48"/>
      <c r="B1500" s="48"/>
      <c r="C1500" s="48"/>
      <c r="D1500" s="48" t="s">
        <v>476</v>
      </c>
    </row>
    <row r="1501" spans="1:4" x14ac:dyDescent="0.2">
      <c r="A1501" s="48" t="s">
        <v>648</v>
      </c>
      <c r="B1501" s="48" t="s">
        <v>661</v>
      </c>
      <c r="C1501" s="48" t="s">
        <v>1578</v>
      </c>
      <c r="D1501" s="48" t="s">
        <v>1313</v>
      </c>
    </row>
    <row r="1502" spans="1:4" x14ac:dyDescent="0.2">
      <c r="A1502" s="48"/>
      <c r="B1502" s="48"/>
      <c r="C1502" s="48"/>
      <c r="D1502" s="48" t="s">
        <v>476</v>
      </c>
    </row>
    <row r="1503" spans="1:4" x14ac:dyDescent="0.2">
      <c r="A1503" s="48" t="s">
        <v>649</v>
      </c>
      <c r="B1503" s="48" t="s">
        <v>662</v>
      </c>
      <c r="C1503" s="48" t="s">
        <v>1578</v>
      </c>
      <c r="D1503" s="48" t="s">
        <v>476</v>
      </c>
    </row>
    <row r="1504" spans="1:4" x14ac:dyDescent="0.2">
      <c r="A1504" s="48" t="s">
        <v>650</v>
      </c>
      <c r="B1504" s="48" t="s">
        <v>663</v>
      </c>
      <c r="C1504" s="48" t="s">
        <v>1578</v>
      </c>
      <c r="D1504" s="48" t="s">
        <v>476</v>
      </c>
    </row>
    <row r="1505" spans="1:4" x14ac:dyDescent="0.2">
      <c r="A1505" s="48" t="s">
        <v>651</v>
      </c>
      <c r="B1505" s="48" t="s">
        <v>664</v>
      </c>
      <c r="C1505" s="48" t="s">
        <v>1578</v>
      </c>
      <c r="D1505" s="48" t="s">
        <v>476</v>
      </c>
    </row>
    <row r="1506" spans="1:4" x14ac:dyDescent="0.2">
      <c r="A1506" s="48" t="s">
        <v>637</v>
      </c>
      <c r="B1506" s="48" t="s">
        <v>638</v>
      </c>
      <c r="C1506" s="48" t="s">
        <v>1578</v>
      </c>
      <c r="D1506" s="48" t="s">
        <v>476</v>
      </c>
    </row>
    <row r="1507" spans="1:4" x14ac:dyDescent="0.2">
      <c r="A1507" s="48" t="s">
        <v>652</v>
      </c>
      <c r="B1507" s="48" t="s">
        <v>665</v>
      </c>
      <c r="C1507" s="48" t="s">
        <v>1578</v>
      </c>
      <c r="D1507" s="48" t="s">
        <v>476</v>
      </c>
    </row>
    <row r="1508" spans="1:4" x14ac:dyDescent="0.2">
      <c r="A1508" s="48" t="s">
        <v>400</v>
      </c>
      <c r="B1508" s="48" t="s">
        <v>401</v>
      </c>
      <c r="C1508" s="48" t="s">
        <v>1578</v>
      </c>
      <c r="D1508" s="48" t="s">
        <v>476</v>
      </c>
    </row>
    <row r="1509" spans="1:4" x14ac:dyDescent="0.2">
      <c r="A1509" s="48" t="s">
        <v>632</v>
      </c>
      <c r="B1509" s="48" t="s">
        <v>633</v>
      </c>
      <c r="C1509" s="48" t="s">
        <v>1578</v>
      </c>
      <c r="D1509" s="48" t="s">
        <v>476</v>
      </c>
    </row>
    <row r="1510" spans="1:4" x14ac:dyDescent="0.2">
      <c r="A1510" s="48" t="s">
        <v>645</v>
      </c>
      <c r="B1510" s="48" t="s">
        <v>658</v>
      </c>
      <c r="C1510" s="48" t="s">
        <v>1578</v>
      </c>
      <c r="D1510" s="48" t="s">
        <v>476</v>
      </c>
    </row>
    <row r="1511" spans="1:4" x14ac:dyDescent="0.2">
      <c r="A1511" s="48" t="s">
        <v>733</v>
      </c>
      <c r="B1511" s="48" t="s">
        <v>453</v>
      </c>
      <c r="C1511" s="48" t="s">
        <v>1578</v>
      </c>
      <c r="D1511" s="48" t="s">
        <v>1313</v>
      </c>
    </row>
    <row r="1512" spans="1:4" x14ac:dyDescent="0.2">
      <c r="A1512" s="48"/>
      <c r="B1512" s="48"/>
      <c r="C1512" s="48"/>
      <c r="D1512" s="48" t="s">
        <v>1316</v>
      </c>
    </row>
    <row r="1513" spans="1:4" x14ac:dyDescent="0.2">
      <c r="A1513" s="48"/>
      <c r="B1513" s="48"/>
      <c r="C1513" s="48"/>
      <c r="D1513" s="48" t="s">
        <v>1314</v>
      </c>
    </row>
    <row r="1514" spans="1:4" x14ac:dyDescent="0.2">
      <c r="A1514" s="48"/>
      <c r="B1514" s="48"/>
      <c r="C1514" s="48"/>
      <c r="D1514" s="48" t="s">
        <v>1317</v>
      </c>
    </row>
    <row r="1515" spans="1:4" x14ac:dyDescent="0.2">
      <c r="A1515" s="48"/>
      <c r="B1515" s="48"/>
      <c r="C1515" s="48"/>
      <c r="D1515" s="48" t="s">
        <v>476</v>
      </c>
    </row>
    <row r="1516" spans="1:4" x14ac:dyDescent="0.2">
      <c r="A1516" s="48" t="s">
        <v>458</v>
      </c>
      <c r="B1516" s="48" t="s">
        <v>459</v>
      </c>
      <c r="C1516" s="48" t="s">
        <v>1578</v>
      </c>
      <c r="D1516" s="48" t="s">
        <v>1313</v>
      </c>
    </row>
    <row r="1517" spans="1:4" x14ac:dyDescent="0.2">
      <c r="A1517" s="48"/>
      <c r="B1517" s="48"/>
      <c r="C1517" s="48"/>
      <c r="D1517" s="48" t="s">
        <v>476</v>
      </c>
    </row>
    <row r="1518" spans="1:4" x14ac:dyDescent="0.2">
      <c r="A1518" s="48" t="s">
        <v>1184</v>
      </c>
      <c r="B1518" s="48" t="s">
        <v>883</v>
      </c>
      <c r="C1518" s="48" t="s">
        <v>1578</v>
      </c>
      <c r="D1518" s="48" t="s">
        <v>1313</v>
      </c>
    </row>
    <row r="1519" spans="1:4" x14ac:dyDescent="0.2">
      <c r="A1519" s="48"/>
      <c r="B1519" s="48"/>
      <c r="C1519" s="48"/>
      <c r="D1519" s="48" t="s">
        <v>476</v>
      </c>
    </row>
    <row r="1520" spans="1:4" x14ac:dyDescent="0.2">
      <c r="A1520" s="48" t="s">
        <v>734</v>
      </c>
      <c r="B1520" s="48" t="s">
        <v>562</v>
      </c>
      <c r="C1520" s="48" t="s">
        <v>1578</v>
      </c>
      <c r="D1520" s="48" t="s">
        <v>476</v>
      </c>
    </row>
    <row r="1521" spans="1:4" x14ac:dyDescent="0.2">
      <c r="A1521" s="48" t="s">
        <v>2484</v>
      </c>
      <c r="B1521" s="48" t="s">
        <v>2485</v>
      </c>
      <c r="C1521" s="48" t="s">
        <v>1578</v>
      </c>
      <c r="D1521" s="48" t="s">
        <v>476</v>
      </c>
    </row>
    <row r="1522" spans="1:4" x14ac:dyDescent="0.2">
      <c r="A1522" s="48" t="s">
        <v>2482</v>
      </c>
      <c r="B1522" s="48" t="s">
        <v>2483</v>
      </c>
      <c r="C1522" s="48" t="s">
        <v>1578</v>
      </c>
      <c r="D1522" s="48" t="s">
        <v>476</v>
      </c>
    </row>
    <row r="1523" spans="1:4" x14ac:dyDescent="0.2">
      <c r="A1523" s="48" t="s">
        <v>2480</v>
      </c>
      <c r="B1523" s="48" t="s">
        <v>2481</v>
      </c>
      <c r="C1523" s="48" t="s">
        <v>1578</v>
      </c>
      <c r="D1523" s="48" t="s">
        <v>476</v>
      </c>
    </row>
    <row r="1524" spans="1:4" x14ac:dyDescent="0.2">
      <c r="A1524" s="48" t="s">
        <v>2761</v>
      </c>
      <c r="B1524" s="48" t="s">
        <v>107</v>
      </c>
      <c r="C1524" s="48" t="s">
        <v>1578</v>
      </c>
      <c r="D1524" s="48" t="s">
        <v>1313</v>
      </c>
    </row>
    <row r="1525" spans="1:4" x14ac:dyDescent="0.2">
      <c r="A1525" s="48"/>
      <c r="B1525" s="48"/>
      <c r="C1525" s="48"/>
      <c r="D1525" s="48" t="s">
        <v>2092</v>
      </c>
    </row>
    <row r="1526" spans="1:4" x14ac:dyDescent="0.2">
      <c r="A1526" s="48"/>
      <c r="B1526" s="48"/>
      <c r="C1526" s="48"/>
      <c r="D1526" s="48" t="s">
        <v>476</v>
      </c>
    </row>
    <row r="1527" spans="1:4" x14ac:dyDescent="0.2">
      <c r="A1527" s="48" t="s">
        <v>1620</v>
      </c>
      <c r="B1527" s="48" t="s">
        <v>1621</v>
      </c>
      <c r="C1527" s="48" t="s">
        <v>1578</v>
      </c>
      <c r="D1527" s="48" t="s">
        <v>1313</v>
      </c>
    </row>
    <row r="1528" spans="1:4" x14ac:dyDescent="0.2">
      <c r="A1528" s="48"/>
      <c r="B1528" s="48"/>
      <c r="C1528" s="48"/>
      <c r="D1528" s="48" t="s">
        <v>1316</v>
      </c>
    </row>
    <row r="1529" spans="1:4" x14ac:dyDescent="0.2">
      <c r="A1529" s="48"/>
      <c r="B1529" s="48"/>
      <c r="C1529" s="48"/>
      <c r="D1529" s="48" t="s">
        <v>1317</v>
      </c>
    </row>
    <row r="1530" spans="1:4" x14ac:dyDescent="0.2">
      <c r="A1530" s="48"/>
      <c r="B1530" s="48"/>
      <c r="C1530" s="48"/>
      <c r="D1530" s="48" t="s">
        <v>476</v>
      </c>
    </row>
    <row r="1531" spans="1:4" x14ac:dyDescent="0.2">
      <c r="A1531" s="48" t="s">
        <v>2780</v>
      </c>
      <c r="B1531" s="48" t="s">
        <v>2781</v>
      </c>
      <c r="C1531" s="48" t="s">
        <v>1578</v>
      </c>
      <c r="D1531" s="48" t="s">
        <v>476</v>
      </c>
    </row>
    <row r="1532" spans="1:4" x14ac:dyDescent="0.2">
      <c r="A1532" s="48" t="s">
        <v>2782</v>
      </c>
      <c r="B1532" s="48" t="s">
        <v>2783</v>
      </c>
      <c r="C1532" s="48" t="s">
        <v>1578</v>
      </c>
      <c r="D1532" s="48" t="s">
        <v>476</v>
      </c>
    </row>
    <row r="1533" spans="1:4" x14ac:dyDescent="0.2">
      <c r="A1533" s="48" t="s">
        <v>2768</v>
      </c>
      <c r="B1533" s="48" t="s">
        <v>2769</v>
      </c>
      <c r="C1533" s="48" t="s">
        <v>1578</v>
      </c>
      <c r="D1533" s="48" t="s">
        <v>476</v>
      </c>
    </row>
    <row r="1534" spans="1:4" x14ac:dyDescent="0.2">
      <c r="A1534" s="48" t="s">
        <v>2772</v>
      </c>
      <c r="B1534" s="48" t="s">
        <v>2773</v>
      </c>
      <c r="C1534" s="48" t="s">
        <v>1578</v>
      </c>
      <c r="D1534" s="48" t="s">
        <v>476</v>
      </c>
    </row>
    <row r="1535" spans="1:4" x14ac:dyDescent="0.2">
      <c r="A1535" s="48" t="s">
        <v>2784</v>
      </c>
      <c r="B1535" s="48" t="s">
        <v>2785</v>
      </c>
      <c r="C1535" s="48" t="s">
        <v>1578</v>
      </c>
      <c r="D1535" s="48" t="s">
        <v>476</v>
      </c>
    </row>
    <row r="1536" spans="1:4" x14ac:dyDescent="0.2">
      <c r="A1536" s="48" t="s">
        <v>2786</v>
      </c>
      <c r="B1536" s="48" t="s">
        <v>2787</v>
      </c>
      <c r="C1536" s="48" t="s">
        <v>1578</v>
      </c>
      <c r="D1536" s="48" t="s">
        <v>476</v>
      </c>
    </row>
    <row r="1537" spans="1:4" x14ac:dyDescent="0.2">
      <c r="A1537" s="48" t="s">
        <v>2788</v>
      </c>
      <c r="B1537" s="48" t="s">
        <v>2789</v>
      </c>
      <c r="C1537" s="48" t="s">
        <v>1578</v>
      </c>
      <c r="D1537" s="48" t="s">
        <v>476</v>
      </c>
    </row>
    <row r="1538" spans="1:4" x14ac:dyDescent="0.2">
      <c r="A1538" s="48" t="s">
        <v>2770</v>
      </c>
      <c r="B1538" s="48" t="s">
        <v>2771</v>
      </c>
      <c r="C1538" s="48" t="s">
        <v>1578</v>
      </c>
      <c r="D1538" s="48" t="s">
        <v>476</v>
      </c>
    </row>
    <row r="1539" spans="1:4" x14ac:dyDescent="0.2">
      <c r="A1539" s="48" t="s">
        <v>2790</v>
      </c>
      <c r="B1539" s="48" t="s">
        <v>2791</v>
      </c>
      <c r="C1539" s="48" t="s">
        <v>1578</v>
      </c>
      <c r="D1539" s="48" t="s">
        <v>476</v>
      </c>
    </row>
    <row r="1540" spans="1:4" x14ac:dyDescent="0.2">
      <c r="A1540" s="48" t="s">
        <v>1622</v>
      </c>
      <c r="B1540" s="48" t="s">
        <v>1623</v>
      </c>
      <c r="C1540" s="48" t="s">
        <v>1578</v>
      </c>
      <c r="D1540" s="48" t="s">
        <v>476</v>
      </c>
    </row>
    <row r="1541" spans="1:4" x14ac:dyDescent="0.2">
      <c r="A1541" s="48" t="s">
        <v>2655</v>
      </c>
      <c r="B1541" s="48" t="s">
        <v>2656</v>
      </c>
      <c r="C1541" s="48" t="s">
        <v>1578</v>
      </c>
      <c r="D1541" s="48" t="s">
        <v>476</v>
      </c>
    </row>
    <row r="1542" spans="1:4" x14ac:dyDescent="0.2">
      <c r="A1542" s="48" t="s">
        <v>2657</v>
      </c>
      <c r="B1542" s="48" t="s">
        <v>2658</v>
      </c>
      <c r="C1542" s="48" t="s">
        <v>1578</v>
      </c>
      <c r="D1542" s="48" t="s">
        <v>476</v>
      </c>
    </row>
    <row r="1543" spans="1:4" x14ac:dyDescent="0.2">
      <c r="A1543" s="48" t="s">
        <v>2474</v>
      </c>
      <c r="B1543" s="48" t="s">
        <v>2475</v>
      </c>
      <c r="C1543" s="48" t="s">
        <v>1578</v>
      </c>
      <c r="D1543" s="48" t="s">
        <v>476</v>
      </c>
    </row>
    <row r="1544" spans="1:4" x14ac:dyDescent="0.2">
      <c r="A1544" s="48" t="s">
        <v>2478</v>
      </c>
      <c r="B1544" s="48" t="s">
        <v>2479</v>
      </c>
      <c r="C1544" s="48" t="s">
        <v>1578</v>
      </c>
      <c r="D1544" s="48" t="s">
        <v>476</v>
      </c>
    </row>
    <row r="1545" spans="1:4" x14ac:dyDescent="0.2">
      <c r="A1545" s="48" t="s">
        <v>2472</v>
      </c>
      <c r="B1545" s="48" t="s">
        <v>2473</v>
      </c>
      <c r="C1545" s="48" t="s">
        <v>1578</v>
      </c>
      <c r="D1545" s="48" t="s">
        <v>476</v>
      </c>
    </row>
    <row r="1546" spans="1:4" x14ac:dyDescent="0.2">
      <c r="A1546" s="48" t="s">
        <v>2476</v>
      </c>
      <c r="B1546" s="48" t="s">
        <v>2477</v>
      </c>
      <c r="C1546" s="48" t="s">
        <v>1578</v>
      </c>
      <c r="D1546" s="48" t="s">
        <v>476</v>
      </c>
    </row>
    <row r="1547" spans="1:4" x14ac:dyDescent="0.2">
      <c r="A1547" s="48" t="s">
        <v>1624</v>
      </c>
      <c r="B1547" s="48" t="s">
        <v>1625</v>
      </c>
      <c r="C1547" s="48" t="s">
        <v>1578</v>
      </c>
      <c r="D1547" s="48" t="s">
        <v>476</v>
      </c>
    </row>
    <row r="1548" spans="1:4" x14ac:dyDescent="0.2">
      <c r="A1548" s="48" t="s">
        <v>43</v>
      </c>
      <c r="B1548" s="48" t="s">
        <v>108</v>
      </c>
      <c r="C1548" s="48" t="s">
        <v>1578</v>
      </c>
      <c r="D1548" s="48" t="s">
        <v>1313</v>
      </c>
    </row>
    <row r="1549" spans="1:4" x14ac:dyDescent="0.2">
      <c r="A1549" s="48"/>
      <c r="B1549" s="48"/>
      <c r="C1549" s="48"/>
      <c r="D1549" s="48" t="s">
        <v>476</v>
      </c>
    </row>
    <row r="1550" spans="1:4" x14ac:dyDescent="0.2">
      <c r="A1550" s="48" t="s">
        <v>935</v>
      </c>
      <c r="B1550" s="48" t="s">
        <v>1073</v>
      </c>
      <c r="C1550" s="48" t="s">
        <v>1578</v>
      </c>
      <c r="D1550" s="48" t="s">
        <v>1313</v>
      </c>
    </row>
    <row r="1551" spans="1:4" x14ac:dyDescent="0.2">
      <c r="A1551" s="48"/>
      <c r="B1551" s="48"/>
      <c r="C1551" s="48"/>
      <c r="D1551" s="48" t="s">
        <v>478</v>
      </c>
    </row>
    <row r="1552" spans="1:4" x14ac:dyDescent="0.2">
      <c r="A1552" s="48"/>
      <c r="B1552" s="48"/>
      <c r="C1552" s="48"/>
      <c r="D1552" s="48" t="s">
        <v>515</v>
      </c>
    </row>
    <row r="1553" spans="1:4" x14ac:dyDescent="0.2">
      <c r="A1553" s="48"/>
      <c r="B1553" s="48"/>
      <c r="C1553" s="48"/>
      <c r="D1553" s="48" t="s">
        <v>476</v>
      </c>
    </row>
    <row r="1554" spans="1:4" x14ac:dyDescent="0.2">
      <c r="A1554" s="48"/>
      <c r="B1554" s="48"/>
      <c r="C1554" s="48"/>
      <c r="D1554" s="48" t="s">
        <v>1849</v>
      </c>
    </row>
    <row r="1555" spans="1:4" x14ac:dyDescent="0.2">
      <c r="A1555" s="48" t="s">
        <v>551</v>
      </c>
      <c r="B1555" s="48" t="s">
        <v>552</v>
      </c>
      <c r="C1555" s="48" t="s">
        <v>1578</v>
      </c>
      <c r="D1555" s="48" t="s">
        <v>1313</v>
      </c>
    </row>
    <row r="1556" spans="1:4" x14ac:dyDescent="0.2">
      <c r="A1556" s="48"/>
      <c r="B1556" s="48"/>
      <c r="C1556" s="48"/>
      <c r="D1556" s="48" t="s">
        <v>515</v>
      </c>
    </row>
    <row r="1557" spans="1:4" x14ac:dyDescent="0.2">
      <c r="A1557" s="48"/>
      <c r="B1557" s="48"/>
      <c r="C1557" s="48"/>
      <c r="D1557" s="48" t="s">
        <v>476</v>
      </c>
    </row>
    <row r="1558" spans="1:4" x14ac:dyDescent="0.2">
      <c r="A1558" s="48" t="s">
        <v>936</v>
      </c>
      <c r="B1558" s="48" t="s">
        <v>1074</v>
      </c>
      <c r="C1558" s="48" t="s">
        <v>1578</v>
      </c>
      <c r="D1558" s="48" t="s">
        <v>1319</v>
      </c>
    </row>
    <row r="1559" spans="1:4" x14ac:dyDescent="0.2">
      <c r="A1559" s="48"/>
      <c r="B1559" s="48"/>
      <c r="C1559" s="48"/>
      <c r="D1559" s="48" t="s">
        <v>1313</v>
      </c>
    </row>
    <row r="1560" spans="1:4" x14ac:dyDescent="0.2">
      <c r="A1560" s="48"/>
      <c r="B1560" s="48"/>
      <c r="C1560" s="48"/>
      <c r="D1560" s="48" t="s">
        <v>478</v>
      </c>
    </row>
    <row r="1561" spans="1:4" x14ac:dyDescent="0.2">
      <c r="A1561" s="48"/>
      <c r="B1561" s="48"/>
      <c r="C1561" s="48"/>
      <c r="D1561" s="48" t="s">
        <v>515</v>
      </c>
    </row>
    <row r="1562" spans="1:4" x14ac:dyDescent="0.2">
      <c r="A1562" s="48"/>
      <c r="B1562" s="48"/>
      <c r="C1562" s="48"/>
      <c r="D1562" s="48" t="s">
        <v>476</v>
      </c>
    </row>
    <row r="1563" spans="1:4" x14ac:dyDescent="0.2">
      <c r="A1563" s="48"/>
      <c r="B1563" s="48"/>
      <c r="C1563" s="48"/>
      <c r="D1563" s="48" t="s">
        <v>1849</v>
      </c>
    </row>
    <row r="1564" spans="1:4" x14ac:dyDescent="0.2">
      <c r="A1564" s="48" t="s">
        <v>549</v>
      </c>
      <c r="B1564" s="48" t="s">
        <v>550</v>
      </c>
      <c r="C1564" s="48" t="s">
        <v>1578</v>
      </c>
      <c r="D1564" s="48" t="s">
        <v>515</v>
      </c>
    </row>
    <row r="1565" spans="1:4" x14ac:dyDescent="0.2">
      <c r="A1565" s="48"/>
      <c r="B1565" s="48"/>
      <c r="C1565" s="48"/>
      <c r="D1565" s="48" t="s">
        <v>476</v>
      </c>
    </row>
    <row r="1566" spans="1:4" x14ac:dyDescent="0.2">
      <c r="A1566" s="48" t="s">
        <v>937</v>
      </c>
      <c r="B1566" s="48" t="s">
        <v>1075</v>
      </c>
      <c r="C1566" s="48" t="s">
        <v>1578</v>
      </c>
      <c r="D1566" s="48" t="s">
        <v>1313</v>
      </c>
    </row>
    <row r="1567" spans="1:4" x14ac:dyDescent="0.2">
      <c r="A1567" s="48"/>
      <c r="B1567" s="48"/>
      <c r="C1567" s="48"/>
      <c r="D1567" s="48" t="s">
        <v>515</v>
      </c>
    </row>
    <row r="1568" spans="1:4" x14ac:dyDescent="0.2">
      <c r="A1568" s="48"/>
      <c r="B1568" s="48"/>
      <c r="C1568" s="48"/>
      <c r="D1568" s="48" t="s">
        <v>476</v>
      </c>
    </row>
    <row r="1569" spans="1:4" x14ac:dyDescent="0.2">
      <c r="A1569" s="48"/>
      <c r="B1569" s="48"/>
      <c r="C1569" s="48"/>
      <c r="D1569" s="48" t="s">
        <v>1849</v>
      </c>
    </row>
    <row r="1570" spans="1:4" x14ac:dyDescent="0.2">
      <c r="A1570" s="48" t="s">
        <v>541</v>
      </c>
      <c r="B1570" s="48" t="s">
        <v>542</v>
      </c>
      <c r="C1570" s="48" t="s">
        <v>1578</v>
      </c>
      <c r="D1570" s="48" t="s">
        <v>515</v>
      </c>
    </row>
    <row r="1571" spans="1:4" x14ac:dyDescent="0.2">
      <c r="A1571" s="48"/>
      <c r="B1571" s="48"/>
      <c r="C1571" s="48"/>
      <c r="D1571" s="48" t="s">
        <v>476</v>
      </c>
    </row>
    <row r="1572" spans="1:4" x14ac:dyDescent="0.2">
      <c r="A1572" s="48" t="s">
        <v>938</v>
      </c>
      <c r="B1572" s="48" t="s">
        <v>1076</v>
      </c>
      <c r="C1572" s="48" t="s">
        <v>1578</v>
      </c>
      <c r="D1572" s="48" t="s">
        <v>1313</v>
      </c>
    </row>
    <row r="1573" spans="1:4" x14ac:dyDescent="0.2">
      <c r="A1573" s="48"/>
      <c r="B1573" s="48"/>
      <c r="C1573" s="48"/>
      <c r="D1573" s="48" t="s">
        <v>515</v>
      </c>
    </row>
    <row r="1574" spans="1:4" x14ac:dyDescent="0.2">
      <c r="A1574" s="48"/>
      <c r="B1574" s="48"/>
      <c r="C1574" s="48"/>
      <c r="D1574" s="48" t="s">
        <v>476</v>
      </c>
    </row>
    <row r="1575" spans="1:4" x14ac:dyDescent="0.2">
      <c r="A1575" s="48"/>
      <c r="B1575" s="48"/>
      <c r="C1575" s="48"/>
      <c r="D1575" s="48" t="s">
        <v>1849</v>
      </c>
    </row>
    <row r="1576" spans="1:4" x14ac:dyDescent="0.2">
      <c r="A1576" s="48" t="s">
        <v>939</v>
      </c>
      <c r="B1576" s="48" t="s">
        <v>1077</v>
      </c>
      <c r="C1576" s="48" t="s">
        <v>1578</v>
      </c>
      <c r="D1576" s="48" t="s">
        <v>1313</v>
      </c>
    </row>
    <row r="1577" spans="1:4" x14ac:dyDescent="0.2">
      <c r="A1577" s="48"/>
      <c r="B1577" s="48"/>
      <c r="C1577" s="48"/>
      <c r="D1577" s="48" t="s">
        <v>515</v>
      </c>
    </row>
    <row r="1578" spans="1:4" x14ac:dyDescent="0.2">
      <c r="A1578" s="48"/>
      <c r="B1578" s="48"/>
      <c r="C1578" s="48"/>
      <c r="D1578" s="48" t="s">
        <v>476</v>
      </c>
    </row>
    <row r="1579" spans="1:4" x14ac:dyDescent="0.2">
      <c r="A1579" s="48"/>
      <c r="B1579" s="48"/>
      <c r="C1579" s="48"/>
      <c r="D1579" s="48" t="s">
        <v>1849</v>
      </c>
    </row>
    <row r="1580" spans="1:4" x14ac:dyDescent="0.2">
      <c r="A1580" s="48" t="s">
        <v>517</v>
      </c>
      <c r="B1580" s="48" t="s">
        <v>724</v>
      </c>
      <c r="C1580" s="48" t="s">
        <v>1578</v>
      </c>
      <c r="D1580" s="48" t="s">
        <v>476</v>
      </c>
    </row>
    <row r="1581" spans="1:4" x14ac:dyDescent="0.2">
      <c r="A1581" s="48" t="s">
        <v>940</v>
      </c>
      <c r="B1581" s="48" t="s">
        <v>1078</v>
      </c>
      <c r="C1581" s="48" t="s">
        <v>1578</v>
      </c>
      <c r="D1581" s="48" t="s">
        <v>1313</v>
      </c>
    </row>
    <row r="1582" spans="1:4" x14ac:dyDescent="0.2">
      <c r="A1582" s="48"/>
      <c r="B1582" s="48"/>
      <c r="C1582" s="48"/>
      <c r="D1582" s="48" t="s">
        <v>515</v>
      </c>
    </row>
    <row r="1583" spans="1:4" x14ac:dyDescent="0.2">
      <c r="A1583" s="48"/>
      <c r="B1583" s="48"/>
      <c r="C1583" s="48"/>
      <c r="D1583" s="48" t="s">
        <v>476</v>
      </c>
    </row>
    <row r="1584" spans="1:4" x14ac:dyDescent="0.2">
      <c r="A1584" s="48"/>
      <c r="B1584" s="48"/>
      <c r="C1584" s="48"/>
      <c r="D1584" s="48" t="s">
        <v>1849</v>
      </c>
    </row>
    <row r="1585" spans="1:4" x14ac:dyDescent="0.2">
      <c r="A1585" s="48" t="s">
        <v>941</v>
      </c>
      <c r="B1585" s="48" t="s">
        <v>1079</v>
      </c>
      <c r="C1585" s="48" t="s">
        <v>1578</v>
      </c>
      <c r="D1585" s="48" t="s">
        <v>1313</v>
      </c>
    </row>
    <row r="1586" spans="1:4" x14ac:dyDescent="0.2">
      <c r="A1586" s="48"/>
      <c r="B1586" s="48"/>
      <c r="C1586" s="48"/>
      <c r="D1586" s="48" t="s">
        <v>515</v>
      </c>
    </row>
    <row r="1587" spans="1:4" x14ac:dyDescent="0.2">
      <c r="A1587" s="48"/>
      <c r="B1587" s="48"/>
      <c r="C1587" s="48"/>
      <c r="D1587" s="48" t="s">
        <v>476</v>
      </c>
    </row>
    <row r="1588" spans="1:4" x14ac:dyDescent="0.2">
      <c r="A1588" s="48"/>
      <c r="B1588" s="48"/>
      <c r="C1588" s="48"/>
      <c r="D1588" s="48" t="s">
        <v>1849</v>
      </c>
    </row>
    <row r="1589" spans="1:4" x14ac:dyDescent="0.2">
      <c r="A1589" s="48" t="s">
        <v>942</v>
      </c>
      <c r="B1589" s="48" t="s">
        <v>1080</v>
      </c>
      <c r="C1589" s="48" t="s">
        <v>1578</v>
      </c>
      <c r="D1589" s="48" t="s">
        <v>1313</v>
      </c>
    </row>
    <row r="1590" spans="1:4" x14ac:dyDescent="0.2">
      <c r="A1590" s="48"/>
      <c r="B1590" s="48"/>
      <c r="C1590" s="48"/>
      <c r="D1590" s="48" t="s">
        <v>515</v>
      </c>
    </row>
    <row r="1591" spans="1:4" x14ac:dyDescent="0.2">
      <c r="A1591" s="48"/>
      <c r="B1591" s="48"/>
      <c r="C1591" s="48"/>
      <c r="D1591" s="48" t="s">
        <v>476</v>
      </c>
    </row>
    <row r="1592" spans="1:4" x14ac:dyDescent="0.2">
      <c r="A1592" s="48"/>
      <c r="B1592" s="48"/>
      <c r="C1592" s="48"/>
      <c r="D1592" s="48" t="s">
        <v>1849</v>
      </c>
    </row>
    <row r="1593" spans="1:4" x14ac:dyDescent="0.2">
      <c r="A1593" s="48" t="s">
        <v>943</v>
      </c>
      <c r="B1593" s="48" t="s">
        <v>1081</v>
      </c>
      <c r="C1593" s="48" t="s">
        <v>1578</v>
      </c>
      <c r="D1593" s="48" t="s">
        <v>1313</v>
      </c>
    </row>
    <row r="1594" spans="1:4" x14ac:dyDescent="0.2">
      <c r="A1594" s="48"/>
      <c r="B1594" s="48"/>
      <c r="C1594" s="48"/>
      <c r="D1594" s="48" t="s">
        <v>515</v>
      </c>
    </row>
    <row r="1595" spans="1:4" x14ac:dyDescent="0.2">
      <c r="A1595" s="48"/>
      <c r="B1595" s="48"/>
      <c r="C1595" s="48"/>
      <c r="D1595" s="48" t="s">
        <v>476</v>
      </c>
    </row>
    <row r="1596" spans="1:4" x14ac:dyDescent="0.2">
      <c r="A1596" s="48"/>
      <c r="B1596" s="48"/>
      <c r="C1596" s="48"/>
      <c r="D1596" s="48" t="s">
        <v>1849</v>
      </c>
    </row>
    <row r="1597" spans="1:4" x14ac:dyDescent="0.2">
      <c r="A1597" s="48" t="s">
        <v>944</v>
      </c>
      <c r="B1597" s="48" t="s">
        <v>1082</v>
      </c>
      <c r="C1597" s="48" t="s">
        <v>1578</v>
      </c>
      <c r="D1597" s="48" t="s">
        <v>1319</v>
      </c>
    </row>
    <row r="1598" spans="1:4" x14ac:dyDescent="0.2">
      <c r="A1598" s="48"/>
      <c r="B1598" s="48"/>
      <c r="C1598" s="48"/>
      <c r="D1598" s="48" t="s">
        <v>1313</v>
      </c>
    </row>
    <row r="1599" spans="1:4" x14ac:dyDescent="0.2">
      <c r="A1599" s="48"/>
      <c r="B1599" s="48"/>
      <c r="C1599" s="48"/>
      <c r="D1599" s="48" t="s">
        <v>515</v>
      </c>
    </row>
    <row r="1600" spans="1:4" x14ac:dyDescent="0.2">
      <c r="A1600" s="48"/>
      <c r="B1600" s="48"/>
      <c r="C1600" s="48"/>
      <c r="D1600" s="48" t="s">
        <v>476</v>
      </c>
    </row>
    <row r="1601" spans="1:4" x14ac:dyDescent="0.2">
      <c r="A1601" s="48"/>
      <c r="B1601" s="48"/>
      <c r="C1601" s="48"/>
      <c r="D1601" s="48" t="s">
        <v>1849</v>
      </c>
    </row>
    <row r="1602" spans="1:4" x14ac:dyDescent="0.2">
      <c r="A1602" s="48" t="s">
        <v>945</v>
      </c>
      <c r="B1602" s="48" t="s">
        <v>1083</v>
      </c>
      <c r="C1602" s="48" t="s">
        <v>1578</v>
      </c>
      <c r="D1602" s="48" t="s">
        <v>1313</v>
      </c>
    </row>
    <row r="1603" spans="1:4" x14ac:dyDescent="0.2">
      <c r="A1603" s="48"/>
      <c r="B1603" s="48"/>
      <c r="C1603" s="48"/>
      <c r="D1603" s="48" t="s">
        <v>515</v>
      </c>
    </row>
    <row r="1604" spans="1:4" x14ac:dyDescent="0.2">
      <c r="A1604" s="48"/>
      <c r="B1604" s="48"/>
      <c r="C1604" s="48"/>
      <c r="D1604" s="48" t="s">
        <v>476</v>
      </c>
    </row>
    <row r="1605" spans="1:4" x14ac:dyDescent="0.2">
      <c r="A1605" s="48"/>
      <c r="B1605" s="48"/>
      <c r="C1605" s="48"/>
      <c r="D1605" s="48" t="s">
        <v>1849</v>
      </c>
    </row>
    <row r="1606" spans="1:4" x14ac:dyDescent="0.2">
      <c r="A1606" s="48" t="s">
        <v>946</v>
      </c>
      <c r="B1606" s="48" t="s">
        <v>1084</v>
      </c>
      <c r="C1606" s="48" t="s">
        <v>1578</v>
      </c>
      <c r="D1606" s="48" t="s">
        <v>1319</v>
      </c>
    </row>
    <row r="1607" spans="1:4" x14ac:dyDescent="0.2">
      <c r="A1607" s="48"/>
      <c r="B1607" s="48"/>
      <c r="C1607" s="48"/>
      <c r="D1607" s="48" t="s">
        <v>1313</v>
      </c>
    </row>
    <row r="1608" spans="1:4" x14ac:dyDescent="0.2">
      <c r="A1608" s="48"/>
      <c r="B1608" s="48"/>
      <c r="C1608" s="48"/>
      <c r="D1608" s="48" t="s">
        <v>478</v>
      </c>
    </row>
    <row r="1609" spans="1:4" x14ac:dyDescent="0.2">
      <c r="A1609" s="48"/>
      <c r="B1609" s="48"/>
      <c r="C1609" s="48"/>
      <c r="D1609" s="48" t="s">
        <v>515</v>
      </c>
    </row>
    <row r="1610" spans="1:4" x14ac:dyDescent="0.2">
      <c r="A1610" s="48"/>
      <c r="B1610" s="48"/>
      <c r="C1610" s="48"/>
      <c r="D1610" s="48" t="s">
        <v>476</v>
      </c>
    </row>
    <row r="1611" spans="1:4" x14ac:dyDescent="0.2">
      <c r="A1611" s="48"/>
      <c r="B1611" s="48"/>
      <c r="C1611" s="48"/>
      <c r="D1611" s="48" t="s">
        <v>1849</v>
      </c>
    </row>
    <row r="1612" spans="1:4" x14ac:dyDescent="0.2">
      <c r="A1612" s="48" t="s">
        <v>543</v>
      </c>
      <c r="B1612" s="48" t="s">
        <v>544</v>
      </c>
      <c r="C1612" s="48" t="s">
        <v>1578</v>
      </c>
      <c r="D1612" s="48" t="s">
        <v>515</v>
      </c>
    </row>
    <row r="1613" spans="1:4" x14ac:dyDescent="0.2">
      <c r="A1613" s="48"/>
      <c r="B1613" s="48"/>
      <c r="C1613" s="48"/>
      <c r="D1613" s="48" t="s">
        <v>476</v>
      </c>
    </row>
    <row r="1614" spans="1:4" x14ac:dyDescent="0.2">
      <c r="A1614" s="48" t="s">
        <v>947</v>
      </c>
      <c r="B1614" s="48" t="s">
        <v>1085</v>
      </c>
      <c r="C1614" s="48" t="s">
        <v>1578</v>
      </c>
      <c r="D1614" s="48" t="s">
        <v>1313</v>
      </c>
    </row>
    <row r="1615" spans="1:4" x14ac:dyDescent="0.2">
      <c r="A1615" s="48"/>
      <c r="B1615" s="48"/>
      <c r="C1615" s="48"/>
      <c r="D1615" s="48" t="s">
        <v>515</v>
      </c>
    </row>
    <row r="1616" spans="1:4" x14ac:dyDescent="0.2">
      <c r="A1616" s="48"/>
      <c r="B1616" s="48"/>
      <c r="C1616" s="48"/>
      <c r="D1616" s="48" t="s">
        <v>476</v>
      </c>
    </row>
    <row r="1617" spans="1:4" x14ac:dyDescent="0.2">
      <c r="A1617" s="48"/>
      <c r="B1617" s="48"/>
      <c r="C1617" s="48"/>
      <c r="D1617" s="48" t="s">
        <v>1849</v>
      </c>
    </row>
    <row r="1618" spans="1:4" x14ac:dyDescent="0.2">
      <c r="A1618" s="48" t="s">
        <v>948</v>
      </c>
      <c r="B1618" s="48" t="s">
        <v>1086</v>
      </c>
      <c r="C1618" s="48" t="s">
        <v>1578</v>
      </c>
      <c r="D1618" s="48" t="s">
        <v>1313</v>
      </c>
    </row>
    <row r="1619" spans="1:4" x14ac:dyDescent="0.2">
      <c r="A1619" s="48"/>
      <c r="B1619" s="48"/>
      <c r="C1619" s="48"/>
      <c r="D1619" s="48" t="s">
        <v>515</v>
      </c>
    </row>
    <row r="1620" spans="1:4" x14ac:dyDescent="0.2">
      <c r="A1620" s="48"/>
      <c r="B1620" s="48"/>
      <c r="C1620" s="48"/>
      <c r="D1620" s="48" t="s">
        <v>476</v>
      </c>
    </row>
    <row r="1621" spans="1:4" x14ac:dyDescent="0.2">
      <c r="A1621" s="48"/>
      <c r="B1621" s="48"/>
      <c r="C1621" s="48"/>
      <c r="D1621" s="48" t="s">
        <v>1849</v>
      </c>
    </row>
    <row r="1622" spans="1:4" x14ac:dyDescent="0.2">
      <c r="A1622" s="48" t="s">
        <v>949</v>
      </c>
      <c r="B1622" s="48" t="s">
        <v>1087</v>
      </c>
      <c r="C1622" s="48" t="s">
        <v>1578</v>
      </c>
      <c r="D1622" s="48" t="s">
        <v>1313</v>
      </c>
    </row>
    <row r="1623" spans="1:4" x14ac:dyDescent="0.2">
      <c r="A1623" s="48"/>
      <c r="B1623" s="48"/>
      <c r="C1623" s="48"/>
      <c r="D1623" s="48" t="s">
        <v>515</v>
      </c>
    </row>
    <row r="1624" spans="1:4" x14ac:dyDescent="0.2">
      <c r="A1624" s="48"/>
      <c r="B1624" s="48"/>
      <c r="C1624" s="48"/>
      <c r="D1624" s="48" t="s">
        <v>476</v>
      </c>
    </row>
    <row r="1625" spans="1:4" x14ac:dyDescent="0.2">
      <c r="A1625" s="48"/>
      <c r="B1625" s="48"/>
      <c r="C1625" s="48"/>
      <c r="D1625" s="48" t="s">
        <v>1849</v>
      </c>
    </row>
    <row r="1626" spans="1:4" x14ac:dyDescent="0.2">
      <c r="A1626" s="48" t="s">
        <v>950</v>
      </c>
      <c r="B1626" s="48" t="s">
        <v>1088</v>
      </c>
      <c r="C1626" s="48" t="s">
        <v>1578</v>
      </c>
      <c r="D1626" s="48" t="s">
        <v>1313</v>
      </c>
    </row>
    <row r="1627" spans="1:4" x14ac:dyDescent="0.2">
      <c r="A1627" s="48"/>
      <c r="B1627" s="48"/>
      <c r="C1627" s="48"/>
      <c r="D1627" s="48" t="s">
        <v>515</v>
      </c>
    </row>
    <row r="1628" spans="1:4" x14ac:dyDescent="0.2">
      <c r="A1628" s="48"/>
      <c r="B1628" s="48"/>
      <c r="C1628" s="48"/>
      <c r="D1628" s="48" t="s">
        <v>476</v>
      </c>
    </row>
    <row r="1629" spans="1:4" x14ac:dyDescent="0.2">
      <c r="A1629" s="48"/>
      <c r="B1629" s="48"/>
      <c r="C1629" s="48"/>
      <c r="D1629" s="48" t="s">
        <v>1849</v>
      </c>
    </row>
    <row r="1630" spans="1:4" x14ac:dyDescent="0.2">
      <c r="A1630" s="48" t="s">
        <v>951</v>
      </c>
      <c r="B1630" s="48" t="s">
        <v>1089</v>
      </c>
      <c r="C1630" s="48" t="s">
        <v>1578</v>
      </c>
      <c r="D1630" s="48" t="s">
        <v>1313</v>
      </c>
    </row>
    <row r="1631" spans="1:4" x14ac:dyDescent="0.2">
      <c r="A1631" s="48"/>
      <c r="B1631" s="48"/>
      <c r="C1631" s="48"/>
      <c r="D1631" s="48" t="s">
        <v>515</v>
      </c>
    </row>
    <row r="1632" spans="1:4" x14ac:dyDescent="0.2">
      <c r="A1632" s="48"/>
      <c r="B1632" s="48"/>
      <c r="C1632" s="48"/>
      <c r="D1632" s="48" t="s">
        <v>476</v>
      </c>
    </row>
    <row r="1633" spans="1:4" x14ac:dyDescent="0.2">
      <c r="A1633" s="48"/>
      <c r="B1633" s="48"/>
      <c r="C1633" s="48"/>
      <c r="D1633" s="48" t="s">
        <v>1849</v>
      </c>
    </row>
    <row r="1634" spans="1:4" x14ac:dyDescent="0.2">
      <c r="A1634" s="48" t="s">
        <v>952</v>
      </c>
      <c r="B1634" s="48" t="s">
        <v>1090</v>
      </c>
      <c r="C1634" s="48" t="s">
        <v>1578</v>
      </c>
      <c r="D1634" s="48" t="s">
        <v>1313</v>
      </c>
    </row>
    <row r="1635" spans="1:4" x14ac:dyDescent="0.2">
      <c r="A1635" s="48"/>
      <c r="B1635" s="48"/>
      <c r="C1635" s="48"/>
      <c r="D1635" s="48" t="s">
        <v>515</v>
      </c>
    </row>
    <row r="1636" spans="1:4" x14ac:dyDescent="0.2">
      <c r="A1636" s="48"/>
      <c r="B1636" s="48"/>
      <c r="C1636" s="48"/>
      <c r="D1636" s="48" t="s">
        <v>476</v>
      </c>
    </row>
    <row r="1637" spans="1:4" x14ac:dyDescent="0.2">
      <c r="A1637" s="48"/>
      <c r="B1637" s="48"/>
      <c r="C1637" s="48"/>
      <c r="D1637" s="48" t="s">
        <v>1849</v>
      </c>
    </row>
    <row r="1638" spans="1:4" x14ac:dyDescent="0.2">
      <c r="A1638" s="48" t="s">
        <v>953</v>
      </c>
      <c r="B1638" s="48" t="s">
        <v>1091</v>
      </c>
      <c r="C1638" s="48" t="s">
        <v>1578</v>
      </c>
      <c r="D1638" s="48" t="s">
        <v>1313</v>
      </c>
    </row>
    <row r="1639" spans="1:4" x14ac:dyDescent="0.2">
      <c r="A1639" s="48"/>
      <c r="B1639" s="48"/>
      <c r="C1639" s="48"/>
      <c r="D1639" s="48" t="s">
        <v>476</v>
      </c>
    </row>
    <row r="1640" spans="1:4" x14ac:dyDescent="0.2">
      <c r="A1640" s="48"/>
      <c r="B1640" s="48"/>
      <c r="C1640" s="48"/>
      <c r="D1640" s="48" t="s">
        <v>1849</v>
      </c>
    </row>
    <row r="1641" spans="1:4" x14ac:dyDescent="0.2">
      <c r="A1641" s="48" t="s">
        <v>2490</v>
      </c>
      <c r="B1641" s="48" t="s">
        <v>2491</v>
      </c>
      <c r="C1641" s="48" t="s">
        <v>1578</v>
      </c>
      <c r="D1641" s="48" t="s">
        <v>476</v>
      </c>
    </row>
    <row r="1642" spans="1:4" x14ac:dyDescent="0.2">
      <c r="A1642" s="48" t="s">
        <v>6</v>
      </c>
      <c r="B1642" s="48" t="s">
        <v>109</v>
      </c>
      <c r="C1642" s="48" t="s">
        <v>1578</v>
      </c>
      <c r="D1642" s="48" t="s">
        <v>1313</v>
      </c>
    </row>
    <row r="1643" spans="1:4" x14ac:dyDescent="0.2">
      <c r="A1643" s="48"/>
      <c r="B1643" s="48"/>
      <c r="C1643" s="48"/>
      <c r="D1643" s="48" t="s">
        <v>476</v>
      </c>
    </row>
    <row r="1644" spans="1:4" x14ac:dyDescent="0.2">
      <c r="A1644" s="48" t="s">
        <v>110</v>
      </c>
      <c r="B1644" s="48" t="s">
        <v>111</v>
      </c>
      <c r="C1644" s="48" t="s">
        <v>1578</v>
      </c>
      <c r="D1644" s="48" t="s">
        <v>476</v>
      </c>
    </row>
    <row r="1645" spans="1:4" x14ac:dyDescent="0.2">
      <c r="A1645" s="48" t="s">
        <v>1433</v>
      </c>
      <c r="B1645" s="48" t="s">
        <v>1434</v>
      </c>
      <c r="C1645" s="48" t="s">
        <v>1573</v>
      </c>
      <c r="D1645" s="48" t="s">
        <v>510</v>
      </c>
    </row>
    <row r="1646" spans="1:4" x14ac:dyDescent="0.2">
      <c r="A1646" s="48" t="s">
        <v>2322</v>
      </c>
      <c r="B1646" s="48" t="s">
        <v>2323</v>
      </c>
      <c r="C1646" s="48" t="s">
        <v>1573</v>
      </c>
      <c r="D1646" s="48" t="s">
        <v>1313</v>
      </c>
    </row>
    <row r="1647" spans="1:4" x14ac:dyDescent="0.2">
      <c r="A1647" s="48"/>
      <c r="B1647" s="48"/>
      <c r="C1647" s="48"/>
      <c r="D1647" s="48" t="s">
        <v>1314</v>
      </c>
    </row>
    <row r="1648" spans="1:4" x14ac:dyDescent="0.2">
      <c r="A1648" s="48"/>
      <c r="B1648" s="48"/>
      <c r="C1648" s="48"/>
      <c r="D1648" s="48" t="s">
        <v>1315</v>
      </c>
    </row>
    <row r="1649" spans="1:4" x14ac:dyDescent="0.2">
      <c r="A1649" s="48" t="s">
        <v>1063</v>
      </c>
      <c r="B1649" s="48" t="s">
        <v>573</v>
      </c>
      <c r="C1649" s="48" t="s">
        <v>1573</v>
      </c>
      <c r="D1649" s="48" t="s">
        <v>1313</v>
      </c>
    </row>
    <row r="1650" spans="1:4" x14ac:dyDescent="0.2">
      <c r="A1650" s="48"/>
      <c r="B1650" s="48"/>
      <c r="C1650" s="48"/>
      <c r="D1650" s="48" t="s">
        <v>1314</v>
      </c>
    </row>
    <row r="1651" spans="1:4" x14ac:dyDescent="0.2">
      <c r="A1651" s="48" t="s">
        <v>2649</v>
      </c>
      <c r="B1651" s="48" t="s">
        <v>2650</v>
      </c>
      <c r="C1651" s="48" t="s">
        <v>1573</v>
      </c>
      <c r="D1651" s="48" t="s">
        <v>2535</v>
      </c>
    </row>
    <row r="1652" spans="1:4" x14ac:dyDescent="0.2">
      <c r="A1652" s="48" t="s">
        <v>1064</v>
      </c>
      <c r="B1652" s="48" t="s">
        <v>578</v>
      </c>
      <c r="C1652" s="48" t="s">
        <v>1573</v>
      </c>
      <c r="D1652" s="48" t="s">
        <v>1313</v>
      </c>
    </row>
    <row r="1653" spans="1:4" x14ac:dyDescent="0.2">
      <c r="A1653" s="48"/>
      <c r="B1653" s="48"/>
      <c r="C1653" s="48"/>
      <c r="D1653" s="48" t="s">
        <v>1315</v>
      </c>
    </row>
    <row r="1654" spans="1:4" x14ac:dyDescent="0.2">
      <c r="A1654" s="48" t="s">
        <v>1065</v>
      </c>
      <c r="B1654" s="48" t="s">
        <v>580</v>
      </c>
      <c r="C1654" s="48" t="s">
        <v>1573</v>
      </c>
      <c r="D1654" s="48" t="s">
        <v>1313</v>
      </c>
    </row>
    <row r="1655" spans="1:4" x14ac:dyDescent="0.2">
      <c r="A1655" s="48"/>
      <c r="B1655" s="48"/>
      <c r="C1655" s="48"/>
      <c r="D1655" s="48" t="s">
        <v>1316</v>
      </c>
    </row>
    <row r="1656" spans="1:4" x14ac:dyDescent="0.2">
      <c r="A1656" s="48"/>
      <c r="B1656" s="48"/>
      <c r="C1656" s="48"/>
      <c r="D1656" s="48" t="s">
        <v>1314</v>
      </c>
    </row>
    <row r="1657" spans="1:4" x14ac:dyDescent="0.2">
      <c r="A1657" s="48"/>
      <c r="B1657" s="48"/>
      <c r="C1657" s="48"/>
      <c r="D1657" s="48" t="s">
        <v>1315</v>
      </c>
    </row>
    <row r="1658" spans="1:4" x14ac:dyDescent="0.2">
      <c r="A1658" s="48" t="s">
        <v>1066</v>
      </c>
      <c r="B1658" s="48" t="s">
        <v>577</v>
      </c>
      <c r="C1658" s="48" t="s">
        <v>1573</v>
      </c>
      <c r="D1658" s="48" t="s">
        <v>1313</v>
      </c>
    </row>
    <row r="1659" spans="1:4" x14ac:dyDescent="0.2">
      <c r="A1659" s="48"/>
      <c r="B1659" s="48"/>
      <c r="C1659" s="48"/>
      <c r="D1659" s="48" t="s">
        <v>1315</v>
      </c>
    </row>
    <row r="1660" spans="1:4" x14ac:dyDescent="0.2">
      <c r="A1660" s="48" t="s">
        <v>2456</v>
      </c>
      <c r="B1660" s="48" t="s">
        <v>2457</v>
      </c>
      <c r="C1660" s="48" t="s">
        <v>1573</v>
      </c>
      <c r="D1660" s="48" t="s">
        <v>2535</v>
      </c>
    </row>
    <row r="1661" spans="1:4" x14ac:dyDescent="0.2">
      <c r="A1661" s="48" t="s">
        <v>2633</v>
      </c>
      <c r="B1661" s="48" t="s">
        <v>2634</v>
      </c>
      <c r="C1661" s="48" t="s">
        <v>1808</v>
      </c>
      <c r="D1661" s="48" t="s">
        <v>1314</v>
      </c>
    </row>
    <row r="1662" spans="1:4" x14ac:dyDescent="0.2">
      <c r="A1662" s="48" t="s">
        <v>2635</v>
      </c>
      <c r="B1662" s="48" t="s">
        <v>2636</v>
      </c>
      <c r="C1662" s="48" t="s">
        <v>1808</v>
      </c>
      <c r="D1662" s="48" t="s">
        <v>1314</v>
      </c>
    </row>
    <row r="1663" spans="1:4" x14ac:dyDescent="0.2">
      <c r="A1663" s="48" t="s">
        <v>1818</v>
      </c>
      <c r="B1663" s="48" t="s">
        <v>1819</v>
      </c>
      <c r="C1663" s="48" t="s">
        <v>1808</v>
      </c>
      <c r="D1663" s="48" t="s">
        <v>1314</v>
      </c>
    </row>
    <row r="1664" spans="1:4" x14ac:dyDescent="0.2">
      <c r="A1664" s="48" t="s">
        <v>1927</v>
      </c>
      <c r="B1664" s="48" t="s">
        <v>1820</v>
      </c>
      <c r="C1664" s="48" t="s">
        <v>1808</v>
      </c>
      <c r="D1664" s="48" t="s">
        <v>1314</v>
      </c>
    </row>
    <row r="1665" spans="1:4" x14ac:dyDescent="0.2">
      <c r="A1665" s="48" t="s">
        <v>1809</v>
      </c>
      <c r="B1665" s="48" t="s">
        <v>1810</v>
      </c>
      <c r="C1665" s="48" t="s">
        <v>1808</v>
      </c>
      <c r="D1665" s="48" t="s">
        <v>1314</v>
      </c>
    </row>
    <row r="1666" spans="1:4" x14ac:dyDescent="0.2">
      <c r="A1666" s="48" t="s">
        <v>1806</v>
      </c>
      <c r="B1666" s="48" t="s">
        <v>1807</v>
      </c>
      <c r="C1666" s="48" t="s">
        <v>1808</v>
      </c>
      <c r="D1666" s="48" t="s">
        <v>1314</v>
      </c>
    </row>
    <row r="1667" spans="1:4" x14ac:dyDescent="0.2">
      <c r="A1667" s="48" t="s">
        <v>1821</v>
      </c>
      <c r="B1667" s="48" t="s">
        <v>1822</v>
      </c>
      <c r="C1667" s="48" t="s">
        <v>1808</v>
      </c>
      <c r="D1667" s="48" t="s">
        <v>1314</v>
      </c>
    </row>
    <row r="1668" spans="1:4" x14ac:dyDescent="0.2">
      <c r="A1668" s="48" t="s">
        <v>1805</v>
      </c>
      <c r="B1668" s="48" t="s">
        <v>992</v>
      </c>
      <c r="C1668" s="48" t="s">
        <v>2451</v>
      </c>
      <c r="D1668" s="48" t="s">
        <v>1314</v>
      </c>
    </row>
    <row r="1669" spans="1:4" x14ac:dyDescent="0.2">
      <c r="A1669" s="48" t="s">
        <v>2869</v>
      </c>
      <c r="B1669" s="48" t="s">
        <v>2847</v>
      </c>
      <c r="C1669" s="48" t="s">
        <v>2451</v>
      </c>
      <c r="D1669" s="48" t="s">
        <v>1315</v>
      </c>
    </row>
    <row r="1670" spans="1:4" x14ac:dyDescent="0.2">
      <c r="A1670" s="48" t="s">
        <v>144</v>
      </c>
      <c r="B1670" s="48" t="s">
        <v>145</v>
      </c>
      <c r="C1670" s="48" t="s">
        <v>1579</v>
      </c>
      <c r="D1670" s="48" t="s">
        <v>515</v>
      </c>
    </row>
    <row r="1671" spans="1:4" x14ac:dyDescent="0.2">
      <c r="A1671" s="48" t="s">
        <v>146</v>
      </c>
      <c r="B1671" s="48" t="s">
        <v>147</v>
      </c>
      <c r="C1671" s="48" t="s">
        <v>1579</v>
      </c>
      <c r="D1671" s="48" t="s">
        <v>1316</v>
      </c>
    </row>
    <row r="1672" spans="1:4" x14ac:dyDescent="0.2">
      <c r="A1672" s="48"/>
      <c r="B1672" s="48"/>
      <c r="C1672" s="48"/>
      <c r="D1672" s="48" t="s">
        <v>1317</v>
      </c>
    </row>
    <row r="1673" spans="1:4" x14ac:dyDescent="0.2">
      <c r="A1673" s="48"/>
      <c r="B1673" s="48"/>
      <c r="C1673" s="48"/>
      <c r="D1673" s="48" t="s">
        <v>1849</v>
      </c>
    </row>
    <row r="1674" spans="1:4" x14ac:dyDescent="0.2">
      <c r="A1674" s="48" t="s">
        <v>800</v>
      </c>
      <c r="B1674" s="48" t="s">
        <v>797</v>
      </c>
      <c r="C1674" s="48" t="s">
        <v>1579</v>
      </c>
      <c r="D1674" s="48" t="s">
        <v>515</v>
      </c>
    </row>
    <row r="1675" spans="1:4" x14ac:dyDescent="0.2">
      <c r="A1675" s="48" t="s">
        <v>337</v>
      </c>
      <c r="B1675" s="48" t="s">
        <v>143</v>
      </c>
      <c r="C1675" s="48" t="s">
        <v>1579</v>
      </c>
      <c r="D1675" s="48" t="s">
        <v>515</v>
      </c>
    </row>
    <row r="1676" spans="1:4" x14ac:dyDescent="0.2">
      <c r="A1676" s="48" t="s">
        <v>148</v>
      </c>
      <c r="B1676" s="48" t="s">
        <v>149</v>
      </c>
      <c r="C1676" s="48" t="s">
        <v>1579</v>
      </c>
      <c r="D1676" s="48" t="s">
        <v>515</v>
      </c>
    </row>
    <row r="1677" spans="1:4" x14ac:dyDescent="0.2">
      <c r="A1677" s="48" t="s">
        <v>150</v>
      </c>
      <c r="B1677" s="48" t="s">
        <v>151</v>
      </c>
      <c r="C1677" s="48" t="s">
        <v>1579</v>
      </c>
      <c r="D1677" s="48" t="s">
        <v>515</v>
      </c>
    </row>
    <row r="1678" spans="1:4" x14ac:dyDescent="0.2">
      <c r="A1678" s="48" t="s">
        <v>348</v>
      </c>
      <c r="B1678" s="48" t="s">
        <v>142</v>
      </c>
      <c r="C1678" s="48" t="s">
        <v>1579</v>
      </c>
      <c r="D1678" s="48" t="s">
        <v>515</v>
      </c>
    </row>
    <row r="1679" spans="1:4" x14ac:dyDescent="0.2">
      <c r="A1679" s="48" t="s">
        <v>152</v>
      </c>
      <c r="B1679" s="48" t="s">
        <v>153</v>
      </c>
      <c r="C1679" s="48" t="s">
        <v>1579</v>
      </c>
      <c r="D1679" s="48" t="s">
        <v>515</v>
      </c>
    </row>
    <row r="1680" spans="1:4" x14ac:dyDescent="0.2">
      <c r="A1680" s="48" t="s">
        <v>154</v>
      </c>
      <c r="B1680" s="48" t="s">
        <v>155</v>
      </c>
      <c r="C1680" s="48" t="s">
        <v>1579</v>
      </c>
      <c r="D1680" s="48" t="s">
        <v>515</v>
      </c>
    </row>
    <row r="1681" spans="1:4" x14ac:dyDescent="0.2">
      <c r="A1681" s="48" t="s">
        <v>156</v>
      </c>
      <c r="B1681" s="48" t="s">
        <v>157</v>
      </c>
      <c r="C1681" s="48" t="s">
        <v>1579</v>
      </c>
      <c r="D1681" s="48" t="s">
        <v>515</v>
      </c>
    </row>
    <row r="1682" spans="1:4" x14ac:dyDescent="0.2">
      <c r="A1682" s="48" t="s">
        <v>158</v>
      </c>
      <c r="B1682" s="48" t="s">
        <v>159</v>
      </c>
      <c r="C1682" s="48" t="s">
        <v>1579</v>
      </c>
      <c r="D1682" s="48" t="s">
        <v>515</v>
      </c>
    </row>
    <row r="1683" spans="1:4" x14ac:dyDescent="0.2">
      <c r="A1683" s="48" t="s">
        <v>2762</v>
      </c>
      <c r="B1683" s="48" t="s">
        <v>160</v>
      </c>
      <c r="C1683" s="48" t="s">
        <v>1579</v>
      </c>
      <c r="D1683" s="48" t="s">
        <v>515</v>
      </c>
    </row>
    <row r="1684" spans="1:4" x14ac:dyDescent="0.2">
      <c r="A1684" s="48" t="s">
        <v>2409</v>
      </c>
      <c r="B1684" s="48" t="s">
        <v>2410</v>
      </c>
      <c r="C1684" s="48" t="s">
        <v>908</v>
      </c>
      <c r="D1684" s="48" t="s">
        <v>2160</v>
      </c>
    </row>
    <row r="1685" spans="1:4" x14ac:dyDescent="0.2">
      <c r="A1685" s="48" t="s">
        <v>2374</v>
      </c>
      <c r="B1685" s="48" t="s">
        <v>2037</v>
      </c>
      <c r="C1685" s="48" t="s">
        <v>908</v>
      </c>
      <c r="D1685" s="48" t="s">
        <v>2160</v>
      </c>
    </row>
    <row r="1686" spans="1:4" x14ac:dyDescent="0.2">
      <c r="A1686" s="48" t="s">
        <v>1928</v>
      </c>
      <c r="B1686" s="48" t="s">
        <v>113</v>
      </c>
      <c r="C1686" s="48" t="s">
        <v>908</v>
      </c>
      <c r="D1686" s="48" t="s">
        <v>2160</v>
      </c>
    </row>
    <row r="1687" spans="1:4" x14ac:dyDescent="0.2">
      <c r="A1687" s="48"/>
      <c r="B1687" s="48"/>
      <c r="C1687" s="48"/>
      <c r="D1687" s="48" t="s">
        <v>1313</v>
      </c>
    </row>
    <row r="1688" spans="1:4" x14ac:dyDescent="0.2">
      <c r="A1688" s="48" t="s">
        <v>1929</v>
      </c>
      <c r="B1688" s="48" t="s">
        <v>114</v>
      </c>
      <c r="C1688" s="48" t="s">
        <v>908</v>
      </c>
      <c r="D1688" s="48" t="s">
        <v>2160</v>
      </c>
    </row>
    <row r="1689" spans="1:4" x14ac:dyDescent="0.2">
      <c r="A1689" s="48"/>
      <c r="B1689" s="48"/>
      <c r="C1689" s="48"/>
      <c r="D1689" s="48" t="s">
        <v>1313</v>
      </c>
    </row>
    <row r="1690" spans="1:4" x14ac:dyDescent="0.2">
      <c r="A1690" s="48" t="s">
        <v>904</v>
      </c>
      <c r="B1690" s="48" t="s">
        <v>115</v>
      </c>
      <c r="C1690" s="48" t="s">
        <v>908</v>
      </c>
      <c r="D1690" s="48" t="s">
        <v>2160</v>
      </c>
    </row>
    <row r="1691" spans="1:4" x14ac:dyDescent="0.2">
      <c r="A1691" s="48"/>
      <c r="B1691" s="48"/>
      <c r="C1691" s="48"/>
      <c r="D1691" s="48" t="s">
        <v>1313</v>
      </c>
    </row>
    <row r="1692" spans="1:4" x14ac:dyDescent="0.2">
      <c r="A1692" s="48" t="s">
        <v>903</v>
      </c>
      <c r="B1692" s="48" t="s">
        <v>116</v>
      </c>
      <c r="C1692" s="48" t="s">
        <v>908</v>
      </c>
      <c r="D1692" s="48" t="s">
        <v>2160</v>
      </c>
    </row>
    <row r="1693" spans="1:4" x14ac:dyDescent="0.2">
      <c r="A1693" s="48" t="s">
        <v>1437</v>
      </c>
      <c r="B1693" s="48" t="s">
        <v>1438</v>
      </c>
      <c r="C1693" s="48" t="s">
        <v>908</v>
      </c>
      <c r="D1693" s="48" t="s">
        <v>2160</v>
      </c>
    </row>
    <row r="1694" spans="1:4" x14ac:dyDescent="0.2">
      <c r="A1694" s="48" t="s">
        <v>1451</v>
      </c>
      <c r="B1694" s="48" t="s">
        <v>1452</v>
      </c>
      <c r="C1694" s="48" t="s">
        <v>908</v>
      </c>
      <c r="D1694" s="48" t="s">
        <v>2160</v>
      </c>
    </row>
    <row r="1695" spans="1:4" x14ac:dyDescent="0.2">
      <c r="A1695" s="48"/>
      <c r="B1695" s="48"/>
      <c r="C1695" s="48"/>
      <c r="D1695" s="48" t="s">
        <v>515</v>
      </c>
    </row>
    <row r="1696" spans="1:4" x14ac:dyDescent="0.2">
      <c r="A1696" s="48" t="s">
        <v>905</v>
      </c>
      <c r="B1696" s="48" t="s">
        <v>117</v>
      </c>
      <c r="C1696" s="48" t="s">
        <v>908</v>
      </c>
      <c r="D1696" s="48" t="s">
        <v>2160</v>
      </c>
    </row>
    <row r="1697" spans="1:4" x14ac:dyDescent="0.2">
      <c r="A1697" s="48" t="s">
        <v>902</v>
      </c>
      <c r="B1697" s="48" t="s">
        <v>118</v>
      </c>
      <c r="C1697" s="48" t="s">
        <v>908</v>
      </c>
      <c r="D1697" s="48" t="s">
        <v>2160</v>
      </c>
    </row>
    <row r="1698" spans="1:4" x14ac:dyDescent="0.2">
      <c r="A1698" s="48" t="s">
        <v>1447</v>
      </c>
      <c r="B1698" s="48" t="s">
        <v>1448</v>
      </c>
      <c r="C1698" s="48" t="s">
        <v>908</v>
      </c>
      <c r="D1698" s="48" t="s">
        <v>2160</v>
      </c>
    </row>
    <row r="1699" spans="1:4" x14ac:dyDescent="0.2">
      <c r="A1699" s="48"/>
      <c r="B1699" s="48"/>
      <c r="C1699" s="48"/>
      <c r="D1699" s="48" t="s">
        <v>515</v>
      </c>
    </row>
    <row r="1700" spans="1:4" x14ac:dyDescent="0.2">
      <c r="A1700" s="48" t="s">
        <v>1449</v>
      </c>
      <c r="B1700" s="48" t="s">
        <v>1450</v>
      </c>
      <c r="C1700" s="48" t="s">
        <v>908</v>
      </c>
      <c r="D1700" s="48" t="s">
        <v>2160</v>
      </c>
    </row>
    <row r="1701" spans="1:4" x14ac:dyDescent="0.2">
      <c r="A1701" s="48"/>
      <c r="B1701" s="48"/>
      <c r="C1701" s="48"/>
      <c r="D1701" s="48" t="s">
        <v>515</v>
      </c>
    </row>
    <row r="1702" spans="1:4" x14ac:dyDescent="0.2">
      <c r="A1702" s="48" t="s">
        <v>1462</v>
      </c>
      <c r="B1702" s="48" t="s">
        <v>1463</v>
      </c>
      <c r="C1702" s="48" t="s">
        <v>908</v>
      </c>
      <c r="D1702" s="48" t="s">
        <v>2160</v>
      </c>
    </row>
    <row r="1703" spans="1:4" x14ac:dyDescent="0.2">
      <c r="A1703" s="48"/>
      <c r="B1703" s="48"/>
      <c r="C1703" s="48"/>
      <c r="D1703" s="48" t="s">
        <v>515</v>
      </c>
    </row>
    <row r="1704" spans="1:4" x14ac:dyDescent="0.2">
      <c r="A1704" s="48" t="s">
        <v>2046</v>
      </c>
      <c r="B1704" s="48" t="s">
        <v>2049</v>
      </c>
      <c r="C1704" s="48" t="s">
        <v>908</v>
      </c>
      <c r="D1704" s="48" t="s">
        <v>2160</v>
      </c>
    </row>
    <row r="1705" spans="1:4" x14ac:dyDescent="0.2">
      <c r="A1705" s="48" t="s">
        <v>2047</v>
      </c>
      <c r="B1705" s="48" t="s">
        <v>2050</v>
      </c>
      <c r="C1705" s="48" t="s">
        <v>908</v>
      </c>
      <c r="D1705" s="48" t="s">
        <v>2160</v>
      </c>
    </row>
    <row r="1706" spans="1:4" x14ac:dyDescent="0.2">
      <c r="A1706" s="48" t="s">
        <v>2044</v>
      </c>
      <c r="B1706" s="48" t="s">
        <v>2048</v>
      </c>
      <c r="C1706" s="48" t="s">
        <v>908</v>
      </c>
      <c r="D1706" s="48" t="s">
        <v>2160</v>
      </c>
    </row>
    <row r="1707" spans="1:4" x14ac:dyDescent="0.2">
      <c r="A1707" s="48" t="s">
        <v>2043</v>
      </c>
      <c r="B1707" s="48" t="s">
        <v>2319</v>
      </c>
      <c r="C1707" s="48" t="s">
        <v>908</v>
      </c>
      <c r="D1707" s="48" t="s">
        <v>2160</v>
      </c>
    </row>
    <row r="1708" spans="1:4" x14ac:dyDescent="0.2">
      <c r="A1708" s="48" t="s">
        <v>2045</v>
      </c>
      <c r="B1708" s="48" t="s">
        <v>2339</v>
      </c>
      <c r="C1708" s="48" t="s">
        <v>908</v>
      </c>
      <c r="D1708" s="48" t="s">
        <v>2160</v>
      </c>
    </row>
    <row r="1709" spans="1:4" x14ac:dyDescent="0.2">
      <c r="A1709" s="48" t="s">
        <v>901</v>
      </c>
      <c r="B1709" s="48" t="s">
        <v>112</v>
      </c>
      <c r="C1709" s="48" t="s">
        <v>908</v>
      </c>
      <c r="D1709" s="48" t="s">
        <v>2160</v>
      </c>
    </row>
    <row r="1710" spans="1:4" x14ac:dyDescent="0.2">
      <c r="A1710" s="48"/>
      <c r="B1710" s="48"/>
      <c r="C1710" s="48"/>
      <c r="D1710" s="48" t="s">
        <v>1313</v>
      </c>
    </row>
    <row r="1711" spans="1:4" x14ac:dyDescent="0.2">
      <c r="A1711" s="48" t="s">
        <v>900</v>
      </c>
      <c r="B1711" s="48" t="s">
        <v>119</v>
      </c>
      <c r="C1711" s="48" t="s">
        <v>908</v>
      </c>
      <c r="D1711" s="48" t="s">
        <v>2160</v>
      </c>
    </row>
    <row r="1712" spans="1:4" x14ac:dyDescent="0.2">
      <c r="A1712" s="48" t="s">
        <v>899</v>
      </c>
      <c r="B1712" s="48" t="s">
        <v>120</v>
      </c>
      <c r="C1712" s="48" t="s">
        <v>908</v>
      </c>
      <c r="D1712" s="48" t="s">
        <v>2160</v>
      </c>
    </row>
    <row r="1713" spans="1:4" x14ac:dyDescent="0.2">
      <c r="A1713" s="48" t="s">
        <v>1443</v>
      </c>
      <c r="B1713" s="48" t="s">
        <v>1444</v>
      </c>
      <c r="C1713" s="48" t="s">
        <v>908</v>
      </c>
      <c r="D1713" s="48" t="s">
        <v>2160</v>
      </c>
    </row>
    <row r="1714" spans="1:4" x14ac:dyDescent="0.2">
      <c r="A1714" s="48"/>
      <c r="B1714" s="48"/>
      <c r="C1714" s="48"/>
      <c r="D1714" s="48" t="s">
        <v>515</v>
      </c>
    </row>
    <row r="1715" spans="1:4" x14ac:dyDescent="0.2">
      <c r="A1715" s="48" t="s">
        <v>1466</v>
      </c>
      <c r="B1715" s="48" t="s">
        <v>1467</v>
      </c>
      <c r="C1715" s="48" t="s">
        <v>908</v>
      </c>
      <c r="D1715" s="48" t="s">
        <v>2160</v>
      </c>
    </row>
    <row r="1716" spans="1:4" x14ac:dyDescent="0.2">
      <c r="A1716" s="48" t="s">
        <v>1464</v>
      </c>
      <c r="B1716" s="48" t="s">
        <v>1465</v>
      </c>
      <c r="C1716" s="48" t="s">
        <v>908</v>
      </c>
      <c r="D1716" s="48" t="s">
        <v>2160</v>
      </c>
    </row>
    <row r="1717" spans="1:4" x14ac:dyDescent="0.2">
      <c r="A1717" s="48" t="s">
        <v>1461</v>
      </c>
      <c r="B1717" s="48" t="s">
        <v>1475</v>
      </c>
      <c r="C1717" s="48" t="s">
        <v>908</v>
      </c>
      <c r="D1717" s="48" t="s">
        <v>2160</v>
      </c>
    </row>
    <row r="1718" spans="1:4" x14ac:dyDescent="0.2">
      <c r="A1718" s="48" t="s">
        <v>1423</v>
      </c>
      <c r="B1718" s="48" t="s">
        <v>1424</v>
      </c>
      <c r="C1718" s="48" t="s">
        <v>908</v>
      </c>
      <c r="D1718" s="48" t="s">
        <v>2160</v>
      </c>
    </row>
    <row r="1719" spans="1:4" x14ac:dyDescent="0.2">
      <c r="A1719" s="48" t="s">
        <v>1441</v>
      </c>
      <c r="B1719" s="48" t="s">
        <v>1442</v>
      </c>
      <c r="C1719" s="48" t="s">
        <v>908</v>
      </c>
      <c r="D1719" s="48" t="s">
        <v>2160</v>
      </c>
    </row>
    <row r="1720" spans="1:4" x14ac:dyDescent="0.2">
      <c r="A1720" s="48" t="s">
        <v>907</v>
      </c>
      <c r="B1720" s="48" t="s">
        <v>141</v>
      </c>
      <c r="C1720" s="48" t="s">
        <v>908</v>
      </c>
      <c r="D1720" s="48" t="s">
        <v>2160</v>
      </c>
    </row>
    <row r="1721" spans="1:4" x14ac:dyDescent="0.2">
      <c r="A1721" s="48"/>
      <c r="B1721" s="48"/>
      <c r="C1721" s="48"/>
      <c r="D1721" s="48" t="s">
        <v>1313</v>
      </c>
    </row>
    <row r="1722" spans="1:4" x14ac:dyDescent="0.2">
      <c r="A1722" s="48" t="s">
        <v>1468</v>
      </c>
      <c r="B1722" s="48" t="s">
        <v>1469</v>
      </c>
      <c r="C1722" s="48" t="s">
        <v>908</v>
      </c>
      <c r="D1722" s="48" t="s">
        <v>2160</v>
      </c>
    </row>
    <row r="1723" spans="1:4" x14ac:dyDescent="0.2">
      <c r="A1723" s="48" t="s">
        <v>1067</v>
      </c>
      <c r="B1723" s="48" t="s">
        <v>574</v>
      </c>
      <c r="C1723" s="48" t="s">
        <v>1573</v>
      </c>
      <c r="D1723" s="48" t="s">
        <v>1313</v>
      </c>
    </row>
    <row r="1724" spans="1:4" x14ac:dyDescent="0.2">
      <c r="A1724" s="48"/>
      <c r="B1724" s="48"/>
      <c r="C1724" s="48"/>
      <c r="D1724" s="48" t="s">
        <v>1316</v>
      </c>
    </row>
    <row r="1725" spans="1:4" x14ac:dyDescent="0.2">
      <c r="A1725" s="48"/>
      <c r="B1725" s="48"/>
      <c r="C1725" s="48"/>
      <c r="D1725" s="48" t="s">
        <v>1315</v>
      </c>
    </row>
    <row r="1726" spans="1:4" x14ac:dyDescent="0.2">
      <c r="A1726" s="48" t="s">
        <v>2324</v>
      </c>
      <c r="B1726" s="48" t="s">
        <v>2325</v>
      </c>
      <c r="C1726" s="48" t="s">
        <v>1573</v>
      </c>
      <c r="D1726" s="48" t="s">
        <v>1315</v>
      </c>
    </row>
    <row r="1727" spans="1:4" x14ac:dyDescent="0.2">
      <c r="A1727" s="48"/>
      <c r="B1727" s="48"/>
      <c r="C1727" s="48"/>
      <c r="D1727" s="48" t="s">
        <v>1317</v>
      </c>
    </row>
    <row r="1728" spans="1:4" x14ac:dyDescent="0.2">
      <c r="A1728" s="48" t="s">
        <v>2320</v>
      </c>
      <c r="B1728" s="48" t="s">
        <v>2321</v>
      </c>
      <c r="C1728" s="48" t="s">
        <v>305</v>
      </c>
      <c r="D1728" s="48" t="s">
        <v>1313</v>
      </c>
    </row>
    <row r="1729" spans="1:4" x14ac:dyDescent="0.2">
      <c r="A1729" s="48" t="s">
        <v>2823</v>
      </c>
      <c r="B1729" s="48" t="s">
        <v>2824</v>
      </c>
      <c r="C1729" s="48" t="s">
        <v>305</v>
      </c>
      <c r="D1729" s="48" t="s">
        <v>1313</v>
      </c>
    </row>
    <row r="1730" spans="1:4" x14ac:dyDescent="0.2">
      <c r="A1730" s="48" t="s">
        <v>2825</v>
      </c>
      <c r="B1730" s="48" t="s">
        <v>2826</v>
      </c>
      <c r="C1730" s="48" t="s">
        <v>305</v>
      </c>
      <c r="D1730" s="48" t="s">
        <v>1313</v>
      </c>
    </row>
    <row r="1731" spans="1:4" x14ac:dyDescent="0.2">
      <c r="A1731" s="48" t="s">
        <v>1482</v>
      </c>
      <c r="B1731" s="48" t="s">
        <v>1483</v>
      </c>
      <c r="C1731" s="48" t="s">
        <v>305</v>
      </c>
      <c r="D1731" s="48" t="s">
        <v>1313</v>
      </c>
    </row>
    <row r="1732" spans="1:4" x14ac:dyDescent="0.2">
      <c r="A1732" s="48" t="s">
        <v>1507</v>
      </c>
      <c r="B1732" s="48" t="s">
        <v>1508</v>
      </c>
      <c r="C1732" s="48" t="s">
        <v>305</v>
      </c>
      <c r="D1732" s="48" t="s">
        <v>1313</v>
      </c>
    </row>
    <row r="1733" spans="1:4" x14ac:dyDescent="0.2">
      <c r="A1733" s="48" t="s">
        <v>1509</v>
      </c>
      <c r="B1733" s="48" t="s">
        <v>1510</v>
      </c>
      <c r="C1733" s="48" t="s">
        <v>305</v>
      </c>
      <c r="D1733" s="48" t="s">
        <v>1313</v>
      </c>
    </row>
    <row r="1734" spans="1:4" x14ac:dyDescent="0.2">
      <c r="A1734" s="48" t="s">
        <v>1488</v>
      </c>
      <c r="B1734" s="48" t="s">
        <v>1489</v>
      </c>
      <c r="C1734" s="48" t="s">
        <v>305</v>
      </c>
      <c r="D1734" s="48" t="s">
        <v>1313</v>
      </c>
    </row>
    <row r="1735" spans="1:4" x14ac:dyDescent="0.2">
      <c r="A1735" s="48" t="s">
        <v>2540</v>
      </c>
      <c r="B1735" s="48" t="s">
        <v>2541</v>
      </c>
      <c r="C1735" s="48" t="s">
        <v>305</v>
      </c>
      <c r="D1735" s="48" t="s">
        <v>1313</v>
      </c>
    </row>
    <row r="1736" spans="1:4" x14ac:dyDescent="0.2">
      <c r="A1736" s="48" t="s">
        <v>1812</v>
      </c>
      <c r="B1736" s="48" t="s">
        <v>1813</v>
      </c>
      <c r="C1736" s="48" t="s">
        <v>305</v>
      </c>
      <c r="D1736" s="48" t="s">
        <v>1313</v>
      </c>
    </row>
    <row r="1737" spans="1:4" x14ac:dyDescent="0.2">
      <c r="A1737" s="48" t="s">
        <v>2827</v>
      </c>
      <c r="B1737" s="48" t="s">
        <v>2828</v>
      </c>
      <c r="C1737" s="48" t="s">
        <v>305</v>
      </c>
      <c r="D1737" s="48" t="s">
        <v>1313</v>
      </c>
    </row>
    <row r="1738" spans="1:4" x14ac:dyDescent="0.2">
      <c r="A1738" s="48" t="s">
        <v>2829</v>
      </c>
      <c r="B1738" s="48" t="s">
        <v>2830</v>
      </c>
      <c r="C1738" s="48" t="s">
        <v>305</v>
      </c>
      <c r="D1738" s="48" t="s">
        <v>1313</v>
      </c>
    </row>
    <row r="1739" spans="1:4" x14ac:dyDescent="0.2">
      <c r="A1739" s="48" t="s">
        <v>1814</v>
      </c>
      <c r="B1739" s="48" t="s">
        <v>1815</v>
      </c>
      <c r="C1739" s="48" t="s">
        <v>305</v>
      </c>
      <c r="D1739" s="48" t="s">
        <v>1313</v>
      </c>
    </row>
    <row r="1740" spans="1:4" x14ac:dyDescent="0.2">
      <c r="A1740" s="48" t="s">
        <v>1816</v>
      </c>
      <c r="B1740" s="48" t="s">
        <v>1817</v>
      </c>
      <c r="C1740" s="48" t="s">
        <v>305</v>
      </c>
      <c r="D1740" s="48" t="s">
        <v>1313</v>
      </c>
    </row>
    <row r="1741" spans="1:4" x14ac:dyDescent="0.2">
      <c r="A1741" s="48" t="s">
        <v>2792</v>
      </c>
      <c r="B1741" s="48" t="s">
        <v>2793</v>
      </c>
      <c r="C1741" s="48" t="s">
        <v>305</v>
      </c>
      <c r="D1741" s="48" t="s">
        <v>1313</v>
      </c>
    </row>
    <row r="1742" spans="1:4" x14ac:dyDescent="0.2">
      <c r="A1742" s="48" t="s">
        <v>2568</v>
      </c>
      <c r="B1742" s="48" t="s">
        <v>2569</v>
      </c>
      <c r="C1742" s="48" t="s">
        <v>305</v>
      </c>
      <c r="D1742" s="48" t="s">
        <v>1313</v>
      </c>
    </row>
    <row r="1743" spans="1:4" x14ac:dyDescent="0.2">
      <c r="A1743" s="48" t="s">
        <v>1501</v>
      </c>
      <c r="B1743" s="48" t="s">
        <v>1502</v>
      </c>
      <c r="C1743" s="48" t="s">
        <v>305</v>
      </c>
      <c r="D1743" s="48" t="s">
        <v>1313</v>
      </c>
    </row>
    <row r="1744" spans="1:4" x14ac:dyDescent="0.2">
      <c r="A1744" s="48"/>
      <c r="B1744" s="48"/>
      <c r="C1744" s="48"/>
      <c r="D1744" s="48" t="s">
        <v>515</v>
      </c>
    </row>
    <row r="1745" spans="1:4" x14ac:dyDescent="0.2">
      <c r="A1745" s="48" t="s">
        <v>1505</v>
      </c>
      <c r="B1745" s="48" t="s">
        <v>1506</v>
      </c>
      <c r="C1745" s="48" t="s">
        <v>305</v>
      </c>
      <c r="D1745" s="48" t="s">
        <v>1313</v>
      </c>
    </row>
    <row r="1746" spans="1:4" x14ac:dyDescent="0.2">
      <c r="A1746" s="48"/>
      <c r="B1746" s="48"/>
      <c r="C1746" s="48"/>
      <c r="D1746" s="48" t="s">
        <v>515</v>
      </c>
    </row>
    <row r="1747" spans="1:4" x14ac:dyDescent="0.2">
      <c r="A1747" s="48" t="s">
        <v>1478</v>
      </c>
      <c r="B1747" s="48" t="s">
        <v>1479</v>
      </c>
      <c r="C1747" s="48" t="s">
        <v>305</v>
      </c>
      <c r="D1747" s="48" t="s">
        <v>1313</v>
      </c>
    </row>
    <row r="1748" spans="1:4" x14ac:dyDescent="0.2">
      <c r="A1748" s="48"/>
      <c r="B1748" s="48"/>
      <c r="C1748" s="48"/>
      <c r="D1748" s="48" t="s">
        <v>515</v>
      </c>
    </row>
    <row r="1749" spans="1:4" x14ac:dyDescent="0.2">
      <c r="A1749" s="48" t="s">
        <v>1486</v>
      </c>
      <c r="B1749" s="48" t="s">
        <v>1487</v>
      </c>
      <c r="C1749" s="48" t="s">
        <v>305</v>
      </c>
      <c r="D1749" s="48" t="s">
        <v>1313</v>
      </c>
    </row>
    <row r="1750" spans="1:4" x14ac:dyDescent="0.2">
      <c r="A1750" s="48"/>
      <c r="B1750" s="48"/>
      <c r="C1750" s="48"/>
      <c r="D1750" s="48" t="s">
        <v>515</v>
      </c>
    </row>
    <row r="1751" spans="1:4" x14ac:dyDescent="0.2">
      <c r="A1751" s="48" t="s">
        <v>1484</v>
      </c>
      <c r="B1751" s="48" t="s">
        <v>1485</v>
      </c>
      <c r="C1751" s="48" t="s">
        <v>305</v>
      </c>
      <c r="D1751" s="48" t="s">
        <v>1313</v>
      </c>
    </row>
    <row r="1752" spans="1:4" x14ac:dyDescent="0.2">
      <c r="A1752" s="48"/>
      <c r="B1752" s="48"/>
      <c r="C1752" s="48"/>
      <c r="D1752" s="48" t="s">
        <v>515</v>
      </c>
    </row>
    <row r="1753" spans="1:4" x14ac:dyDescent="0.2">
      <c r="A1753" s="48" t="s">
        <v>1503</v>
      </c>
      <c r="B1753" s="48" t="s">
        <v>1504</v>
      </c>
      <c r="C1753" s="48" t="s">
        <v>305</v>
      </c>
      <c r="D1753" s="48" t="s">
        <v>1313</v>
      </c>
    </row>
    <row r="1754" spans="1:4" x14ac:dyDescent="0.2">
      <c r="A1754" s="48"/>
      <c r="B1754" s="48"/>
      <c r="C1754" s="48"/>
      <c r="D1754" s="48" t="s">
        <v>515</v>
      </c>
    </row>
    <row r="1755" spans="1:4" x14ac:dyDescent="0.2">
      <c r="A1755" s="48" t="s">
        <v>1495</v>
      </c>
      <c r="B1755" s="48" t="s">
        <v>1496</v>
      </c>
      <c r="C1755" s="48" t="s">
        <v>305</v>
      </c>
      <c r="D1755" s="48" t="s">
        <v>1313</v>
      </c>
    </row>
    <row r="1756" spans="1:4" x14ac:dyDescent="0.2">
      <c r="A1756" s="48" t="s">
        <v>282</v>
      </c>
      <c r="B1756" s="48" t="s">
        <v>283</v>
      </c>
      <c r="C1756" s="48" t="s">
        <v>305</v>
      </c>
      <c r="D1756" s="48" t="s">
        <v>1313</v>
      </c>
    </row>
    <row r="1757" spans="1:4" x14ac:dyDescent="0.2">
      <c r="A1757" s="48" t="s">
        <v>284</v>
      </c>
      <c r="B1757" s="48" t="s">
        <v>285</v>
      </c>
      <c r="C1757" s="48" t="s">
        <v>305</v>
      </c>
      <c r="D1757" s="48" t="s">
        <v>1313</v>
      </c>
    </row>
    <row r="1758" spans="1:4" x14ac:dyDescent="0.2">
      <c r="A1758" s="48" t="s">
        <v>286</v>
      </c>
      <c r="B1758" s="48" t="s">
        <v>287</v>
      </c>
      <c r="C1758" s="48" t="s">
        <v>305</v>
      </c>
      <c r="D1758" s="48" t="s">
        <v>1313</v>
      </c>
    </row>
    <row r="1759" spans="1:4" x14ac:dyDescent="0.2">
      <c r="A1759" s="48" t="s">
        <v>278</v>
      </c>
      <c r="B1759" s="48" t="s">
        <v>279</v>
      </c>
      <c r="C1759" s="48" t="s">
        <v>305</v>
      </c>
      <c r="D1759" s="48" t="s">
        <v>1313</v>
      </c>
    </row>
    <row r="1760" spans="1:4" x14ac:dyDescent="0.2">
      <c r="A1760" s="48" t="s">
        <v>288</v>
      </c>
      <c r="B1760" s="48" t="s">
        <v>289</v>
      </c>
      <c r="C1760" s="48" t="s">
        <v>305</v>
      </c>
      <c r="D1760" s="48" t="s">
        <v>1313</v>
      </c>
    </row>
    <row r="1761" spans="1:4" x14ac:dyDescent="0.2">
      <c r="A1761" s="48"/>
      <c r="B1761" s="48"/>
      <c r="C1761" s="48"/>
      <c r="D1761" s="48" t="s">
        <v>515</v>
      </c>
    </row>
    <row r="1762" spans="1:4" x14ac:dyDescent="0.2">
      <c r="A1762" s="48" t="s">
        <v>290</v>
      </c>
      <c r="B1762" s="48" t="s">
        <v>291</v>
      </c>
      <c r="C1762" s="48" t="s">
        <v>305</v>
      </c>
      <c r="D1762" s="48" t="s">
        <v>1313</v>
      </c>
    </row>
    <row r="1763" spans="1:4" x14ac:dyDescent="0.2">
      <c r="A1763" s="48" t="s">
        <v>292</v>
      </c>
      <c r="B1763" s="48" t="s">
        <v>293</v>
      </c>
      <c r="C1763" s="48" t="s">
        <v>305</v>
      </c>
      <c r="D1763" s="48" t="s">
        <v>1313</v>
      </c>
    </row>
    <row r="1764" spans="1:4" x14ac:dyDescent="0.2">
      <c r="A1764" s="48" t="s">
        <v>294</v>
      </c>
      <c r="B1764" s="48" t="s">
        <v>295</v>
      </c>
      <c r="C1764" s="48" t="s">
        <v>305</v>
      </c>
      <c r="D1764" s="48" t="s">
        <v>1313</v>
      </c>
    </row>
    <row r="1765" spans="1:4" x14ac:dyDescent="0.2">
      <c r="A1765" s="48" t="s">
        <v>296</v>
      </c>
      <c r="B1765" s="48" t="s">
        <v>297</v>
      </c>
      <c r="C1765" s="48" t="s">
        <v>305</v>
      </c>
      <c r="D1765" s="48" t="s">
        <v>1313</v>
      </c>
    </row>
    <row r="1766" spans="1:4" x14ac:dyDescent="0.2">
      <c r="A1766" s="48" t="s">
        <v>280</v>
      </c>
      <c r="B1766" s="48" t="s">
        <v>281</v>
      </c>
      <c r="C1766" s="48" t="s">
        <v>305</v>
      </c>
      <c r="D1766" s="48" t="s">
        <v>1313</v>
      </c>
    </row>
    <row r="1767" spans="1:4" x14ac:dyDescent="0.2">
      <c r="A1767" s="48" t="s">
        <v>298</v>
      </c>
      <c r="B1767" s="48" t="s">
        <v>299</v>
      </c>
      <c r="C1767" s="48" t="s">
        <v>305</v>
      </c>
      <c r="D1767" s="48" t="s">
        <v>1313</v>
      </c>
    </row>
    <row r="1768" spans="1:4" x14ac:dyDescent="0.2">
      <c r="A1768" s="48" t="s">
        <v>300</v>
      </c>
      <c r="B1768" s="48" t="s">
        <v>301</v>
      </c>
      <c r="C1768" s="48" t="s">
        <v>305</v>
      </c>
      <c r="D1768" s="48" t="s">
        <v>1313</v>
      </c>
    </row>
    <row r="1769" spans="1:4" x14ac:dyDescent="0.2">
      <c r="A1769" s="48" t="s">
        <v>2496</v>
      </c>
      <c r="B1769" s="48" t="s">
        <v>2497</v>
      </c>
      <c r="C1769" s="48" t="s">
        <v>305</v>
      </c>
      <c r="D1769" s="48" t="s">
        <v>1313</v>
      </c>
    </row>
    <row r="1770" spans="1:4" x14ac:dyDescent="0.2">
      <c r="A1770" s="48" t="s">
        <v>2641</v>
      </c>
      <c r="B1770" s="48" t="s">
        <v>2642</v>
      </c>
      <c r="C1770" s="48" t="s">
        <v>305</v>
      </c>
      <c r="D1770" s="48" t="s">
        <v>1313</v>
      </c>
    </row>
    <row r="1771" spans="1:4" x14ac:dyDescent="0.2">
      <c r="A1771" s="48" t="s">
        <v>2173</v>
      </c>
      <c r="B1771" s="48" t="s">
        <v>2172</v>
      </c>
      <c r="C1771" s="48" t="s">
        <v>305</v>
      </c>
      <c r="D1771" s="48" t="s">
        <v>1313</v>
      </c>
    </row>
    <row r="1772" spans="1:4" x14ac:dyDescent="0.2">
      <c r="A1772" s="48" t="s">
        <v>2570</v>
      </c>
      <c r="B1772" s="48" t="s">
        <v>2571</v>
      </c>
      <c r="C1772" s="48" t="s">
        <v>305</v>
      </c>
      <c r="D1772" s="48" t="s">
        <v>1313</v>
      </c>
    </row>
    <row r="1773" spans="1:4" x14ac:dyDescent="0.2">
      <c r="A1773" s="48" t="s">
        <v>2572</v>
      </c>
      <c r="B1773" s="48" t="s">
        <v>2573</v>
      </c>
      <c r="C1773" s="48" t="s">
        <v>305</v>
      </c>
      <c r="D1773" s="48" t="s">
        <v>1313</v>
      </c>
    </row>
    <row r="1774" spans="1:4" x14ac:dyDescent="0.2">
      <c r="A1774" s="48" t="s">
        <v>2175</v>
      </c>
      <c r="B1774" s="48" t="s">
        <v>2174</v>
      </c>
      <c r="C1774" s="48" t="s">
        <v>305</v>
      </c>
      <c r="D1774" s="48" t="s">
        <v>1313</v>
      </c>
    </row>
    <row r="1775" spans="1:4" x14ac:dyDescent="0.2">
      <c r="A1775" s="48" t="s">
        <v>1930</v>
      </c>
      <c r="B1775" s="48" t="s">
        <v>575</v>
      </c>
      <c r="C1775" s="48" t="s">
        <v>1573</v>
      </c>
      <c r="D1775" s="48" t="s">
        <v>1313</v>
      </c>
    </row>
    <row r="1776" spans="1:4" x14ac:dyDescent="0.2">
      <c r="A1776" s="48"/>
      <c r="B1776" s="48"/>
      <c r="C1776" s="48"/>
      <c r="D1776" s="48" t="s">
        <v>1316</v>
      </c>
    </row>
    <row r="1777" spans="1:4" x14ac:dyDescent="0.2">
      <c r="A1777" s="48"/>
      <c r="B1777" s="48"/>
      <c r="C1777" s="48"/>
      <c r="D1777" s="48" t="s">
        <v>1315</v>
      </c>
    </row>
    <row r="1778" spans="1:4" x14ac:dyDescent="0.2">
      <c r="A1778" s="48" t="s">
        <v>1931</v>
      </c>
      <c r="B1778" s="48" t="s">
        <v>444</v>
      </c>
      <c r="C1778" s="48" t="s">
        <v>1573</v>
      </c>
      <c r="D1778" s="48" t="s">
        <v>1313</v>
      </c>
    </row>
    <row r="1779" spans="1:4" x14ac:dyDescent="0.2">
      <c r="A1779" s="48"/>
      <c r="B1779" s="48"/>
      <c r="C1779" s="48"/>
      <c r="D1779" s="48" t="s">
        <v>478</v>
      </c>
    </row>
    <row r="1780" spans="1:4" x14ac:dyDescent="0.2">
      <c r="A1780" s="48"/>
      <c r="B1780" s="48"/>
      <c r="C1780" s="48"/>
      <c r="D1780" s="48" t="s">
        <v>1315</v>
      </c>
    </row>
    <row r="1781" spans="1:4" x14ac:dyDescent="0.2">
      <c r="A1781" s="48"/>
      <c r="B1781" s="48"/>
      <c r="C1781" s="48"/>
      <c r="D1781" s="48" t="s">
        <v>515</v>
      </c>
    </row>
    <row r="1782" spans="1:4" x14ac:dyDescent="0.2">
      <c r="A1782" s="48" t="s">
        <v>1932</v>
      </c>
      <c r="B1782" s="48" t="s">
        <v>450</v>
      </c>
      <c r="C1782" s="48" t="s">
        <v>1573</v>
      </c>
      <c r="D1782" s="48" t="s">
        <v>1313</v>
      </c>
    </row>
    <row r="1783" spans="1:4" x14ac:dyDescent="0.2">
      <c r="A1783" s="48"/>
      <c r="B1783" s="48"/>
      <c r="C1783" s="48"/>
      <c r="D1783" s="48" t="s">
        <v>1315</v>
      </c>
    </row>
    <row r="1784" spans="1:4" x14ac:dyDescent="0.2">
      <c r="A1784" s="48"/>
      <c r="B1784" s="48"/>
      <c r="C1784" s="48"/>
      <c r="D1784" s="48" t="s">
        <v>515</v>
      </c>
    </row>
    <row r="1785" spans="1:4" x14ac:dyDescent="0.2">
      <c r="A1785" s="48" t="s">
        <v>1933</v>
      </c>
      <c r="B1785" s="48" t="s">
        <v>448</v>
      </c>
      <c r="C1785" s="48" t="s">
        <v>1573</v>
      </c>
      <c r="D1785" s="48" t="s">
        <v>1313</v>
      </c>
    </row>
    <row r="1786" spans="1:4" x14ac:dyDescent="0.2">
      <c r="A1786" s="48"/>
      <c r="B1786" s="48"/>
      <c r="C1786" s="48"/>
      <c r="D1786" s="48" t="s">
        <v>478</v>
      </c>
    </row>
    <row r="1787" spans="1:4" x14ac:dyDescent="0.2">
      <c r="A1787" s="48"/>
      <c r="B1787" s="48"/>
      <c r="C1787" s="48"/>
      <c r="D1787" s="48" t="s">
        <v>1315</v>
      </c>
    </row>
    <row r="1788" spans="1:4" x14ac:dyDescent="0.2">
      <c r="A1788" s="48"/>
      <c r="B1788" s="48"/>
      <c r="C1788" s="48"/>
      <c r="D1788" s="48" t="s">
        <v>515</v>
      </c>
    </row>
    <row r="1789" spans="1:4" x14ac:dyDescent="0.2">
      <c r="A1789" s="48" t="s">
        <v>1934</v>
      </c>
      <c r="B1789" s="48" t="s">
        <v>443</v>
      </c>
      <c r="C1789" s="48" t="s">
        <v>1573</v>
      </c>
      <c r="D1789" s="48" t="s">
        <v>1313</v>
      </c>
    </row>
    <row r="1790" spans="1:4" x14ac:dyDescent="0.2">
      <c r="A1790" s="48"/>
      <c r="B1790" s="48"/>
      <c r="C1790" s="48"/>
      <c r="D1790" s="48" t="s">
        <v>1315</v>
      </c>
    </row>
    <row r="1791" spans="1:4" x14ac:dyDescent="0.2">
      <c r="A1791" s="48"/>
      <c r="B1791" s="48"/>
      <c r="C1791" s="48"/>
      <c r="D1791" s="48" t="s">
        <v>515</v>
      </c>
    </row>
    <row r="1792" spans="1:4" x14ac:dyDescent="0.2">
      <c r="A1792" s="48" t="s">
        <v>1935</v>
      </c>
      <c r="B1792" s="48" t="s">
        <v>442</v>
      </c>
      <c r="C1792" s="48" t="s">
        <v>1573</v>
      </c>
      <c r="D1792" s="48" t="s">
        <v>1313</v>
      </c>
    </row>
    <row r="1793" spans="1:4" x14ac:dyDescent="0.2">
      <c r="A1793" s="48"/>
      <c r="B1793" s="48"/>
      <c r="C1793" s="48"/>
      <c r="D1793" s="48" t="s">
        <v>1315</v>
      </c>
    </row>
    <row r="1794" spans="1:4" x14ac:dyDescent="0.2">
      <c r="A1794" s="48"/>
      <c r="B1794" s="48"/>
      <c r="C1794" s="48"/>
      <c r="D1794" s="48" t="s">
        <v>515</v>
      </c>
    </row>
    <row r="1795" spans="1:4" x14ac:dyDescent="0.2">
      <c r="A1795" s="48" t="s">
        <v>1936</v>
      </c>
      <c r="B1795" s="48" t="s">
        <v>441</v>
      </c>
      <c r="C1795" s="48" t="s">
        <v>1573</v>
      </c>
      <c r="D1795" s="48" t="s">
        <v>1313</v>
      </c>
    </row>
    <row r="1796" spans="1:4" x14ac:dyDescent="0.2">
      <c r="A1796" s="48"/>
      <c r="B1796" s="48"/>
      <c r="C1796" s="48"/>
      <c r="D1796" s="48" t="s">
        <v>1315</v>
      </c>
    </row>
    <row r="1797" spans="1:4" x14ac:dyDescent="0.2">
      <c r="A1797" s="48"/>
      <c r="B1797" s="48"/>
      <c r="C1797" s="48"/>
      <c r="D1797" s="48" t="s">
        <v>515</v>
      </c>
    </row>
    <row r="1798" spans="1:4" x14ac:dyDescent="0.2">
      <c r="A1798" s="48" t="s">
        <v>1937</v>
      </c>
      <c r="B1798" s="48" t="s">
        <v>440</v>
      </c>
      <c r="C1798" s="48" t="s">
        <v>1573</v>
      </c>
      <c r="D1798" s="48" t="s">
        <v>1313</v>
      </c>
    </row>
    <row r="1799" spans="1:4" x14ac:dyDescent="0.2">
      <c r="A1799" s="48"/>
      <c r="B1799" s="48"/>
      <c r="C1799" s="48"/>
      <c r="D1799" s="48" t="s">
        <v>1315</v>
      </c>
    </row>
    <row r="1800" spans="1:4" x14ac:dyDescent="0.2">
      <c r="A1800" s="48"/>
      <c r="B1800" s="48"/>
      <c r="C1800" s="48"/>
      <c r="D1800" s="48" t="s">
        <v>515</v>
      </c>
    </row>
    <row r="1801" spans="1:4" x14ac:dyDescent="0.2">
      <c r="A1801" s="48" t="s">
        <v>1938</v>
      </c>
      <c r="B1801" s="48" t="s">
        <v>434</v>
      </c>
      <c r="C1801" s="48" t="s">
        <v>1573</v>
      </c>
      <c r="D1801" s="48" t="s">
        <v>1313</v>
      </c>
    </row>
    <row r="1802" spans="1:4" x14ac:dyDescent="0.2">
      <c r="A1802" s="48"/>
      <c r="B1802" s="48"/>
      <c r="C1802" s="48"/>
      <c r="D1802" s="48" t="s">
        <v>1315</v>
      </c>
    </row>
    <row r="1803" spans="1:4" x14ac:dyDescent="0.2">
      <c r="A1803" s="48"/>
      <c r="B1803" s="48"/>
      <c r="C1803" s="48"/>
      <c r="D1803" s="48" t="s">
        <v>515</v>
      </c>
    </row>
    <row r="1804" spans="1:4" x14ac:dyDescent="0.2">
      <c r="A1804" s="48" t="s">
        <v>1939</v>
      </c>
      <c r="B1804" s="48" t="s">
        <v>435</v>
      </c>
      <c r="C1804" s="48" t="s">
        <v>1573</v>
      </c>
      <c r="D1804" s="48" t="s">
        <v>1313</v>
      </c>
    </row>
    <row r="1805" spans="1:4" x14ac:dyDescent="0.2">
      <c r="A1805" s="48"/>
      <c r="B1805" s="48"/>
      <c r="C1805" s="48"/>
      <c r="D1805" s="48" t="s">
        <v>1315</v>
      </c>
    </row>
    <row r="1806" spans="1:4" x14ac:dyDescent="0.2">
      <c r="A1806" s="48"/>
      <c r="B1806" s="48"/>
      <c r="C1806" s="48"/>
      <c r="D1806" s="48" t="s">
        <v>515</v>
      </c>
    </row>
    <row r="1807" spans="1:4" x14ac:dyDescent="0.2">
      <c r="A1807" s="48" t="s">
        <v>1940</v>
      </c>
      <c r="B1807" s="48" t="s">
        <v>446</v>
      </c>
      <c r="C1807" s="48" t="s">
        <v>1573</v>
      </c>
      <c r="D1807" s="48" t="s">
        <v>1313</v>
      </c>
    </row>
    <row r="1808" spans="1:4" x14ac:dyDescent="0.2">
      <c r="A1808" s="48"/>
      <c r="B1808" s="48"/>
      <c r="C1808" s="48"/>
      <c r="D1808" s="48" t="s">
        <v>1315</v>
      </c>
    </row>
    <row r="1809" spans="1:4" x14ac:dyDescent="0.2">
      <c r="A1809" s="48"/>
      <c r="B1809" s="48"/>
      <c r="C1809" s="48"/>
      <c r="D1809" s="48" t="s">
        <v>515</v>
      </c>
    </row>
    <row r="1810" spans="1:4" x14ac:dyDescent="0.2">
      <c r="A1810" s="48" t="s">
        <v>1941</v>
      </c>
      <c r="B1810" s="48" t="s">
        <v>439</v>
      </c>
      <c r="C1810" s="48" t="s">
        <v>1573</v>
      </c>
      <c r="D1810" s="48" t="s">
        <v>1313</v>
      </c>
    </row>
    <row r="1811" spans="1:4" x14ac:dyDescent="0.2">
      <c r="A1811" s="48"/>
      <c r="B1811" s="48"/>
      <c r="C1811" s="48"/>
      <c r="D1811" s="48" t="s">
        <v>1315</v>
      </c>
    </row>
    <row r="1812" spans="1:4" x14ac:dyDescent="0.2">
      <c r="A1812" s="48"/>
      <c r="B1812" s="48"/>
      <c r="C1812" s="48"/>
      <c r="D1812" s="48" t="s">
        <v>515</v>
      </c>
    </row>
    <row r="1813" spans="1:4" x14ac:dyDescent="0.2">
      <c r="A1813" s="48" t="s">
        <v>1942</v>
      </c>
      <c r="B1813" s="48" t="s">
        <v>449</v>
      </c>
      <c r="C1813" s="48" t="s">
        <v>1573</v>
      </c>
      <c r="D1813" s="48" t="s">
        <v>1313</v>
      </c>
    </row>
    <row r="1814" spans="1:4" x14ac:dyDescent="0.2">
      <c r="A1814" s="48"/>
      <c r="B1814" s="48"/>
      <c r="C1814" s="48"/>
      <c r="D1814" s="48" t="s">
        <v>1315</v>
      </c>
    </row>
    <row r="1815" spans="1:4" x14ac:dyDescent="0.2">
      <c r="A1815" s="48"/>
      <c r="B1815" s="48"/>
      <c r="C1815" s="48"/>
      <c r="D1815" s="48" t="s">
        <v>515</v>
      </c>
    </row>
    <row r="1816" spans="1:4" x14ac:dyDescent="0.2">
      <c r="A1816" s="48" t="s">
        <v>1943</v>
      </c>
      <c r="B1816" s="48" t="s">
        <v>438</v>
      </c>
      <c r="C1816" s="48" t="s">
        <v>1573</v>
      </c>
      <c r="D1816" s="48" t="s">
        <v>1313</v>
      </c>
    </row>
    <row r="1817" spans="1:4" x14ac:dyDescent="0.2">
      <c r="A1817" s="48"/>
      <c r="B1817" s="48"/>
      <c r="C1817" s="48"/>
      <c r="D1817" s="48" t="s">
        <v>1315</v>
      </c>
    </row>
    <row r="1818" spans="1:4" x14ac:dyDescent="0.2">
      <c r="A1818" s="48"/>
      <c r="B1818" s="48"/>
      <c r="C1818" s="48"/>
      <c r="D1818" s="48" t="s">
        <v>515</v>
      </c>
    </row>
    <row r="1819" spans="1:4" x14ac:dyDescent="0.2">
      <c r="A1819" s="48" t="s">
        <v>1944</v>
      </c>
      <c r="B1819" s="48" t="s">
        <v>437</v>
      </c>
      <c r="C1819" s="48" t="s">
        <v>1573</v>
      </c>
      <c r="D1819" s="48" t="s">
        <v>1313</v>
      </c>
    </row>
    <row r="1820" spans="1:4" x14ac:dyDescent="0.2">
      <c r="A1820" s="48"/>
      <c r="B1820" s="48"/>
      <c r="C1820" s="48"/>
      <c r="D1820" s="48" t="s">
        <v>1315</v>
      </c>
    </row>
    <row r="1821" spans="1:4" x14ac:dyDescent="0.2">
      <c r="A1821" s="48"/>
      <c r="B1821" s="48"/>
      <c r="C1821" s="48"/>
      <c r="D1821" s="48" t="s">
        <v>515</v>
      </c>
    </row>
    <row r="1822" spans="1:4" x14ac:dyDescent="0.2">
      <c r="A1822" s="48" t="s">
        <v>1945</v>
      </c>
      <c r="B1822" s="48" t="s">
        <v>447</v>
      </c>
      <c r="C1822" s="48" t="s">
        <v>1573</v>
      </c>
      <c r="D1822" s="48" t="s">
        <v>1313</v>
      </c>
    </row>
    <row r="1823" spans="1:4" x14ac:dyDescent="0.2">
      <c r="A1823" s="48"/>
      <c r="B1823" s="48"/>
      <c r="C1823" s="48"/>
      <c r="D1823" s="48" t="s">
        <v>1315</v>
      </c>
    </row>
    <row r="1824" spans="1:4" x14ac:dyDescent="0.2">
      <c r="A1824" s="48"/>
      <c r="B1824" s="48"/>
      <c r="C1824" s="48"/>
      <c r="D1824" s="48" t="s">
        <v>515</v>
      </c>
    </row>
    <row r="1825" spans="1:4" x14ac:dyDescent="0.2">
      <c r="A1825" s="48" t="s">
        <v>1946</v>
      </c>
      <c r="B1825" s="48" t="s">
        <v>436</v>
      </c>
      <c r="C1825" s="48" t="s">
        <v>1573</v>
      </c>
      <c r="D1825" s="48" t="s">
        <v>1313</v>
      </c>
    </row>
    <row r="1826" spans="1:4" x14ac:dyDescent="0.2">
      <c r="A1826" s="48"/>
      <c r="B1826" s="48"/>
      <c r="C1826" s="48"/>
      <c r="D1826" s="48" t="s">
        <v>1315</v>
      </c>
    </row>
    <row r="1827" spans="1:4" x14ac:dyDescent="0.2">
      <c r="A1827" s="48"/>
      <c r="B1827" s="48"/>
      <c r="C1827" s="48"/>
      <c r="D1827" s="48" t="s">
        <v>515</v>
      </c>
    </row>
    <row r="1828" spans="1:4" x14ac:dyDescent="0.2">
      <c r="A1828" s="48" t="s">
        <v>1947</v>
      </c>
      <c r="B1828" s="48" t="s">
        <v>49</v>
      </c>
      <c r="C1828" s="48" t="s">
        <v>1573</v>
      </c>
      <c r="D1828" s="48" t="s">
        <v>1313</v>
      </c>
    </row>
    <row r="1829" spans="1:4" x14ac:dyDescent="0.2">
      <c r="A1829" s="48"/>
      <c r="B1829" s="48"/>
      <c r="C1829" s="48"/>
      <c r="D1829" s="48" t="s">
        <v>1315</v>
      </c>
    </row>
    <row r="1830" spans="1:4" x14ac:dyDescent="0.2">
      <c r="A1830" s="48"/>
      <c r="B1830" s="48"/>
      <c r="C1830" s="48"/>
      <c r="D1830" s="48" t="s">
        <v>515</v>
      </c>
    </row>
    <row r="1831" spans="1:4" x14ac:dyDescent="0.2">
      <c r="A1831" s="48" t="s">
        <v>1948</v>
      </c>
      <c r="B1831" s="48" t="s">
        <v>445</v>
      </c>
      <c r="C1831" s="48" t="s">
        <v>1573</v>
      </c>
      <c r="D1831" s="48" t="s">
        <v>1313</v>
      </c>
    </row>
    <row r="1832" spans="1:4" x14ac:dyDescent="0.2">
      <c r="A1832" s="48"/>
      <c r="B1832" s="48"/>
      <c r="C1832" s="48"/>
      <c r="D1832" s="48" t="s">
        <v>1315</v>
      </c>
    </row>
    <row r="1833" spans="1:4" x14ac:dyDescent="0.2">
      <c r="A1833" s="48"/>
      <c r="B1833" s="48"/>
      <c r="C1833" s="48"/>
      <c r="D1833" s="48" t="s">
        <v>515</v>
      </c>
    </row>
    <row r="1834" spans="1:4" x14ac:dyDescent="0.2">
      <c r="A1834" s="48" t="s">
        <v>1949</v>
      </c>
      <c r="B1834" s="48" t="s">
        <v>571</v>
      </c>
      <c r="C1834" s="48" t="s">
        <v>1573</v>
      </c>
      <c r="D1834" s="48" t="s">
        <v>1313</v>
      </c>
    </row>
    <row r="1835" spans="1:4" x14ac:dyDescent="0.2">
      <c r="A1835" s="48"/>
      <c r="B1835" s="48"/>
      <c r="C1835" s="48"/>
      <c r="D1835" s="48" t="s">
        <v>1314</v>
      </c>
    </row>
    <row r="1836" spans="1:4" x14ac:dyDescent="0.2">
      <c r="A1836" s="48" t="s">
        <v>1950</v>
      </c>
      <c r="B1836" s="48" t="s">
        <v>579</v>
      </c>
      <c r="C1836" s="48" t="s">
        <v>1573</v>
      </c>
      <c r="D1836" s="48" t="s">
        <v>1313</v>
      </c>
    </row>
    <row r="1837" spans="1:4" x14ac:dyDescent="0.2">
      <c r="A1837" s="48"/>
      <c r="B1837" s="48"/>
      <c r="C1837" s="48"/>
      <c r="D1837" s="48" t="s">
        <v>1315</v>
      </c>
    </row>
    <row r="1838" spans="1:4" x14ac:dyDescent="0.2">
      <c r="A1838" s="48" t="s">
        <v>1951</v>
      </c>
      <c r="B1838" s="48" t="s">
        <v>570</v>
      </c>
      <c r="C1838" s="48" t="s">
        <v>1573</v>
      </c>
      <c r="D1838" s="48" t="s">
        <v>1313</v>
      </c>
    </row>
    <row r="1839" spans="1:4" x14ac:dyDescent="0.2">
      <c r="A1839" s="48"/>
      <c r="B1839" s="48"/>
      <c r="C1839" s="48"/>
      <c r="D1839" s="48" t="s">
        <v>1315</v>
      </c>
    </row>
    <row r="1840" spans="1:4" x14ac:dyDescent="0.2">
      <c r="A1840" s="48" t="s">
        <v>2831</v>
      </c>
      <c r="B1840" s="48" t="s">
        <v>2832</v>
      </c>
      <c r="C1840" s="48" t="s">
        <v>1801</v>
      </c>
      <c r="D1840" s="48" t="s">
        <v>1313</v>
      </c>
    </row>
    <row r="1841" spans="1:4" x14ac:dyDescent="0.2">
      <c r="A1841" s="48" t="s">
        <v>2833</v>
      </c>
      <c r="B1841" s="48" t="s">
        <v>2834</v>
      </c>
      <c r="C1841" s="48" t="s">
        <v>1801</v>
      </c>
      <c r="D1841" s="48" t="s">
        <v>1313</v>
      </c>
    </row>
    <row r="1842" spans="1:4" x14ac:dyDescent="0.2">
      <c r="A1842" s="48" t="s">
        <v>2536</v>
      </c>
      <c r="B1842" s="48" t="s">
        <v>2537</v>
      </c>
      <c r="C1842" s="48" t="s">
        <v>1801</v>
      </c>
      <c r="D1842" s="48" t="s">
        <v>1313</v>
      </c>
    </row>
    <row r="1843" spans="1:4" x14ac:dyDescent="0.2">
      <c r="A1843" s="48" t="s">
        <v>2538</v>
      </c>
      <c r="B1843" s="48" t="s">
        <v>2539</v>
      </c>
      <c r="C1843" s="48" t="s">
        <v>1801</v>
      </c>
      <c r="D1843" s="48" t="s">
        <v>1313</v>
      </c>
    </row>
    <row r="1844" spans="1:4" x14ac:dyDescent="0.2">
      <c r="A1844" s="48" t="s">
        <v>2839</v>
      </c>
      <c r="B1844" s="48" t="s">
        <v>2840</v>
      </c>
      <c r="C1844" s="48" t="s">
        <v>1801</v>
      </c>
      <c r="D1844" s="48" t="s">
        <v>1313</v>
      </c>
    </row>
    <row r="1845" spans="1:4" x14ac:dyDescent="0.2">
      <c r="A1845" s="48" t="s">
        <v>2841</v>
      </c>
      <c r="B1845" s="48" t="s">
        <v>2842</v>
      </c>
      <c r="C1845" s="48" t="s">
        <v>1801</v>
      </c>
      <c r="D1845" s="48" t="s">
        <v>1313</v>
      </c>
    </row>
    <row r="1846" spans="1:4" x14ac:dyDescent="0.2">
      <c r="A1846" s="48" t="s">
        <v>2843</v>
      </c>
      <c r="B1846" s="48" t="s">
        <v>2844</v>
      </c>
      <c r="C1846" s="48" t="s">
        <v>1801</v>
      </c>
      <c r="D1846" s="48" t="s">
        <v>1313</v>
      </c>
    </row>
    <row r="1847" spans="1:4" x14ac:dyDescent="0.2">
      <c r="A1847" s="48" t="s">
        <v>2835</v>
      </c>
      <c r="B1847" s="48" t="s">
        <v>2836</v>
      </c>
      <c r="C1847" s="48" t="s">
        <v>1801</v>
      </c>
      <c r="D1847" s="48" t="s">
        <v>1313</v>
      </c>
    </row>
    <row r="1848" spans="1:4" x14ac:dyDescent="0.2">
      <c r="A1848" s="48" t="s">
        <v>2837</v>
      </c>
      <c r="B1848" s="48" t="s">
        <v>2838</v>
      </c>
      <c r="C1848" s="48" t="s">
        <v>1801</v>
      </c>
      <c r="D1848" s="48" t="s">
        <v>1313</v>
      </c>
    </row>
    <row r="1849" spans="1:4" x14ac:dyDescent="0.2">
      <c r="A1849" s="48" t="s">
        <v>2870</v>
      </c>
      <c r="B1849" s="48" t="s">
        <v>2857</v>
      </c>
      <c r="C1849" s="48" t="s">
        <v>1801</v>
      </c>
      <c r="D1849" s="48" t="s">
        <v>1205</v>
      </c>
    </row>
    <row r="1850" spans="1:4" x14ac:dyDescent="0.2">
      <c r="A1850" s="48" t="s">
        <v>2871</v>
      </c>
      <c r="B1850" s="48" t="s">
        <v>2856</v>
      </c>
      <c r="C1850" s="48" t="s">
        <v>1801</v>
      </c>
      <c r="D1850" s="48" t="s">
        <v>1205</v>
      </c>
    </row>
    <row r="1851" spans="1:4" x14ac:dyDescent="0.2">
      <c r="A1851" s="48" t="s">
        <v>2872</v>
      </c>
      <c r="B1851" s="48" t="s">
        <v>2855</v>
      </c>
      <c r="C1851" s="48" t="s">
        <v>1801</v>
      </c>
      <c r="D1851" s="48" t="s">
        <v>1205</v>
      </c>
    </row>
    <row r="1852" spans="1:4" x14ac:dyDescent="0.2">
      <c r="A1852" s="48" t="s">
        <v>2763</v>
      </c>
      <c r="B1852" s="48" t="s">
        <v>991</v>
      </c>
      <c r="C1852" s="48" t="s">
        <v>1801</v>
      </c>
      <c r="D1852" s="48" t="s">
        <v>1205</v>
      </c>
    </row>
    <row r="1853" spans="1:4" x14ac:dyDescent="0.2">
      <c r="A1853" s="48" t="s">
        <v>2764</v>
      </c>
      <c r="B1853" s="48" t="s">
        <v>993</v>
      </c>
      <c r="C1853" s="48" t="s">
        <v>1801</v>
      </c>
      <c r="D1853" s="48" t="s">
        <v>1205</v>
      </c>
    </row>
    <row r="1854" spans="1:4" x14ac:dyDescent="0.2">
      <c r="A1854" s="48" t="s">
        <v>2765</v>
      </c>
      <c r="B1854" s="48" t="s">
        <v>994</v>
      </c>
      <c r="C1854" s="48" t="s">
        <v>1801</v>
      </c>
      <c r="D1854" s="48" t="s">
        <v>1205</v>
      </c>
    </row>
    <row r="1855" spans="1:4" x14ac:dyDescent="0.2">
      <c r="A1855" s="48" t="s">
        <v>897</v>
      </c>
      <c r="B1855" s="48" t="s">
        <v>898</v>
      </c>
      <c r="C1855" s="48" t="s">
        <v>1801</v>
      </c>
      <c r="D1855" s="48" t="s">
        <v>1205</v>
      </c>
    </row>
    <row r="1856" spans="1:4" x14ac:dyDescent="0.2">
      <c r="A1856" s="48" t="s">
        <v>895</v>
      </c>
      <c r="B1856" s="48" t="s">
        <v>896</v>
      </c>
      <c r="C1856" s="48" t="s">
        <v>1801</v>
      </c>
      <c r="D1856" s="48" t="s">
        <v>1205</v>
      </c>
    </row>
    <row r="1857" spans="1:4" x14ac:dyDescent="0.2">
      <c r="A1857" s="48" t="s">
        <v>265</v>
      </c>
      <c r="B1857" s="48" t="s">
        <v>272</v>
      </c>
      <c r="C1857" s="48" t="s">
        <v>1801</v>
      </c>
      <c r="D1857" s="48" t="s">
        <v>1205</v>
      </c>
    </row>
    <row r="1858" spans="1:4" x14ac:dyDescent="0.2">
      <c r="A1858" s="48" t="s">
        <v>2873</v>
      </c>
      <c r="B1858" s="48" t="s">
        <v>2854</v>
      </c>
      <c r="C1858" s="48" t="s">
        <v>1801</v>
      </c>
      <c r="D1858" s="48" t="s">
        <v>1205</v>
      </c>
    </row>
    <row r="1859" spans="1:4" x14ac:dyDescent="0.2">
      <c r="A1859" s="48" t="s">
        <v>2874</v>
      </c>
      <c r="B1859" s="48" t="s">
        <v>2853</v>
      </c>
      <c r="C1859" s="48" t="s">
        <v>1801</v>
      </c>
      <c r="D1859" s="48" t="s">
        <v>1205</v>
      </c>
    </row>
    <row r="1860" spans="1:4" x14ac:dyDescent="0.2">
      <c r="A1860" s="48" t="s">
        <v>1850</v>
      </c>
      <c r="B1860" s="48" t="s">
        <v>1851</v>
      </c>
      <c r="C1860" s="48" t="s">
        <v>1801</v>
      </c>
      <c r="D1860" s="48" t="s">
        <v>1205</v>
      </c>
    </row>
    <row r="1861" spans="1:4" x14ac:dyDescent="0.2">
      <c r="A1861" s="48" t="s">
        <v>1852</v>
      </c>
      <c r="B1861" s="48" t="s">
        <v>1853</v>
      </c>
      <c r="C1861" s="48" t="s">
        <v>1801</v>
      </c>
      <c r="D1861" s="48" t="s">
        <v>1205</v>
      </c>
    </row>
    <row r="1862" spans="1:4" x14ac:dyDescent="0.2">
      <c r="A1862" s="48" t="s">
        <v>2566</v>
      </c>
      <c r="B1862" s="48" t="s">
        <v>2567</v>
      </c>
      <c r="C1862" s="48" t="s">
        <v>1801</v>
      </c>
      <c r="D1862" s="48" t="s">
        <v>1205</v>
      </c>
    </row>
    <row r="1863" spans="1:4" x14ac:dyDescent="0.2">
      <c r="A1863" s="48" t="s">
        <v>1854</v>
      </c>
      <c r="B1863" s="48" t="s">
        <v>1855</v>
      </c>
      <c r="C1863" s="48" t="s">
        <v>1801</v>
      </c>
      <c r="D1863" s="48" t="s">
        <v>1205</v>
      </c>
    </row>
    <row r="1864" spans="1:4" x14ac:dyDescent="0.2">
      <c r="A1864" s="48" t="s">
        <v>1856</v>
      </c>
      <c r="B1864" s="48" t="s">
        <v>1857</v>
      </c>
      <c r="C1864" s="48" t="s">
        <v>1801</v>
      </c>
      <c r="D1864" s="48" t="s">
        <v>1205</v>
      </c>
    </row>
    <row r="1865" spans="1:4" x14ac:dyDescent="0.2">
      <c r="A1865" s="48" t="s">
        <v>2875</v>
      </c>
      <c r="B1865" s="48" t="s">
        <v>2848</v>
      </c>
      <c r="C1865" s="48" t="s">
        <v>1801</v>
      </c>
      <c r="D1865" s="48" t="s">
        <v>1205</v>
      </c>
    </row>
    <row r="1866" spans="1:4" x14ac:dyDescent="0.2">
      <c r="A1866" s="48" t="s">
        <v>2876</v>
      </c>
      <c r="B1866" s="48" t="s">
        <v>2845</v>
      </c>
      <c r="C1866" s="48" t="s">
        <v>1801</v>
      </c>
      <c r="D1866" s="48" t="s">
        <v>1205</v>
      </c>
    </row>
    <row r="1867" spans="1:4" x14ac:dyDescent="0.2">
      <c r="A1867" s="48" t="s">
        <v>2564</v>
      </c>
      <c r="B1867" s="48" t="s">
        <v>2565</v>
      </c>
      <c r="C1867" s="48" t="s">
        <v>1801</v>
      </c>
      <c r="D1867" s="48" t="s">
        <v>1205</v>
      </c>
    </row>
    <row r="1868" spans="1:4" x14ac:dyDescent="0.2">
      <c r="A1868" s="48" t="s">
        <v>2562</v>
      </c>
      <c r="B1868" s="48" t="s">
        <v>2563</v>
      </c>
      <c r="C1868" s="48" t="s">
        <v>1801</v>
      </c>
      <c r="D1868" s="48" t="s">
        <v>1205</v>
      </c>
    </row>
    <row r="1869" spans="1:4" x14ac:dyDescent="0.2">
      <c r="A1869" s="48" t="s">
        <v>1952</v>
      </c>
      <c r="B1869" s="48" t="s">
        <v>1430</v>
      </c>
      <c r="C1869" s="48" t="s">
        <v>1801</v>
      </c>
      <c r="D1869" s="48" t="s">
        <v>1205</v>
      </c>
    </row>
    <row r="1870" spans="1:4" x14ac:dyDescent="0.2">
      <c r="A1870" s="48" t="s">
        <v>1953</v>
      </c>
      <c r="B1870" s="48" t="s">
        <v>1429</v>
      </c>
      <c r="C1870" s="48" t="s">
        <v>1801</v>
      </c>
      <c r="D1870" s="48" t="s">
        <v>1205</v>
      </c>
    </row>
    <row r="1871" spans="1:4" x14ac:dyDescent="0.2">
      <c r="A1871" s="48" t="s">
        <v>1954</v>
      </c>
      <c r="B1871" s="48" t="s">
        <v>1425</v>
      </c>
      <c r="C1871" s="48" t="s">
        <v>1801</v>
      </c>
      <c r="D1871" s="48" t="s">
        <v>1205</v>
      </c>
    </row>
    <row r="1872" spans="1:4" x14ac:dyDescent="0.2">
      <c r="A1872" s="48" t="s">
        <v>1955</v>
      </c>
      <c r="B1872" s="48" t="s">
        <v>1426</v>
      </c>
      <c r="C1872" s="48" t="s">
        <v>1801</v>
      </c>
      <c r="D1872" s="48" t="s">
        <v>1205</v>
      </c>
    </row>
    <row r="1873" spans="1:4" x14ac:dyDescent="0.2">
      <c r="A1873" s="48" t="s">
        <v>2544</v>
      </c>
      <c r="B1873" s="48" t="s">
        <v>2545</v>
      </c>
      <c r="C1873" s="48" t="s">
        <v>1801</v>
      </c>
      <c r="D1873" s="48" t="s">
        <v>1313</v>
      </c>
    </row>
    <row r="1874" spans="1:4" x14ac:dyDescent="0.2">
      <c r="A1874" s="48" t="s">
        <v>2546</v>
      </c>
      <c r="B1874" s="48" t="s">
        <v>2547</v>
      </c>
      <c r="C1874" s="48" t="s">
        <v>1801</v>
      </c>
      <c r="D1874" s="48" t="s">
        <v>1313</v>
      </c>
    </row>
    <row r="1875" spans="1:4" x14ac:dyDescent="0.2">
      <c r="A1875" s="48" t="s">
        <v>2548</v>
      </c>
      <c r="B1875" s="48" t="s">
        <v>2549</v>
      </c>
      <c r="C1875" s="48" t="s">
        <v>1801</v>
      </c>
      <c r="D1875" s="48" t="s">
        <v>1313</v>
      </c>
    </row>
    <row r="1876" spans="1:4" x14ac:dyDescent="0.2">
      <c r="A1876" s="48" t="s">
        <v>2550</v>
      </c>
      <c r="B1876" s="48" t="s">
        <v>2551</v>
      </c>
      <c r="C1876" s="48" t="s">
        <v>1801</v>
      </c>
      <c r="D1876" s="48" t="s">
        <v>1313</v>
      </c>
    </row>
    <row r="1877" spans="1:4" x14ac:dyDescent="0.2">
      <c r="A1877" s="48" t="s">
        <v>332</v>
      </c>
      <c r="B1877" s="48" t="s">
        <v>19</v>
      </c>
      <c r="C1877" s="48" t="s">
        <v>1801</v>
      </c>
      <c r="D1877" s="48" t="s">
        <v>1313</v>
      </c>
    </row>
    <row r="1878" spans="1:4" x14ac:dyDescent="0.2">
      <c r="A1878" s="48" t="s">
        <v>1616</v>
      </c>
      <c r="B1878" s="48" t="s">
        <v>161</v>
      </c>
      <c r="C1878" s="48" t="s">
        <v>1801</v>
      </c>
      <c r="D1878" s="48" t="s">
        <v>1313</v>
      </c>
    </row>
    <row r="1879" spans="1:4" x14ac:dyDescent="0.2">
      <c r="A1879" s="48"/>
      <c r="B1879" s="48"/>
      <c r="C1879" s="48"/>
      <c r="D1879" s="48" t="s">
        <v>1316</v>
      </c>
    </row>
    <row r="1880" spans="1:4" x14ac:dyDescent="0.2">
      <c r="A1880" s="48"/>
      <c r="B1880" s="48"/>
      <c r="C1880" s="48"/>
      <c r="D1880" s="48" t="s">
        <v>1849</v>
      </c>
    </row>
    <row r="1881" spans="1:4" x14ac:dyDescent="0.2">
      <c r="A1881" s="48" t="s">
        <v>1617</v>
      </c>
      <c r="B1881" s="48" t="s">
        <v>162</v>
      </c>
      <c r="C1881" s="48" t="s">
        <v>1801</v>
      </c>
      <c r="D1881" s="48" t="s">
        <v>1313</v>
      </c>
    </row>
    <row r="1882" spans="1:4" x14ac:dyDescent="0.2">
      <c r="A1882" s="48" t="s">
        <v>166</v>
      </c>
      <c r="B1882" s="48" t="s">
        <v>167</v>
      </c>
      <c r="C1882" s="48" t="s">
        <v>1801</v>
      </c>
      <c r="D1882" s="48" t="s">
        <v>1313</v>
      </c>
    </row>
    <row r="1883" spans="1:4" x14ac:dyDescent="0.2">
      <c r="A1883" s="48"/>
      <c r="B1883" s="48"/>
      <c r="C1883" s="48"/>
      <c r="D1883" s="48" t="s">
        <v>511</v>
      </c>
    </row>
    <row r="1884" spans="1:4" x14ac:dyDescent="0.2">
      <c r="A1884" s="48" t="s">
        <v>2877</v>
      </c>
      <c r="B1884" s="48" t="s">
        <v>2852</v>
      </c>
      <c r="C1884" s="48" t="s">
        <v>1801</v>
      </c>
      <c r="D1884" s="48" t="s">
        <v>1313</v>
      </c>
    </row>
    <row r="1885" spans="1:4" x14ac:dyDescent="0.2">
      <c r="A1885" s="48" t="s">
        <v>2552</v>
      </c>
      <c r="B1885" s="48" t="s">
        <v>2553</v>
      </c>
      <c r="C1885" s="48" t="s">
        <v>1801</v>
      </c>
      <c r="D1885" s="48" t="s">
        <v>1313</v>
      </c>
    </row>
    <row r="1886" spans="1:4" x14ac:dyDescent="0.2">
      <c r="A1886" s="48" t="s">
        <v>2554</v>
      </c>
      <c r="B1886" s="48" t="s">
        <v>2555</v>
      </c>
      <c r="C1886" s="48" t="s">
        <v>1801</v>
      </c>
      <c r="D1886" s="48" t="s">
        <v>1313</v>
      </c>
    </row>
    <row r="1887" spans="1:4" x14ac:dyDescent="0.2">
      <c r="A1887" s="48" t="s">
        <v>2556</v>
      </c>
      <c r="B1887" s="48" t="s">
        <v>2557</v>
      </c>
      <c r="C1887" s="48" t="s">
        <v>1801</v>
      </c>
      <c r="D1887" s="48" t="s">
        <v>1313</v>
      </c>
    </row>
    <row r="1888" spans="1:4" x14ac:dyDescent="0.2">
      <c r="A1888" s="48" t="s">
        <v>2558</v>
      </c>
      <c r="B1888" s="48" t="s">
        <v>2559</v>
      </c>
      <c r="C1888" s="48" t="s">
        <v>1801</v>
      </c>
      <c r="D1888" s="48" t="s">
        <v>1313</v>
      </c>
    </row>
    <row r="1889" spans="1:4" x14ac:dyDescent="0.2">
      <c r="A1889" s="48" t="s">
        <v>2560</v>
      </c>
      <c r="B1889" s="48" t="s">
        <v>2561</v>
      </c>
      <c r="C1889" s="48" t="s">
        <v>1801</v>
      </c>
      <c r="D1889" s="48" t="s">
        <v>1313</v>
      </c>
    </row>
    <row r="1890" spans="1:4" x14ac:dyDescent="0.2">
      <c r="A1890" s="48" t="s">
        <v>2177</v>
      </c>
      <c r="B1890" s="48" t="s">
        <v>2176</v>
      </c>
      <c r="C1890" s="48" t="s">
        <v>1801</v>
      </c>
      <c r="D1890" s="48" t="s">
        <v>1205</v>
      </c>
    </row>
    <row r="1891" spans="1:4" x14ac:dyDescent="0.2">
      <c r="A1891" s="48" t="s">
        <v>2179</v>
      </c>
      <c r="B1891" s="48" t="s">
        <v>2178</v>
      </c>
      <c r="C1891" s="48" t="s">
        <v>1801</v>
      </c>
      <c r="D1891" s="48" t="s">
        <v>1205</v>
      </c>
    </row>
    <row r="1892" spans="1:4" x14ac:dyDescent="0.2">
      <c r="A1892" s="48" t="s">
        <v>9</v>
      </c>
      <c r="B1892" s="48" t="s">
        <v>10</v>
      </c>
      <c r="C1892" s="48" t="s">
        <v>1801</v>
      </c>
      <c r="D1892" s="48" t="s">
        <v>1313</v>
      </c>
    </row>
    <row r="1893" spans="1:4" x14ac:dyDescent="0.2">
      <c r="A1893" s="48" t="s">
        <v>335</v>
      </c>
      <c r="B1893" s="48" t="s">
        <v>336</v>
      </c>
      <c r="C1893" s="48" t="s">
        <v>1801</v>
      </c>
      <c r="D1893" s="48" t="s">
        <v>1313</v>
      </c>
    </row>
    <row r="1894" spans="1:4" x14ac:dyDescent="0.2">
      <c r="A1894" s="48" t="s">
        <v>264</v>
      </c>
      <c r="B1894" s="48" t="s">
        <v>271</v>
      </c>
      <c r="C1894" s="48" t="s">
        <v>1801</v>
      </c>
      <c r="D1894" s="48" t="s">
        <v>1313</v>
      </c>
    </row>
    <row r="1895" spans="1:4" x14ac:dyDescent="0.2">
      <c r="A1895" s="48"/>
      <c r="B1895" s="48"/>
      <c r="C1895" s="48"/>
      <c r="D1895" s="48" t="s">
        <v>511</v>
      </c>
    </row>
    <row r="1896" spans="1:4" x14ac:dyDescent="0.2">
      <c r="A1896" s="48" t="s">
        <v>267</v>
      </c>
      <c r="B1896" s="48" t="s">
        <v>275</v>
      </c>
      <c r="C1896" s="48" t="s">
        <v>1801</v>
      </c>
      <c r="D1896" s="48" t="s">
        <v>1313</v>
      </c>
    </row>
    <row r="1897" spans="1:4" x14ac:dyDescent="0.2">
      <c r="A1897" s="48" t="s">
        <v>713</v>
      </c>
      <c r="B1897" s="48" t="s">
        <v>163</v>
      </c>
      <c r="C1897" s="48" t="s">
        <v>1801</v>
      </c>
      <c r="D1897" s="48" t="s">
        <v>1313</v>
      </c>
    </row>
    <row r="1898" spans="1:4" x14ac:dyDescent="0.2">
      <c r="A1898" s="48"/>
      <c r="B1898" s="48"/>
      <c r="C1898" s="48"/>
      <c r="D1898" s="48" t="s">
        <v>511</v>
      </c>
    </row>
    <row r="1899" spans="1:4" x14ac:dyDescent="0.2">
      <c r="A1899" s="48" t="s">
        <v>333</v>
      </c>
      <c r="B1899" s="48" t="s">
        <v>334</v>
      </c>
      <c r="C1899" s="48" t="s">
        <v>1801</v>
      </c>
      <c r="D1899" s="48" t="s">
        <v>1313</v>
      </c>
    </row>
    <row r="1900" spans="1:4" x14ac:dyDescent="0.2">
      <c r="A1900" s="48" t="s">
        <v>2181</v>
      </c>
      <c r="B1900" s="48" t="s">
        <v>2180</v>
      </c>
      <c r="C1900" s="48" t="s">
        <v>1801</v>
      </c>
      <c r="D1900" s="48" t="s">
        <v>1313</v>
      </c>
    </row>
    <row r="1901" spans="1:4" x14ac:dyDescent="0.2">
      <c r="A1901" s="48" t="s">
        <v>2183</v>
      </c>
      <c r="B1901" s="48" t="s">
        <v>2182</v>
      </c>
      <c r="C1901" s="48" t="s">
        <v>1801</v>
      </c>
      <c r="D1901" s="48" t="s">
        <v>1313</v>
      </c>
    </row>
    <row r="1902" spans="1:4" x14ac:dyDescent="0.2">
      <c r="A1902" s="48" t="s">
        <v>11</v>
      </c>
      <c r="B1902" s="48" t="s">
        <v>12</v>
      </c>
      <c r="C1902" s="48" t="s">
        <v>1801</v>
      </c>
      <c r="D1902" s="48" t="s">
        <v>1313</v>
      </c>
    </row>
    <row r="1903" spans="1:4" x14ac:dyDescent="0.2">
      <c r="A1903" s="48" t="s">
        <v>1974</v>
      </c>
      <c r="B1903" s="48" t="s">
        <v>1964</v>
      </c>
      <c r="C1903" s="48" t="s">
        <v>1801</v>
      </c>
      <c r="D1903" s="48" t="s">
        <v>1313</v>
      </c>
    </row>
    <row r="1904" spans="1:4" x14ac:dyDescent="0.2">
      <c r="A1904" s="48" t="s">
        <v>1975</v>
      </c>
      <c r="B1904" s="48" t="s">
        <v>1965</v>
      </c>
      <c r="C1904" s="48" t="s">
        <v>1801</v>
      </c>
      <c r="D1904" s="48" t="s">
        <v>1313</v>
      </c>
    </row>
    <row r="1905" spans="1:4" x14ac:dyDescent="0.2">
      <c r="A1905" s="48" t="s">
        <v>13</v>
      </c>
      <c r="B1905" s="48" t="s">
        <v>14</v>
      </c>
      <c r="C1905" s="48" t="s">
        <v>1801</v>
      </c>
      <c r="D1905" s="48" t="s">
        <v>1313</v>
      </c>
    </row>
    <row r="1906" spans="1:4" x14ac:dyDescent="0.2">
      <c r="A1906" s="48" t="s">
        <v>2185</v>
      </c>
      <c r="B1906" s="48" t="s">
        <v>2184</v>
      </c>
      <c r="C1906" s="48" t="s">
        <v>1801</v>
      </c>
      <c r="D1906" s="48" t="s">
        <v>1313</v>
      </c>
    </row>
    <row r="1907" spans="1:4" x14ac:dyDescent="0.2">
      <c r="A1907" s="48" t="s">
        <v>2187</v>
      </c>
      <c r="B1907" s="48" t="s">
        <v>2186</v>
      </c>
      <c r="C1907" s="48" t="s">
        <v>1801</v>
      </c>
      <c r="D1907" s="48" t="s">
        <v>1313</v>
      </c>
    </row>
    <row r="1908" spans="1:4" x14ac:dyDescent="0.2">
      <c r="A1908" s="48" t="s">
        <v>1956</v>
      </c>
      <c r="B1908" s="48" t="s">
        <v>165</v>
      </c>
      <c r="C1908" s="48" t="s">
        <v>1801</v>
      </c>
      <c r="D1908" s="48" t="s">
        <v>1313</v>
      </c>
    </row>
    <row r="1909" spans="1:4" x14ac:dyDescent="0.2">
      <c r="A1909" s="48"/>
      <c r="B1909" s="48"/>
      <c r="C1909" s="48"/>
      <c r="D1909" s="48" t="s">
        <v>511</v>
      </c>
    </row>
    <row r="1910" spans="1:4" x14ac:dyDescent="0.2">
      <c r="A1910" s="48" t="s">
        <v>735</v>
      </c>
      <c r="B1910" s="48" t="s">
        <v>736</v>
      </c>
      <c r="C1910" s="48" t="s">
        <v>1801</v>
      </c>
      <c r="D1910" s="48" t="s">
        <v>1313</v>
      </c>
    </row>
    <row r="1911" spans="1:4" x14ac:dyDescent="0.2">
      <c r="A1911" s="48" t="s">
        <v>2189</v>
      </c>
      <c r="B1911" s="48" t="s">
        <v>2188</v>
      </c>
      <c r="C1911" s="48" t="s">
        <v>1801</v>
      </c>
      <c r="D1911" s="48" t="s">
        <v>1313</v>
      </c>
    </row>
    <row r="1912" spans="1:4" x14ac:dyDescent="0.2">
      <c r="A1912" s="48" t="s">
        <v>2191</v>
      </c>
      <c r="B1912" s="48" t="s">
        <v>2190</v>
      </c>
      <c r="C1912" s="48" t="s">
        <v>1801</v>
      </c>
      <c r="D1912" s="48" t="s">
        <v>1313</v>
      </c>
    </row>
    <row r="1913" spans="1:4" x14ac:dyDescent="0.2">
      <c r="A1913" s="48" t="s">
        <v>1972</v>
      </c>
      <c r="B1913" s="48" t="s">
        <v>1962</v>
      </c>
      <c r="C1913" s="48" t="s">
        <v>1801</v>
      </c>
      <c r="D1913" s="48" t="s">
        <v>1313</v>
      </c>
    </row>
    <row r="1914" spans="1:4" x14ac:dyDescent="0.2">
      <c r="A1914" s="48" t="s">
        <v>1973</v>
      </c>
      <c r="B1914" s="48" t="s">
        <v>1963</v>
      </c>
      <c r="C1914" s="48" t="s">
        <v>1801</v>
      </c>
      <c r="D1914" s="48" t="s">
        <v>1313</v>
      </c>
    </row>
    <row r="1915" spans="1:4" x14ac:dyDescent="0.2">
      <c r="A1915" s="48" t="s">
        <v>2878</v>
      </c>
      <c r="B1915" s="48" t="s">
        <v>2846</v>
      </c>
      <c r="C1915" s="48" t="s">
        <v>1801</v>
      </c>
      <c r="D1915" s="48" t="s">
        <v>1313</v>
      </c>
    </row>
    <row r="1916" spans="1:4" x14ac:dyDescent="0.2">
      <c r="A1916" s="48" t="s">
        <v>17</v>
      </c>
      <c r="B1916" s="48" t="s">
        <v>18</v>
      </c>
      <c r="C1916" s="48" t="s">
        <v>1801</v>
      </c>
      <c r="D1916" s="48" t="s">
        <v>1313</v>
      </c>
    </row>
    <row r="1917" spans="1:4" x14ac:dyDescent="0.2">
      <c r="A1917" s="48" t="s">
        <v>1976</v>
      </c>
      <c r="B1917" s="48" t="s">
        <v>1966</v>
      </c>
      <c r="C1917" s="48" t="s">
        <v>1801</v>
      </c>
      <c r="D1917" s="48" t="s">
        <v>1313</v>
      </c>
    </row>
    <row r="1918" spans="1:4" x14ac:dyDescent="0.2">
      <c r="A1918" s="48" t="s">
        <v>1977</v>
      </c>
      <c r="B1918" s="48" t="s">
        <v>1967</v>
      </c>
      <c r="C1918" s="48" t="s">
        <v>1801</v>
      </c>
      <c r="D1918" s="48" t="s">
        <v>1313</v>
      </c>
    </row>
    <row r="1919" spans="1:4" x14ac:dyDescent="0.2">
      <c r="A1919" s="48" t="s">
        <v>1968</v>
      </c>
      <c r="B1919" s="48" t="s">
        <v>1958</v>
      </c>
      <c r="C1919" s="48" t="s">
        <v>1801</v>
      </c>
      <c r="D1919" s="48" t="s">
        <v>1313</v>
      </c>
    </row>
    <row r="1920" spans="1:4" x14ac:dyDescent="0.2">
      <c r="A1920" s="48" t="s">
        <v>1969</v>
      </c>
      <c r="B1920" s="48" t="s">
        <v>1959</v>
      </c>
      <c r="C1920" s="48" t="s">
        <v>1801</v>
      </c>
      <c r="D1920" s="48" t="s">
        <v>1313</v>
      </c>
    </row>
    <row r="1921" spans="1:5" x14ac:dyDescent="0.2">
      <c r="A1921" s="48" t="s">
        <v>714</v>
      </c>
      <c r="B1921" s="48" t="s">
        <v>164</v>
      </c>
      <c r="C1921" s="48" t="s">
        <v>1801</v>
      </c>
      <c r="D1921" s="48" t="s">
        <v>1313</v>
      </c>
    </row>
    <row r="1922" spans="1:5" x14ac:dyDescent="0.2">
      <c r="A1922" s="48"/>
      <c r="B1922" s="48"/>
      <c r="C1922" s="48"/>
      <c r="D1922" s="48" t="s">
        <v>511</v>
      </c>
    </row>
    <row r="1923" spans="1:5" x14ac:dyDescent="0.2">
      <c r="A1923" s="48" t="s">
        <v>7</v>
      </c>
      <c r="B1923" s="48" t="s">
        <v>8</v>
      </c>
      <c r="C1923" s="48" t="s">
        <v>1801</v>
      </c>
      <c r="D1923" s="48" t="s">
        <v>1313</v>
      </c>
    </row>
    <row r="1924" spans="1:5" x14ac:dyDescent="0.2">
      <c r="A1924" s="48" t="s">
        <v>2375</v>
      </c>
      <c r="B1924" s="48" t="s">
        <v>723</v>
      </c>
      <c r="C1924" s="48" t="s">
        <v>1801</v>
      </c>
      <c r="D1924" s="48" t="s">
        <v>1313</v>
      </c>
    </row>
    <row r="1925" spans="1:5" x14ac:dyDescent="0.2">
      <c r="A1925" s="48" t="s">
        <v>15</v>
      </c>
      <c r="B1925" s="48" t="s">
        <v>16</v>
      </c>
      <c r="C1925" s="48" t="s">
        <v>1801</v>
      </c>
      <c r="D1925" s="48" t="s">
        <v>1313</v>
      </c>
    </row>
    <row r="1926" spans="1:5" x14ac:dyDescent="0.2">
      <c r="A1926" s="48" t="s">
        <v>1970</v>
      </c>
      <c r="B1926" s="48" t="s">
        <v>1960</v>
      </c>
      <c r="C1926" s="48" t="s">
        <v>1801</v>
      </c>
      <c r="D1926" s="48" t="s">
        <v>1313</v>
      </c>
    </row>
    <row r="1927" spans="1:5" x14ac:dyDescent="0.2">
      <c r="A1927" s="48" t="s">
        <v>1971</v>
      </c>
      <c r="B1927" s="48" t="s">
        <v>1961</v>
      </c>
      <c r="C1927" s="48" t="s">
        <v>1801</v>
      </c>
      <c r="D1927" s="48" t="s">
        <v>1313</v>
      </c>
    </row>
    <row r="1928" spans="1:5" x14ac:dyDescent="0.2">
      <c r="A1928" s="48" t="s">
        <v>2193</v>
      </c>
      <c r="B1928" s="48" t="s">
        <v>2192</v>
      </c>
      <c r="C1928" s="48" t="s">
        <v>1801</v>
      </c>
      <c r="D1928" s="48" t="s">
        <v>1313</v>
      </c>
    </row>
    <row r="1929" spans="1:5" x14ac:dyDescent="0.2">
      <c r="A1929" s="48" t="s">
        <v>2195</v>
      </c>
      <c r="B1929" s="48" t="s">
        <v>2194</v>
      </c>
      <c r="C1929" s="48" t="s">
        <v>1801</v>
      </c>
      <c r="D1929" s="48" t="s">
        <v>1313</v>
      </c>
    </row>
    <row r="1930" spans="1:5" x14ac:dyDescent="0.2">
      <c r="A1930" s="48" t="s">
        <v>2879</v>
      </c>
      <c r="B1930" s="48" t="s">
        <v>2851</v>
      </c>
      <c r="C1930" s="48" t="s">
        <v>1801</v>
      </c>
      <c r="D1930" s="48" t="s">
        <v>1205</v>
      </c>
    </row>
    <row r="1931" spans="1:5" x14ac:dyDescent="0.2">
      <c r="A1931" s="49" t="s">
        <v>2880</v>
      </c>
      <c r="B1931" s="49" t="s">
        <v>2850</v>
      </c>
      <c r="C1931" s="49" t="s">
        <v>1801</v>
      </c>
      <c r="D1931" s="49" t="s">
        <v>1205</v>
      </c>
    </row>
    <row r="1932" spans="1:5" x14ac:dyDescent="0.2">
      <c r="A1932" s="61"/>
      <c r="B1932" s="61"/>
      <c r="C1932" s="61"/>
      <c r="D1932" s="61"/>
    </row>
    <row r="1933" spans="1:5" x14ac:dyDescent="0.2">
      <c r="A1933" s="61"/>
      <c r="B1933" s="61"/>
      <c r="C1933" s="61"/>
      <c r="D1933" s="61"/>
    </row>
    <row r="1934" spans="1:5" x14ac:dyDescent="0.2">
      <c r="A1934" s="82" t="s">
        <v>2819</v>
      </c>
      <c r="B1934" s="83" t="s">
        <v>174</v>
      </c>
      <c r="C1934" s="84" t="s">
        <v>1599</v>
      </c>
      <c r="D1934" s="84" t="s">
        <v>1312</v>
      </c>
      <c r="E1934" s="142"/>
    </row>
    <row r="1935" spans="1:5" x14ac:dyDescent="0.2">
      <c r="A1935" s="46"/>
      <c r="B1935" s="46"/>
      <c r="C1935" s="47"/>
      <c r="D1935" s="47"/>
      <c r="E1935" s="142"/>
    </row>
    <row r="1936" spans="1:5" x14ac:dyDescent="0.2">
      <c r="A1936" s="48" t="s">
        <v>2859</v>
      </c>
      <c r="B1936" s="48" t="s">
        <v>2863</v>
      </c>
      <c r="C1936" s="48" t="s">
        <v>2867</v>
      </c>
      <c r="D1936" s="48" t="s">
        <v>1314</v>
      </c>
    </row>
    <row r="1937" spans="1:5" x14ac:dyDescent="0.2">
      <c r="A1937" s="48" t="s">
        <v>2860</v>
      </c>
      <c r="B1937" s="48" t="s">
        <v>2864</v>
      </c>
      <c r="C1937" s="48" t="s">
        <v>2867</v>
      </c>
      <c r="D1937" s="48" t="s">
        <v>1314</v>
      </c>
    </row>
    <row r="1938" spans="1:5" x14ac:dyDescent="0.2">
      <c r="A1938" s="48" t="s">
        <v>2861</v>
      </c>
      <c r="B1938" s="48" t="s">
        <v>2865</v>
      </c>
      <c r="C1938" s="48" t="s">
        <v>2867</v>
      </c>
      <c r="D1938" s="48" t="s">
        <v>1314</v>
      </c>
    </row>
    <row r="1939" spans="1:5" x14ac:dyDescent="0.2">
      <c r="A1939" s="48" t="s">
        <v>2862</v>
      </c>
      <c r="B1939" s="48" t="s">
        <v>2866</v>
      </c>
      <c r="C1939" s="48" t="s">
        <v>2867</v>
      </c>
      <c r="D1939" s="48" t="s">
        <v>1314</v>
      </c>
    </row>
    <row r="1940" spans="1:5" x14ac:dyDescent="0.2">
      <c r="A1940" s="49" t="s">
        <v>2766</v>
      </c>
      <c r="B1940" s="49" t="s">
        <v>2767</v>
      </c>
      <c r="C1940" s="49" t="s">
        <v>2451</v>
      </c>
      <c r="D1940" s="49" t="s">
        <v>1314</v>
      </c>
    </row>
    <row r="1941" spans="1:5" x14ac:dyDescent="0.2">
      <c r="A1941" s="61"/>
      <c r="B1941" s="61"/>
      <c r="C1941" s="61"/>
      <c r="D1941" s="61"/>
    </row>
    <row r="1942" spans="1:5" x14ac:dyDescent="0.2">
      <c r="A1942" s="61"/>
      <c r="B1942" s="61"/>
      <c r="C1942" s="61"/>
      <c r="D1942" s="61"/>
    </row>
    <row r="1943" spans="1:5" x14ac:dyDescent="0.2">
      <c r="A1943" s="82" t="s">
        <v>1318</v>
      </c>
      <c r="B1943" s="83" t="s">
        <v>174</v>
      </c>
      <c r="C1943" s="84" t="s">
        <v>1599</v>
      </c>
      <c r="D1943" s="84" t="s">
        <v>1312</v>
      </c>
      <c r="E1943" s="142"/>
    </row>
    <row r="1944" spans="1:5" x14ac:dyDescent="0.2">
      <c r="A1944" s="46"/>
      <c r="B1944" s="46"/>
      <c r="C1944" s="47"/>
      <c r="D1944" s="47"/>
      <c r="E1944" s="142"/>
    </row>
    <row r="1945" spans="1:5" x14ac:dyDescent="0.2">
      <c r="A1945" s="48" t="s">
        <v>2340</v>
      </c>
      <c r="B1945" s="48" t="s">
        <v>2348</v>
      </c>
      <c r="C1945" s="48" t="s">
        <v>2053</v>
      </c>
      <c r="D1945" s="48" t="s">
        <v>1313</v>
      </c>
    </row>
    <row r="1946" spans="1:5" x14ac:dyDescent="0.2">
      <c r="A1946" s="48" t="s">
        <v>2342</v>
      </c>
      <c r="B1946" s="48" t="s">
        <v>2350</v>
      </c>
      <c r="C1946" s="48" t="s">
        <v>2053</v>
      </c>
      <c r="D1946" s="48" t="s">
        <v>1313</v>
      </c>
    </row>
    <row r="1947" spans="1:5" x14ac:dyDescent="0.2">
      <c r="A1947" s="48" t="s">
        <v>2592</v>
      </c>
      <c r="B1947" s="48" t="s">
        <v>2593</v>
      </c>
      <c r="C1947" s="48" t="s">
        <v>2053</v>
      </c>
      <c r="D1947" s="48" t="s">
        <v>1313</v>
      </c>
    </row>
    <row r="1948" spans="1:5" x14ac:dyDescent="0.2">
      <c r="A1948" s="48" t="s">
        <v>2600</v>
      </c>
      <c r="B1948" s="48" t="s">
        <v>2601</v>
      </c>
      <c r="C1948" s="48" t="s">
        <v>2053</v>
      </c>
      <c r="D1948" s="48" t="s">
        <v>1313</v>
      </c>
    </row>
    <row r="1949" spans="1:5" x14ac:dyDescent="0.2">
      <c r="A1949" s="48" t="s">
        <v>2516</v>
      </c>
      <c r="B1949" s="48" t="s">
        <v>2517</v>
      </c>
      <c r="C1949" s="48" t="s">
        <v>2053</v>
      </c>
      <c r="D1949" s="48" t="s">
        <v>1313</v>
      </c>
    </row>
    <row r="1950" spans="1:5" x14ac:dyDescent="0.2">
      <c r="A1950" s="48" t="s">
        <v>2524</v>
      </c>
      <c r="B1950" s="48" t="s">
        <v>2525</v>
      </c>
      <c r="C1950" s="48" t="s">
        <v>2053</v>
      </c>
      <c r="D1950" s="48" t="s">
        <v>1313</v>
      </c>
    </row>
    <row r="1951" spans="1:5" x14ac:dyDescent="0.2">
      <c r="A1951" s="48" t="s">
        <v>2815</v>
      </c>
      <c r="B1951" s="48" t="s">
        <v>2804</v>
      </c>
      <c r="C1951" s="48" t="s">
        <v>2053</v>
      </c>
      <c r="D1951" s="48" t="s">
        <v>1313</v>
      </c>
    </row>
    <row r="1952" spans="1:5" x14ac:dyDescent="0.2">
      <c r="A1952" s="48" t="s">
        <v>2817</v>
      </c>
      <c r="B1952" s="48" t="s">
        <v>2795</v>
      </c>
      <c r="C1952" s="48" t="s">
        <v>2053</v>
      </c>
      <c r="D1952" s="48" t="s">
        <v>1313</v>
      </c>
    </row>
    <row r="1953" spans="1:4" x14ac:dyDescent="0.2">
      <c r="A1953" s="48" t="s">
        <v>2051</v>
      </c>
      <c r="B1953" s="48" t="s">
        <v>2052</v>
      </c>
      <c r="C1953" s="48" t="s">
        <v>2053</v>
      </c>
      <c r="D1953" s="48" t="s">
        <v>1313</v>
      </c>
    </row>
    <row r="1954" spans="1:4" x14ac:dyDescent="0.2">
      <c r="A1954" s="48" t="s">
        <v>2056</v>
      </c>
      <c r="B1954" s="48" t="s">
        <v>2057</v>
      </c>
      <c r="C1954" s="48" t="s">
        <v>2053</v>
      </c>
      <c r="D1954" s="48" t="s">
        <v>1313</v>
      </c>
    </row>
    <row r="1955" spans="1:4" x14ac:dyDescent="0.2">
      <c r="A1955" s="48" t="s">
        <v>2344</v>
      </c>
      <c r="B1955" s="48" t="s">
        <v>2352</v>
      </c>
      <c r="C1955" s="48" t="s">
        <v>2053</v>
      </c>
      <c r="D1955" s="48" t="s">
        <v>1313</v>
      </c>
    </row>
    <row r="1956" spans="1:4" x14ac:dyDescent="0.2">
      <c r="A1956" s="48" t="s">
        <v>2346</v>
      </c>
      <c r="B1956" s="48" t="s">
        <v>2354</v>
      </c>
      <c r="C1956" s="48" t="s">
        <v>2053</v>
      </c>
      <c r="D1956" s="48" t="s">
        <v>1313</v>
      </c>
    </row>
    <row r="1957" spans="1:4" x14ac:dyDescent="0.2">
      <c r="A1957" s="48" t="s">
        <v>2811</v>
      </c>
      <c r="B1957" s="48" t="s">
        <v>2800</v>
      </c>
      <c r="C1957" s="48" t="s">
        <v>2053</v>
      </c>
      <c r="D1957" s="48" t="s">
        <v>1313</v>
      </c>
    </row>
    <row r="1958" spans="1:4" x14ac:dyDescent="0.2">
      <c r="A1958" s="48" t="s">
        <v>2813</v>
      </c>
      <c r="B1958" s="48" t="s">
        <v>2802</v>
      </c>
      <c r="C1958" s="48" t="s">
        <v>2053</v>
      </c>
      <c r="D1958" s="48" t="s">
        <v>1313</v>
      </c>
    </row>
    <row r="1959" spans="1:4" x14ac:dyDescent="0.2">
      <c r="A1959" s="48" t="s">
        <v>2807</v>
      </c>
      <c r="B1959" s="48" t="s">
        <v>2796</v>
      </c>
      <c r="C1959" s="48" t="s">
        <v>2053</v>
      </c>
      <c r="D1959" s="48" t="s">
        <v>1313</v>
      </c>
    </row>
    <row r="1960" spans="1:4" x14ac:dyDescent="0.2">
      <c r="A1960" s="48" t="s">
        <v>2809</v>
      </c>
      <c r="B1960" s="48" t="s">
        <v>2798</v>
      </c>
      <c r="C1960" s="48" t="s">
        <v>2053</v>
      </c>
      <c r="D1960" s="48" t="s">
        <v>1313</v>
      </c>
    </row>
    <row r="1961" spans="1:4" x14ac:dyDescent="0.2">
      <c r="A1961" s="48" t="s">
        <v>2060</v>
      </c>
      <c r="B1961" s="48" t="s">
        <v>2061</v>
      </c>
      <c r="C1961" s="48" t="s">
        <v>2053</v>
      </c>
      <c r="D1961" s="48" t="s">
        <v>1313</v>
      </c>
    </row>
    <row r="1962" spans="1:4" x14ac:dyDescent="0.2">
      <c r="A1962" s="48" t="s">
        <v>2064</v>
      </c>
      <c r="B1962" s="48" t="s">
        <v>2065</v>
      </c>
      <c r="C1962" s="48" t="s">
        <v>2053</v>
      </c>
      <c r="D1962" s="48" t="s">
        <v>1313</v>
      </c>
    </row>
    <row r="1963" spans="1:4" x14ac:dyDescent="0.2">
      <c r="A1963" s="48" t="s">
        <v>2576</v>
      </c>
      <c r="B1963" s="48" t="s">
        <v>2577</v>
      </c>
      <c r="C1963" s="48" t="s">
        <v>2053</v>
      </c>
      <c r="D1963" s="48" t="s">
        <v>1313</v>
      </c>
    </row>
    <row r="1964" spans="1:4" x14ac:dyDescent="0.2">
      <c r="A1964" s="48" t="s">
        <v>2584</v>
      </c>
      <c r="B1964" s="48" t="s">
        <v>2585</v>
      </c>
      <c r="C1964" s="48" t="s">
        <v>2053</v>
      </c>
      <c r="D1964" s="48" t="s">
        <v>1313</v>
      </c>
    </row>
    <row r="1965" spans="1:4" x14ac:dyDescent="0.2">
      <c r="A1965" s="48" t="s">
        <v>2341</v>
      </c>
      <c r="B1965" s="48" t="s">
        <v>2349</v>
      </c>
      <c r="C1965" s="48" t="s">
        <v>2053</v>
      </c>
      <c r="D1965" s="48" t="s">
        <v>1313</v>
      </c>
    </row>
    <row r="1966" spans="1:4" x14ac:dyDescent="0.2">
      <c r="A1966" s="48" t="s">
        <v>2343</v>
      </c>
      <c r="B1966" s="48" t="s">
        <v>2351</v>
      </c>
      <c r="C1966" s="48" t="s">
        <v>2053</v>
      </c>
      <c r="D1966" s="48" t="s">
        <v>1313</v>
      </c>
    </row>
    <row r="1967" spans="1:4" x14ac:dyDescent="0.2">
      <c r="A1967" s="48" t="s">
        <v>2594</v>
      </c>
      <c r="B1967" s="48" t="s">
        <v>2595</v>
      </c>
      <c r="C1967" s="48" t="s">
        <v>2053</v>
      </c>
      <c r="D1967" s="48" t="s">
        <v>1313</v>
      </c>
    </row>
    <row r="1968" spans="1:4" x14ac:dyDescent="0.2">
      <c r="A1968" s="48" t="s">
        <v>2602</v>
      </c>
      <c r="B1968" s="48" t="s">
        <v>2603</v>
      </c>
      <c r="C1968" s="48" t="s">
        <v>2053</v>
      </c>
      <c r="D1968" s="48" t="s">
        <v>1313</v>
      </c>
    </row>
    <row r="1969" spans="1:4" x14ac:dyDescent="0.2">
      <c r="A1969" s="48" t="s">
        <v>2518</v>
      </c>
      <c r="B1969" s="48" t="s">
        <v>2519</v>
      </c>
      <c r="C1969" s="48" t="s">
        <v>2053</v>
      </c>
      <c r="D1969" s="48" t="s">
        <v>1313</v>
      </c>
    </row>
    <row r="1970" spans="1:4" x14ac:dyDescent="0.2">
      <c r="A1970" s="48" t="s">
        <v>2526</v>
      </c>
      <c r="B1970" s="48" t="s">
        <v>2527</v>
      </c>
      <c r="C1970" s="48" t="s">
        <v>2053</v>
      </c>
      <c r="D1970" s="48" t="s">
        <v>1313</v>
      </c>
    </row>
    <row r="1971" spans="1:4" x14ac:dyDescent="0.2">
      <c r="A1971" s="48" t="s">
        <v>2816</v>
      </c>
      <c r="B1971" s="48" t="s">
        <v>2805</v>
      </c>
      <c r="C1971" s="48" t="s">
        <v>2053</v>
      </c>
      <c r="D1971" s="48" t="s">
        <v>1313</v>
      </c>
    </row>
    <row r="1972" spans="1:4" x14ac:dyDescent="0.2">
      <c r="A1972" s="48" t="s">
        <v>2818</v>
      </c>
      <c r="B1972" s="48" t="s">
        <v>2806</v>
      </c>
      <c r="C1972" s="48" t="s">
        <v>2053</v>
      </c>
      <c r="D1972" s="48" t="s">
        <v>1313</v>
      </c>
    </row>
    <row r="1973" spans="1:4" x14ac:dyDescent="0.2">
      <c r="A1973" s="48" t="s">
        <v>2054</v>
      </c>
      <c r="B1973" s="48" t="s">
        <v>2055</v>
      </c>
      <c r="C1973" s="48" t="s">
        <v>2053</v>
      </c>
      <c r="D1973" s="48" t="s">
        <v>1313</v>
      </c>
    </row>
    <row r="1974" spans="1:4" x14ac:dyDescent="0.2">
      <c r="A1974" s="48" t="s">
        <v>2058</v>
      </c>
      <c r="B1974" s="48" t="s">
        <v>2059</v>
      </c>
      <c r="C1974" s="48" t="s">
        <v>2053</v>
      </c>
      <c r="D1974" s="48" t="s">
        <v>1313</v>
      </c>
    </row>
    <row r="1975" spans="1:4" x14ac:dyDescent="0.2">
      <c r="A1975" s="48" t="s">
        <v>2345</v>
      </c>
      <c r="B1975" s="48" t="s">
        <v>2353</v>
      </c>
      <c r="C1975" s="48" t="s">
        <v>2053</v>
      </c>
      <c r="D1975" s="48" t="s">
        <v>1313</v>
      </c>
    </row>
    <row r="1976" spans="1:4" x14ac:dyDescent="0.2">
      <c r="A1976" s="48" t="s">
        <v>2347</v>
      </c>
      <c r="B1976" s="48" t="s">
        <v>2355</v>
      </c>
      <c r="C1976" s="48" t="s">
        <v>2053</v>
      </c>
      <c r="D1976" s="48" t="s">
        <v>1313</v>
      </c>
    </row>
    <row r="1977" spans="1:4" x14ac:dyDescent="0.2">
      <c r="A1977" s="48" t="s">
        <v>2812</v>
      </c>
      <c r="B1977" s="48" t="s">
        <v>2801</v>
      </c>
      <c r="C1977" s="48" t="s">
        <v>2053</v>
      </c>
      <c r="D1977" s="48" t="s">
        <v>1313</v>
      </c>
    </row>
    <row r="1978" spans="1:4" x14ac:dyDescent="0.2">
      <c r="A1978" s="48" t="s">
        <v>2814</v>
      </c>
      <c r="B1978" s="48" t="s">
        <v>2803</v>
      </c>
      <c r="C1978" s="48" t="s">
        <v>2053</v>
      </c>
      <c r="D1978" s="48" t="s">
        <v>1313</v>
      </c>
    </row>
    <row r="1979" spans="1:4" x14ac:dyDescent="0.2">
      <c r="A1979" s="48" t="s">
        <v>2808</v>
      </c>
      <c r="B1979" s="48" t="s">
        <v>2797</v>
      </c>
      <c r="C1979" s="48" t="s">
        <v>2053</v>
      </c>
      <c r="D1979" s="48" t="s">
        <v>1313</v>
      </c>
    </row>
    <row r="1980" spans="1:4" x14ac:dyDescent="0.2">
      <c r="A1980" s="48" t="s">
        <v>2810</v>
      </c>
      <c r="B1980" s="48" t="s">
        <v>2799</v>
      </c>
      <c r="C1980" s="48" t="s">
        <v>2053</v>
      </c>
      <c r="D1980" s="48" t="s">
        <v>1313</v>
      </c>
    </row>
    <row r="1981" spans="1:4" x14ac:dyDescent="0.2">
      <c r="A1981" s="48" t="s">
        <v>2062</v>
      </c>
      <c r="B1981" s="48" t="s">
        <v>2063</v>
      </c>
      <c r="C1981" s="48" t="s">
        <v>2053</v>
      </c>
      <c r="D1981" s="48" t="s">
        <v>1313</v>
      </c>
    </row>
    <row r="1982" spans="1:4" x14ac:dyDescent="0.2">
      <c r="A1982" s="48" t="s">
        <v>2066</v>
      </c>
      <c r="B1982" s="48" t="s">
        <v>2067</v>
      </c>
      <c r="C1982" s="48" t="s">
        <v>2053</v>
      </c>
      <c r="D1982" s="48" t="s">
        <v>1313</v>
      </c>
    </row>
    <row r="1983" spans="1:4" x14ac:dyDescent="0.2">
      <c r="A1983" s="48" t="s">
        <v>2578</v>
      </c>
      <c r="B1983" s="48" t="s">
        <v>2579</v>
      </c>
      <c r="C1983" s="48" t="s">
        <v>2053</v>
      </c>
      <c r="D1983" s="48" t="s">
        <v>1313</v>
      </c>
    </row>
    <row r="1984" spans="1:4" x14ac:dyDescent="0.2">
      <c r="A1984" s="48" t="s">
        <v>2586</v>
      </c>
      <c r="B1984" s="48" t="s">
        <v>2587</v>
      </c>
      <c r="C1984" s="48" t="s">
        <v>2053</v>
      </c>
      <c r="D1984" s="48" t="s">
        <v>1313</v>
      </c>
    </row>
    <row r="1985" spans="1:4" x14ac:dyDescent="0.2">
      <c r="A1985" s="48" t="s">
        <v>2500</v>
      </c>
      <c r="B1985" s="48" t="s">
        <v>2501</v>
      </c>
      <c r="C1985" s="48" t="s">
        <v>2053</v>
      </c>
      <c r="D1985" s="48" t="s">
        <v>1313</v>
      </c>
    </row>
    <row r="1986" spans="1:4" x14ac:dyDescent="0.2">
      <c r="A1986" s="48" t="s">
        <v>2504</v>
      </c>
      <c r="B1986" s="48" t="s">
        <v>2505</v>
      </c>
      <c r="C1986" s="48" t="s">
        <v>2053</v>
      </c>
      <c r="D1986" s="48" t="s">
        <v>1313</v>
      </c>
    </row>
    <row r="1987" spans="1:4" x14ac:dyDescent="0.2">
      <c r="A1987" s="48" t="s">
        <v>2596</v>
      </c>
      <c r="B1987" s="48" t="s">
        <v>2597</v>
      </c>
      <c r="C1987" s="48" t="s">
        <v>2053</v>
      </c>
      <c r="D1987" s="48" t="s">
        <v>1313</v>
      </c>
    </row>
    <row r="1988" spans="1:4" x14ac:dyDescent="0.2">
      <c r="A1988" s="48" t="s">
        <v>2604</v>
      </c>
      <c r="B1988" s="48" t="s">
        <v>2605</v>
      </c>
      <c r="C1988" s="48" t="s">
        <v>2053</v>
      </c>
      <c r="D1988" s="48" t="s">
        <v>1313</v>
      </c>
    </row>
    <row r="1989" spans="1:4" x14ac:dyDescent="0.2">
      <c r="A1989" s="48" t="s">
        <v>2520</v>
      </c>
      <c r="B1989" s="48" t="s">
        <v>2521</v>
      </c>
      <c r="C1989" s="48" t="s">
        <v>2053</v>
      </c>
      <c r="D1989" s="48" t="s">
        <v>1313</v>
      </c>
    </row>
    <row r="1990" spans="1:4" x14ac:dyDescent="0.2">
      <c r="A1990" s="48" t="s">
        <v>2528</v>
      </c>
      <c r="B1990" s="48" t="s">
        <v>2529</v>
      </c>
      <c r="C1990" s="48" t="s">
        <v>2053</v>
      </c>
      <c r="D1990" s="48" t="s">
        <v>1313</v>
      </c>
    </row>
    <row r="1991" spans="1:4" x14ac:dyDescent="0.2">
      <c r="A1991" s="48" t="s">
        <v>2377</v>
      </c>
      <c r="B1991" s="48" t="s">
        <v>2376</v>
      </c>
      <c r="C1991" s="48" t="s">
        <v>2053</v>
      </c>
      <c r="D1991" s="48" t="s">
        <v>1313</v>
      </c>
    </row>
    <row r="1992" spans="1:4" x14ac:dyDescent="0.2">
      <c r="A1992" s="48" t="s">
        <v>2379</v>
      </c>
      <c r="B1992" s="48" t="s">
        <v>2378</v>
      </c>
      <c r="C1992" s="48" t="s">
        <v>2053</v>
      </c>
      <c r="D1992" s="48" t="s">
        <v>1313</v>
      </c>
    </row>
    <row r="1993" spans="1:4" x14ac:dyDescent="0.2">
      <c r="A1993" s="48" t="s">
        <v>2508</v>
      </c>
      <c r="B1993" s="48" t="s">
        <v>2509</v>
      </c>
      <c r="C1993" s="48" t="s">
        <v>2053</v>
      </c>
      <c r="D1993" s="48" t="s">
        <v>1313</v>
      </c>
    </row>
    <row r="1994" spans="1:4" x14ac:dyDescent="0.2">
      <c r="A1994" s="48" t="s">
        <v>2512</v>
      </c>
      <c r="B1994" s="48" t="s">
        <v>2513</v>
      </c>
      <c r="C1994" s="48" t="s">
        <v>2053</v>
      </c>
      <c r="D1994" s="48" t="s">
        <v>1313</v>
      </c>
    </row>
    <row r="1995" spans="1:4" x14ac:dyDescent="0.2">
      <c r="A1995" s="48" t="s">
        <v>2381</v>
      </c>
      <c r="B1995" s="48" t="s">
        <v>2380</v>
      </c>
      <c r="C1995" s="48" t="s">
        <v>2053</v>
      </c>
      <c r="D1995" s="48" t="s">
        <v>1313</v>
      </c>
    </row>
    <row r="1996" spans="1:4" x14ac:dyDescent="0.2">
      <c r="A1996" s="48" t="s">
        <v>2383</v>
      </c>
      <c r="B1996" s="48" t="s">
        <v>2382</v>
      </c>
      <c r="C1996" s="48" t="s">
        <v>2053</v>
      </c>
      <c r="D1996" s="48" t="s">
        <v>1313</v>
      </c>
    </row>
    <row r="1997" spans="1:4" x14ac:dyDescent="0.2">
      <c r="A1997" s="48" t="s">
        <v>2580</v>
      </c>
      <c r="B1997" s="48" t="s">
        <v>2581</v>
      </c>
      <c r="C1997" s="48" t="s">
        <v>2053</v>
      </c>
      <c r="D1997" s="48" t="s">
        <v>1313</v>
      </c>
    </row>
    <row r="1998" spans="1:4" x14ac:dyDescent="0.2">
      <c r="A1998" s="48" t="s">
        <v>2588</v>
      </c>
      <c r="B1998" s="48" t="s">
        <v>2589</v>
      </c>
      <c r="C1998" s="48" t="s">
        <v>2053</v>
      </c>
      <c r="D1998" s="48" t="s">
        <v>1313</v>
      </c>
    </row>
    <row r="1999" spans="1:4" x14ac:dyDescent="0.2">
      <c r="A1999" s="48" t="s">
        <v>2502</v>
      </c>
      <c r="B1999" s="48" t="s">
        <v>2503</v>
      </c>
      <c r="C1999" s="48" t="s">
        <v>2053</v>
      </c>
      <c r="D1999" s="48" t="s">
        <v>1313</v>
      </c>
    </row>
    <row r="2000" spans="1:4" x14ac:dyDescent="0.2">
      <c r="A2000" s="48" t="s">
        <v>2506</v>
      </c>
      <c r="B2000" s="48" t="s">
        <v>2507</v>
      </c>
      <c r="C2000" s="48" t="s">
        <v>2053</v>
      </c>
      <c r="D2000" s="48" t="s">
        <v>1313</v>
      </c>
    </row>
    <row r="2001" spans="1:4" x14ac:dyDescent="0.2">
      <c r="A2001" s="48" t="s">
        <v>2598</v>
      </c>
      <c r="B2001" s="48" t="s">
        <v>2599</v>
      </c>
      <c r="C2001" s="48" t="s">
        <v>2053</v>
      </c>
      <c r="D2001" s="48" t="s">
        <v>1313</v>
      </c>
    </row>
    <row r="2002" spans="1:4" x14ac:dyDescent="0.2">
      <c r="A2002" s="48" t="s">
        <v>2606</v>
      </c>
      <c r="B2002" s="48" t="s">
        <v>2607</v>
      </c>
      <c r="C2002" s="48" t="s">
        <v>2053</v>
      </c>
      <c r="D2002" s="48" t="s">
        <v>1313</v>
      </c>
    </row>
    <row r="2003" spans="1:4" x14ac:dyDescent="0.2">
      <c r="A2003" s="48" t="s">
        <v>2522</v>
      </c>
      <c r="B2003" s="48" t="s">
        <v>2523</v>
      </c>
      <c r="C2003" s="48" t="s">
        <v>2053</v>
      </c>
      <c r="D2003" s="48" t="s">
        <v>1313</v>
      </c>
    </row>
    <row r="2004" spans="1:4" x14ac:dyDescent="0.2">
      <c r="A2004" s="48" t="s">
        <v>2530</v>
      </c>
      <c r="B2004" s="48" t="s">
        <v>2531</v>
      </c>
      <c r="C2004" s="48" t="s">
        <v>2053</v>
      </c>
      <c r="D2004" s="48" t="s">
        <v>1313</v>
      </c>
    </row>
    <row r="2005" spans="1:4" x14ac:dyDescent="0.2">
      <c r="A2005" s="48" t="s">
        <v>2385</v>
      </c>
      <c r="B2005" s="48" t="s">
        <v>2384</v>
      </c>
      <c r="C2005" s="48" t="s">
        <v>2053</v>
      </c>
      <c r="D2005" s="48" t="s">
        <v>1313</v>
      </c>
    </row>
    <row r="2006" spans="1:4" x14ac:dyDescent="0.2">
      <c r="A2006" s="48" t="s">
        <v>2387</v>
      </c>
      <c r="B2006" s="48" t="s">
        <v>2386</v>
      </c>
      <c r="C2006" s="48" t="s">
        <v>2053</v>
      </c>
      <c r="D2006" s="48" t="s">
        <v>1313</v>
      </c>
    </row>
    <row r="2007" spans="1:4" x14ac:dyDescent="0.2">
      <c r="A2007" s="48" t="s">
        <v>2510</v>
      </c>
      <c r="B2007" s="48" t="s">
        <v>2511</v>
      </c>
      <c r="C2007" s="48" t="s">
        <v>2053</v>
      </c>
      <c r="D2007" s="48" t="s">
        <v>1313</v>
      </c>
    </row>
    <row r="2008" spans="1:4" x14ac:dyDescent="0.2">
      <c r="A2008" s="48" t="s">
        <v>2514</v>
      </c>
      <c r="B2008" s="48" t="s">
        <v>2515</v>
      </c>
      <c r="C2008" s="48" t="s">
        <v>2053</v>
      </c>
      <c r="D2008" s="48" t="s">
        <v>1313</v>
      </c>
    </row>
    <row r="2009" spans="1:4" x14ac:dyDescent="0.2">
      <c r="A2009" s="48" t="s">
        <v>2389</v>
      </c>
      <c r="B2009" s="48" t="s">
        <v>2388</v>
      </c>
      <c r="C2009" s="48" t="s">
        <v>2053</v>
      </c>
      <c r="D2009" s="48" t="s">
        <v>1313</v>
      </c>
    </row>
    <row r="2010" spans="1:4" x14ac:dyDescent="0.2">
      <c r="A2010" s="48" t="s">
        <v>2391</v>
      </c>
      <c r="B2010" s="48" t="s">
        <v>2390</v>
      </c>
      <c r="C2010" s="48" t="s">
        <v>2053</v>
      </c>
      <c r="D2010" s="48" t="s">
        <v>1313</v>
      </c>
    </row>
    <row r="2011" spans="1:4" x14ac:dyDescent="0.2">
      <c r="A2011" s="48" t="s">
        <v>2582</v>
      </c>
      <c r="B2011" s="48" t="s">
        <v>2583</v>
      </c>
      <c r="C2011" s="48" t="s">
        <v>2053</v>
      </c>
      <c r="D2011" s="48" t="s">
        <v>1313</v>
      </c>
    </row>
    <row r="2012" spans="1:4" x14ac:dyDescent="0.2">
      <c r="A2012" s="48" t="s">
        <v>2590</v>
      </c>
      <c r="B2012" s="48" t="s">
        <v>2591</v>
      </c>
      <c r="C2012" s="48" t="s">
        <v>2053</v>
      </c>
      <c r="D2012" s="48" t="s">
        <v>1313</v>
      </c>
    </row>
    <row r="2013" spans="1:4" x14ac:dyDescent="0.2">
      <c r="A2013" s="48" t="s">
        <v>1997</v>
      </c>
      <c r="B2013" s="48" t="s">
        <v>958</v>
      </c>
      <c r="C2013" s="48" t="s">
        <v>2452</v>
      </c>
      <c r="D2013" s="48" t="s">
        <v>511</v>
      </c>
    </row>
    <row r="2014" spans="1:4" x14ac:dyDescent="0.2">
      <c r="A2014" s="48" t="s">
        <v>1557</v>
      </c>
      <c r="B2014" s="48" t="s">
        <v>1559</v>
      </c>
      <c r="C2014" s="48" t="s">
        <v>2452</v>
      </c>
      <c r="D2014" s="48" t="s">
        <v>511</v>
      </c>
    </row>
    <row r="2015" spans="1:4" x14ac:dyDescent="0.2">
      <c r="A2015" s="48" t="s">
        <v>2003</v>
      </c>
      <c r="B2015" s="48" t="s">
        <v>212</v>
      </c>
      <c r="C2015" s="48" t="s">
        <v>2452</v>
      </c>
      <c r="D2015" s="48" t="s">
        <v>511</v>
      </c>
    </row>
    <row r="2016" spans="1:4" x14ac:dyDescent="0.2">
      <c r="A2016" s="48" t="s">
        <v>1996</v>
      </c>
      <c r="B2016" s="48" t="s">
        <v>959</v>
      </c>
      <c r="C2016" s="48" t="s">
        <v>2452</v>
      </c>
      <c r="D2016" s="48" t="s">
        <v>511</v>
      </c>
    </row>
    <row r="2017" spans="1:4" x14ac:dyDescent="0.2">
      <c r="A2017" s="48" t="s">
        <v>2904</v>
      </c>
      <c r="B2017" s="48" t="s">
        <v>2905</v>
      </c>
      <c r="C2017" s="48" t="s">
        <v>2452</v>
      </c>
      <c r="D2017" s="48" t="s">
        <v>511</v>
      </c>
    </row>
    <row r="2018" spans="1:4" x14ac:dyDescent="0.2">
      <c r="A2018" s="48" t="s">
        <v>2197</v>
      </c>
      <c r="B2018" s="48" t="s">
        <v>2196</v>
      </c>
      <c r="C2018" s="48" t="s">
        <v>2452</v>
      </c>
      <c r="D2018" s="48" t="s">
        <v>511</v>
      </c>
    </row>
    <row r="2019" spans="1:4" x14ac:dyDescent="0.2">
      <c r="A2019" s="48" t="s">
        <v>1999</v>
      </c>
      <c r="B2019" s="48" t="s">
        <v>957</v>
      </c>
      <c r="C2019" s="48" t="s">
        <v>2452</v>
      </c>
      <c r="D2019" s="48" t="s">
        <v>511</v>
      </c>
    </row>
    <row r="2020" spans="1:4" x14ac:dyDescent="0.2">
      <c r="A2020" s="48" t="s">
        <v>1998</v>
      </c>
      <c r="B2020" s="48" t="s">
        <v>956</v>
      </c>
      <c r="C2020" s="48" t="s">
        <v>2452</v>
      </c>
      <c r="D2020" s="48" t="s">
        <v>511</v>
      </c>
    </row>
    <row r="2021" spans="1:4" x14ac:dyDescent="0.2">
      <c r="A2021" s="48" t="s">
        <v>2004</v>
      </c>
      <c r="B2021" s="48" t="s">
        <v>215</v>
      </c>
      <c r="C2021" s="48" t="s">
        <v>2452</v>
      </c>
      <c r="D2021" s="48" t="s">
        <v>511</v>
      </c>
    </row>
    <row r="2022" spans="1:4" x14ac:dyDescent="0.2">
      <c r="A2022" s="48" t="s">
        <v>583</v>
      </c>
      <c r="B2022" s="48" t="s">
        <v>584</v>
      </c>
      <c r="C2022" s="48" t="s">
        <v>2452</v>
      </c>
      <c r="D2022" s="48" t="s">
        <v>511</v>
      </c>
    </row>
    <row r="2023" spans="1:4" x14ac:dyDescent="0.2">
      <c r="A2023" s="48" t="s">
        <v>2574</v>
      </c>
      <c r="B2023" s="48" t="s">
        <v>2575</v>
      </c>
      <c r="C2023" s="48" t="s">
        <v>2452</v>
      </c>
      <c r="D2023" s="48" t="s">
        <v>511</v>
      </c>
    </row>
    <row r="2024" spans="1:4" x14ac:dyDescent="0.2">
      <c r="A2024" s="48" t="s">
        <v>2199</v>
      </c>
      <c r="B2024" s="48" t="s">
        <v>2198</v>
      </c>
      <c r="C2024" s="48" t="s">
        <v>2452</v>
      </c>
      <c r="D2024" s="48" t="s">
        <v>511</v>
      </c>
    </row>
    <row r="2025" spans="1:4" x14ac:dyDescent="0.2">
      <c r="A2025" s="48" t="s">
        <v>2201</v>
      </c>
      <c r="B2025" s="48" t="s">
        <v>2200</v>
      </c>
      <c r="C2025" s="48" t="s">
        <v>2452</v>
      </c>
      <c r="D2025" s="48" t="s">
        <v>511</v>
      </c>
    </row>
    <row r="2026" spans="1:4" x14ac:dyDescent="0.2">
      <c r="A2026" s="48" t="s">
        <v>2203</v>
      </c>
      <c r="B2026" s="48" t="s">
        <v>2202</v>
      </c>
      <c r="C2026" s="48" t="s">
        <v>2452</v>
      </c>
      <c r="D2026" s="48" t="s">
        <v>511</v>
      </c>
    </row>
    <row r="2027" spans="1:4" x14ac:dyDescent="0.2">
      <c r="A2027" s="48" t="s">
        <v>2205</v>
      </c>
      <c r="B2027" s="48" t="s">
        <v>2204</v>
      </c>
      <c r="C2027" s="48" t="s">
        <v>2452</v>
      </c>
      <c r="D2027" s="48" t="s">
        <v>511</v>
      </c>
    </row>
    <row r="2028" spans="1:4" x14ac:dyDescent="0.2">
      <c r="A2028" s="48" t="s">
        <v>2207</v>
      </c>
      <c r="B2028" s="48" t="s">
        <v>2206</v>
      </c>
      <c r="C2028" s="48" t="s">
        <v>2452</v>
      </c>
      <c r="D2028" s="48" t="s">
        <v>511</v>
      </c>
    </row>
    <row r="2029" spans="1:4" x14ac:dyDescent="0.2">
      <c r="A2029" s="48" t="s">
        <v>2209</v>
      </c>
      <c r="B2029" s="48" t="s">
        <v>2208</v>
      </c>
      <c r="C2029" s="48" t="s">
        <v>2452</v>
      </c>
      <c r="D2029" s="48" t="s">
        <v>511</v>
      </c>
    </row>
    <row r="2030" spans="1:4" x14ac:dyDescent="0.2">
      <c r="A2030" s="48" t="s">
        <v>2001</v>
      </c>
      <c r="B2030" s="48" t="s">
        <v>213</v>
      </c>
      <c r="C2030" s="48" t="s">
        <v>2452</v>
      </c>
      <c r="D2030" s="48" t="s">
        <v>511</v>
      </c>
    </row>
    <row r="2031" spans="1:4" x14ac:dyDescent="0.2">
      <c r="A2031" s="48" t="s">
        <v>2211</v>
      </c>
      <c r="B2031" s="48" t="s">
        <v>2210</v>
      </c>
      <c r="C2031" s="48" t="s">
        <v>2452</v>
      </c>
      <c r="D2031" s="48" t="s">
        <v>511</v>
      </c>
    </row>
    <row r="2032" spans="1:4" x14ac:dyDescent="0.2">
      <c r="A2032" s="48" t="s">
        <v>2002</v>
      </c>
      <c r="B2032" s="48" t="s">
        <v>214</v>
      </c>
      <c r="C2032" s="48" t="s">
        <v>2452</v>
      </c>
      <c r="D2032" s="48" t="s">
        <v>511</v>
      </c>
    </row>
    <row r="2033" spans="1:4" x14ac:dyDescent="0.2">
      <c r="A2033" s="48" t="s">
        <v>2213</v>
      </c>
      <c r="B2033" s="48" t="s">
        <v>2212</v>
      </c>
      <c r="C2033" s="48" t="s">
        <v>2452</v>
      </c>
      <c r="D2033" s="48" t="s">
        <v>511</v>
      </c>
    </row>
    <row r="2034" spans="1:4" x14ac:dyDescent="0.2">
      <c r="A2034" s="48" t="s">
        <v>2215</v>
      </c>
      <c r="B2034" s="48" t="s">
        <v>2214</v>
      </c>
      <c r="C2034" s="48" t="s">
        <v>2452</v>
      </c>
      <c r="D2034" s="48" t="s">
        <v>511</v>
      </c>
    </row>
    <row r="2035" spans="1:4" x14ac:dyDescent="0.2">
      <c r="A2035" s="48" t="s">
        <v>2217</v>
      </c>
      <c r="B2035" s="48" t="s">
        <v>2216</v>
      </c>
      <c r="C2035" s="48" t="s">
        <v>2452</v>
      </c>
      <c r="D2035" s="48" t="s">
        <v>511</v>
      </c>
    </row>
    <row r="2036" spans="1:4" x14ac:dyDescent="0.2">
      <c r="A2036" s="48" t="s">
        <v>2000</v>
      </c>
      <c r="B2036" s="48" t="s">
        <v>955</v>
      </c>
      <c r="C2036" s="48" t="s">
        <v>2452</v>
      </c>
      <c r="D2036" s="48" t="s">
        <v>511</v>
      </c>
    </row>
    <row r="2037" spans="1:4" x14ac:dyDescent="0.2">
      <c r="A2037" s="48" t="s">
        <v>1994</v>
      </c>
      <c r="B2037" s="48" t="s">
        <v>666</v>
      </c>
      <c r="C2037" s="48" t="s">
        <v>2452</v>
      </c>
      <c r="D2037" s="48" t="s">
        <v>511</v>
      </c>
    </row>
    <row r="2038" spans="1:4" x14ac:dyDescent="0.2">
      <c r="A2038" s="48" t="s">
        <v>1990</v>
      </c>
      <c r="B2038" s="48" t="s">
        <v>1159</v>
      </c>
      <c r="C2038" s="48" t="s">
        <v>2452</v>
      </c>
      <c r="D2038" s="48" t="s">
        <v>511</v>
      </c>
    </row>
    <row r="2039" spans="1:4" x14ac:dyDescent="0.2">
      <c r="A2039" s="48" t="s">
        <v>1993</v>
      </c>
      <c r="B2039" s="48" t="s">
        <v>341</v>
      </c>
      <c r="C2039" s="48" t="s">
        <v>2452</v>
      </c>
      <c r="D2039" s="48" t="s">
        <v>511</v>
      </c>
    </row>
    <row r="2040" spans="1:4" x14ac:dyDescent="0.2">
      <c r="A2040" s="48" t="s">
        <v>1992</v>
      </c>
      <c r="B2040" s="48" t="s">
        <v>340</v>
      </c>
      <c r="C2040" s="48" t="s">
        <v>2452</v>
      </c>
      <c r="D2040" s="48" t="s">
        <v>511</v>
      </c>
    </row>
    <row r="2041" spans="1:4" x14ac:dyDescent="0.2">
      <c r="A2041" s="48" t="s">
        <v>1558</v>
      </c>
      <c r="B2041" s="48" t="s">
        <v>1560</v>
      </c>
      <c r="C2041" s="48" t="s">
        <v>2452</v>
      </c>
      <c r="D2041" s="48" t="s">
        <v>511</v>
      </c>
    </row>
    <row r="2042" spans="1:4" x14ac:dyDescent="0.2">
      <c r="A2042" s="48" t="s">
        <v>1995</v>
      </c>
      <c r="B2042" s="48" t="s">
        <v>667</v>
      </c>
      <c r="C2042" s="48" t="s">
        <v>2452</v>
      </c>
      <c r="D2042" s="48" t="s">
        <v>511</v>
      </c>
    </row>
    <row r="2043" spans="1:4" x14ac:dyDescent="0.2">
      <c r="A2043" s="48" t="s">
        <v>1991</v>
      </c>
      <c r="B2043" s="48" t="s">
        <v>1160</v>
      </c>
      <c r="C2043" s="48" t="s">
        <v>2452</v>
      </c>
      <c r="D2043" s="48" t="s">
        <v>511</v>
      </c>
    </row>
    <row r="2044" spans="1:4" x14ac:dyDescent="0.2">
      <c r="A2044" s="48" t="s">
        <v>2219</v>
      </c>
      <c r="B2044" s="48" t="s">
        <v>2218</v>
      </c>
      <c r="C2044" s="48" t="s">
        <v>2452</v>
      </c>
      <c r="D2044" s="48" t="s">
        <v>511</v>
      </c>
    </row>
    <row r="2045" spans="1:4" x14ac:dyDescent="0.2">
      <c r="A2045" s="48" t="s">
        <v>1386</v>
      </c>
      <c r="B2045" s="48" t="s">
        <v>1225</v>
      </c>
      <c r="C2045" s="48" t="s">
        <v>1576</v>
      </c>
      <c r="D2045" s="48" t="s">
        <v>1315</v>
      </c>
    </row>
    <row r="2046" spans="1:4" x14ac:dyDescent="0.2">
      <c r="A2046" s="48"/>
      <c r="B2046" s="48"/>
      <c r="C2046" s="48"/>
      <c r="D2046" s="48" t="s">
        <v>515</v>
      </c>
    </row>
    <row r="2047" spans="1:4" x14ac:dyDescent="0.2">
      <c r="A2047" s="48" t="s">
        <v>1413</v>
      </c>
      <c r="B2047" s="48" t="s">
        <v>1263</v>
      </c>
      <c r="C2047" s="48" t="s">
        <v>1576</v>
      </c>
      <c r="D2047" s="48" t="s">
        <v>515</v>
      </c>
    </row>
    <row r="2048" spans="1:4" x14ac:dyDescent="0.2">
      <c r="A2048" s="48" t="s">
        <v>1408</v>
      </c>
      <c r="B2048" s="48" t="s">
        <v>1256</v>
      </c>
      <c r="C2048" s="48" t="s">
        <v>1576</v>
      </c>
      <c r="D2048" s="48" t="s">
        <v>1315</v>
      </c>
    </row>
    <row r="2049" spans="1:4" x14ac:dyDescent="0.2">
      <c r="A2049" s="48"/>
      <c r="B2049" s="48"/>
      <c r="C2049" s="48"/>
      <c r="D2049" s="48" t="s">
        <v>515</v>
      </c>
    </row>
    <row r="2050" spans="1:4" x14ac:dyDescent="0.2">
      <c r="A2050" s="48" t="s">
        <v>2220</v>
      </c>
      <c r="B2050" s="48" t="s">
        <v>1221</v>
      </c>
      <c r="C2050" s="48" t="s">
        <v>1576</v>
      </c>
      <c r="D2050" s="48" t="s">
        <v>515</v>
      </c>
    </row>
    <row r="2051" spans="1:4" x14ac:dyDescent="0.2">
      <c r="A2051" s="48" t="s">
        <v>2679</v>
      </c>
      <c r="B2051" s="48" t="s">
        <v>2680</v>
      </c>
      <c r="C2051" s="48" t="s">
        <v>1576</v>
      </c>
      <c r="D2051" s="48" t="s">
        <v>515</v>
      </c>
    </row>
    <row r="2052" spans="1:4" x14ac:dyDescent="0.2">
      <c r="A2052" s="48" t="s">
        <v>1531</v>
      </c>
      <c r="B2052" s="48" t="s">
        <v>1298</v>
      </c>
      <c r="C2052" s="48" t="s">
        <v>1576</v>
      </c>
      <c r="D2052" s="48" t="s">
        <v>515</v>
      </c>
    </row>
    <row r="2053" spans="1:4" x14ac:dyDescent="0.2">
      <c r="A2053" s="48" t="s">
        <v>1393</v>
      </c>
      <c r="B2053" s="48" t="s">
        <v>1235</v>
      </c>
      <c r="C2053" s="48" t="s">
        <v>1576</v>
      </c>
      <c r="D2053" s="48" t="s">
        <v>1314</v>
      </c>
    </row>
    <row r="2054" spans="1:4" x14ac:dyDescent="0.2">
      <c r="A2054" s="48"/>
      <c r="B2054" s="48"/>
      <c r="C2054" s="48"/>
      <c r="D2054" s="48" t="s">
        <v>515</v>
      </c>
    </row>
    <row r="2055" spans="1:4" x14ac:dyDescent="0.2">
      <c r="A2055" s="48" t="s">
        <v>1414</v>
      </c>
      <c r="B2055" s="48" t="s">
        <v>1264</v>
      </c>
      <c r="C2055" s="48" t="s">
        <v>1576</v>
      </c>
      <c r="D2055" s="48" t="s">
        <v>515</v>
      </c>
    </row>
    <row r="2056" spans="1:4" x14ac:dyDescent="0.2">
      <c r="A2056" s="48" t="s">
        <v>1516</v>
      </c>
      <c r="B2056" s="48" t="s">
        <v>1278</v>
      </c>
      <c r="C2056" s="48" t="s">
        <v>1576</v>
      </c>
      <c r="D2056" s="48" t="s">
        <v>515</v>
      </c>
    </row>
    <row r="2057" spans="1:4" x14ac:dyDescent="0.2">
      <c r="A2057" s="48" t="s">
        <v>1392</v>
      </c>
      <c r="B2057" s="48" t="s">
        <v>1234</v>
      </c>
      <c r="C2057" s="48" t="s">
        <v>1576</v>
      </c>
      <c r="D2057" s="48" t="s">
        <v>1315</v>
      </c>
    </row>
    <row r="2058" spans="1:4" x14ac:dyDescent="0.2">
      <c r="A2058" s="48"/>
      <c r="B2058" s="48"/>
      <c r="C2058" s="48"/>
      <c r="D2058" s="48" t="s">
        <v>515</v>
      </c>
    </row>
    <row r="2059" spans="1:4" x14ac:dyDescent="0.2">
      <c r="A2059" s="48" t="s">
        <v>2659</v>
      </c>
      <c r="B2059" s="48" t="s">
        <v>2660</v>
      </c>
      <c r="C2059" s="48" t="s">
        <v>1576</v>
      </c>
      <c r="D2059" s="48" t="s">
        <v>515</v>
      </c>
    </row>
    <row r="2060" spans="1:4" x14ac:dyDescent="0.2">
      <c r="A2060" s="48" t="s">
        <v>2661</v>
      </c>
      <c r="B2060" s="48" t="s">
        <v>2662</v>
      </c>
      <c r="C2060" s="48" t="s">
        <v>1576</v>
      </c>
      <c r="D2060" s="48" t="s">
        <v>515</v>
      </c>
    </row>
    <row r="2061" spans="1:4" x14ac:dyDescent="0.2">
      <c r="A2061" s="48" t="s">
        <v>2677</v>
      </c>
      <c r="B2061" s="48" t="s">
        <v>2678</v>
      </c>
      <c r="C2061" s="48" t="s">
        <v>1576</v>
      </c>
      <c r="D2061" s="48" t="s">
        <v>515</v>
      </c>
    </row>
    <row r="2062" spans="1:4" x14ac:dyDescent="0.2">
      <c r="A2062" s="48" t="s">
        <v>2663</v>
      </c>
      <c r="B2062" s="48" t="s">
        <v>2664</v>
      </c>
      <c r="C2062" s="48" t="s">
        <v>1576</v>
      </c>
      <c r="D2062" s="48" t="s">
        <v>515</v>
      </c>
    </row>
    <row r="2063" spans="1:4" x14ac:dyDescent="0.2">
      <c r="A2063" s="48" t="s">
        <v>2667</v>
      </c>
      <c r="B2063" s="48" t="s">
        <v>2668</v>
      </c>
      <c r="C2063" s="48" t="s">
        <v>1576</v>
      </c>
      <c r="D2063" s="48" t="s">
        <v>515</v>
      </c>
    </row>
    <row r="2064" spans="1:4" x14ac:dyDescent="0.2">
      <c r="A2064" s="48" t="s">
        <v>2669</v>
      </c>
      <c r="B2064" s="48" t="s">
        <v>2670</v>
      </c>
      <c r="C2064" s="48" t="s">
        <v>1576</v>
      </c>
      <c r="D2064" s="48" t="s">
        <v>515</v>
      </c>
    </row>
    <row r="2065" spans="1:4" x14ac:dyDescent="0.2">
      <c r="A2065" s="48" t="s">
        <v>2671</v>
      </c>
      <c r="B2065" s="48" t="s">
        <v>2672</v>
      </c>
      <c r="C2065" s="48" t="s">
        <v>1576</v>
      </c>
      <c r="D2065" s="48" t="s">
        <v>515</v>
      </c>
    </row>
    <row r="2066" spans="1:4" x14ac:dyDescent="0.2">
      <c r="A2066" s="48" t="s">
        <v>2673</v>
      </c>
      <c r="B2066" s="48" t="s">
        <v>2674</v>
      </c>
      <c r="C2066" s="48" t="s">
        <v>1576</v>
      </c>
      <c r="D2066" s="48" t="s">
        <v>515</v>
      </c>
    </row>
    <row r="2067" spans="1:4" x14ac:dyDescent="0.2">
      <c r="A2067" s="48" t="s">
        <v>2675</v>
      </c>
      <c r="B2067" s="48" t="s">
        <v>2676</v>
      </c>
      <c r="C2067" s="48" t="s">
        <v>1576</v>
      </c>
      <c r="D2067" s="48" t="s">
        <v>515</v>
      </c>
    </row>
    <row r="2068" spans="1:4" x14ac:dyDescent="0.2">
      <c r="A2068" s="48" t="s">
        <v>2665</v>
      </c>
      <c r="B2068" s="48" t="s">
        <v>2666</v>
      </c>
      <c r="C2068" s="48" t="s">
        <v>1576</v>
      </c>
      <c r="D2068" s="48" t="s">
        <v>515</v>
      </c>
    </row>
    <row r="2069" spans="1:4" x14ac:dyDescent="0.2">
      <c r="A2069" s="48" t="s">
        <v>1412</v>
      </c>
      <c r="B2069" s="48" t="s">
        <v>1262</v>
      </c>
      <c r="C2069" s="48" t="s">
        <v>1576</v>
      </c>
      <c r="D2069" s="48" t="s">
        <v>515</v>
      </c>
    </row>
    <row r="2070" spans="1:4" x14ac:dyDescent="0.2">
      <c r="A2070" s="48" t="s">
        <v>1514</v>
      </c>
      <c r="B2070" s="48" t="s">
        <v>1276</v>
      </c>
      <c r="C2070" s="48" t="s">
        <v>1576</v>
      </c>
      <c r="D2070" s="48" t="s">
        <v>515</v>
      </c>
    </row>
    <row r="2071" spans="1:4" x14ac:dyDescent="0.2">
      <c r="A2071" s="48" t="s">
        <v>1527</v>
      </c>
      <c r="B2071" s="48" t="s">
        <v>1293</v>
      </c>
      <c r="C2071" s="48" t="s">
        <v>1576</v>
      </c>
      <c r="D2071" s="48" t="s">
        <v>515</v>
      </c>
    </row>
    <row r="2072" spans="1:4" x14ac:dyDescent="0.2">
      <c r="A2072" s="48" t="s">
        <v>2681</v>
      </c>
      <c r="B2072" s="48" t="s">
        <v>2682</v>
      </c>
      <c r="C2072" s="48" t="s">
        <v>1576</v>
      </c>
      <c r="D2072" s="48" t="s">
        <v>515</v>
      </c>
    </row>
    <row r="2073" spans="1:4" x14ac:dyDescent="0.2">
      <c r="A2073" s="48" t="s">
        <v>1566</v>
      </c>
      <c r="B2073" s="48" t="s">
        <v>1355</v>
      </c>
      <c r="C2073" s="48" t="s">
        <v>1576</v>
      </c>
      <c r="D2073" s="48" t="s">
        <v>515</v>
      </c>
    </row>
    <row r="2074" spans="1:4" x14ac:dyDescent="0.2">
      <c r="A2074" s="48" t="s">
        <v>1541</v>
      </c>
      <c r="B2074" s="48" t="s">
        <v>1326</v>
      </c>
      <c r="C2074" s="48" t="s">
        <v>1576</v>
      </c>
      <c r="D2074" s="48" t="s">
        <v>515</v>
      </c>
    </row>
    <row r="2075" spans="1:4" x14ac:dyDescent="0.2">
      <c r="A2075" s="48" t="s">
        <v>1548</v>
      </c>
      <c r="B2075" s="48" t="s">
        <v>1341</v>
      </c>
      <c r="C2075" s="48" t="s">
        <v>1576</v>
      </c>
      <c r="D2075" s="48" t="s">
        <v>515</v>
      </c>
    </row>
    <row r="2076" spans="1:4" x14ac:dyDescent="0.2">
      <c r="A2076" s="48" t="s">
        <v>1524</v>
      </c>
      <c r="B2076" s="48" t="s">
        <v>1289</v>
      </c>
      <c r="C2076" s="48" t="s">
        <v>1576</v>
      </c>
      <c r="D2076" s="48" t="s">
        <v>515</v>
      </c>
    </row>
    <row r="2077" spans="1:4" x14ac:dyDescent="0.2">
      <c r="A2077" s="48" t="s">
        <v>1535</v>
      </c>
      <c r="B2077" s="48" t="s">
        <v>1302</v>
      </c>
      <c r="C2077" s="48" t="s">
        <v>1576</v>
      </c>
      <c r="D2077" s="48" t="s">
        <v>515</v>
      </c>
    </row>
    <row r="2078" spans="1:4" x14ac:dyDescent="0.2">
      <c r="A2078" s="48" t="s">
        <v>1565</v>
      </c>
      <c r="B2078" s="48" t="s">
        <v>1354</v>
      </c>
      <c r="C2078" s="48" t="s">
        <v>1576</v>
      </c>
      <c r="D2078" s="48" t="s">
        <v>515</v>
      </c>
    </row>
    <row r="2079" spans="1:4" x14ac:dyDescent="0.2">
      <c r="A2079" s="48" t="s">
        <v>1563</v>
      </c>
      <c r="B2079" s="48" t="s">
        <v>1352</v>
      </c>
      <c r="C2079" s="48" t="s">
        <v>1576</v>
      </c>
      <c r="D2079" s="48" t="s">
        <v>515</v>
      </c>
    </row>
    <row r="2080" spans="1:4" x14ac:dyDescent="0.2">
      <c r="A2080" s="48" t="s">
        <v>1564</v>
      </c>
      <c r="B2080" s="48" t="s">
        <v>1353</v>
      </c>
      <c r="C2080" s="48" t="s">
        <v>1576</v>
      </c>
      <c r="D2080" s="48" t="s">
        <v>515</v>
      </c>
    </row>
    <row r="2081" spans="1:4" x14ac:dyDescent="0.2">
      <c r="A2081" s="48" t="s">
        <v>1544</v>
      </c>
      <c r="B2081" s="48" t="s">
        <v>1331</v>
      </c>
      <c r="C2081" s="48" t="s">
        <v>1576</v>
      </c>
      <c r="D2081" s="48" t="s">
        <v>515</v>
      </c>
    </row>
    <row r="2082" spans="1:4" x14ac:dyDescent="0.2">
      <c r="A2082" s="48" t="s">
        <v>1403</v>
      </c>
      <c r="B2082" s="48" t="s">
        <v>1248</v>
      </c>
      <c r="C2082" s="48" t="s">
        <v>1576</v>
      </c>
      <c r="D2082" s="48" t="s">
        <v>515</v>
      </c>
    </row>
    <row r="2083" spans="1:4" x14ac:dyDescent="0.2">
      <c r="A2083" s="48" t="s">
        <v>1405</v>
      </c>
      <c r="B2083" s="48" t="s">
        <v>1253</v>
      </c>
      <c r="C2083" s="48" t="s">
        <v>1576</v>
      </c>
      <c r="D2083" s="48" t="s">
        <v>515</v>
      </c>
    </row>
    <row r="2084" spans="1:4" x14ac:dyDescent="0.2">
      <c r="A2084" s="48" t="s">
        <v>1532</v>
      </c>
      <c r="B2084" s="48" t="s">
        <v>1299</v>
      </c>
      <c r="C2084" s="48" t="s">
        <v>1576</v>
      </c>
      <c r="D2084" s="48" t="s">
        <v>515</v>
      </c>
    </row>
    <row r="2085" spans="1:4" x14ac:dyDescent="0.2">
      <c r="A2085" s="48" t="s">
        <v>1400</v>
      </c>
      <c r="B2085" s="48" t="s">
        <v>1245</v>
      </c>
      <c r="C2085" s="48" t="s">
        <v>1576</v>
      </c>
      <c r="D2085" s="48" t="s">
        <v>1315</v>
      </c>
    </row>
    <row r="2086" spans="1:4" x14ac:dyDescent="0.2">
      <c r="A2086" s="48"/>
      <c r="B2086" s="48"/>
      <c r="C2086" s="48"/>
      <c r="D2086" s="48" t="s">
        <v>515</v>
      </c>
    </row>
    <row r="2087" spans="1:4" x14ac:dyDescent="0.2">
      <c r="A2087" s="48" t="s">
        <v>1522</v>
      </c>
      <c r="B2087" s="48" t="s">
        <v>1286</v>
      </c>
      <c r="C2087" s="48" t="s">
        <v>1576</v>
      </c>
      <c r="D2087" s="48" t="s">
        <v>515</v>
      </c>
    </row>
    <row r="2088" spans="1:4" x14ac:dyDescent="0.2">
      <c r="A2088" s="48" t="s">
        <v>1416</v>
      </c>
      <c r="B2088" s="48" t="s">
        <v>1268</v>
      </c>
      <c r="C2088" s="48" t="s">
        <v>1576</v>
      </c>
      <c r="D2088" s="48" t="s">
        <v>515</v>
      </c>
    </row>
    <row r="2089" spans="1:4" x14ac:dyDescent="0.2">
      <c r="A2089" s="48" t="s">
        <v>1523</v>
      </c>
      <c r="B2089" s="48" t="s">
        <v>1287</v>
      </c>
      <c r="C2089" s="48" t="s">
        <v>1576</v>
      </c>
      <c r="D2089" s="48" t="s">
        <v>515</v>
      </c>
    </row>
    <row r="2090" spans="1:4" x14ac:dyDescent="0.2">
      <c r="A2090" s="48" t="s">
        <v>2221</v>
      </c>
      <c r="B2090" s="48" t="s">
        <v>1283</v>
      </c>
      <c r="C2090" s="48" t="s">
        <v>1576</v>
      </c>
      <c r="D2090" s="48" t="s">
        <v>1315</v>
      </c>
    </row>
    <row r="2091" spans="1:4" x14ac:dyDescent="0.2">
      <c r="A2091" s="48"/>
      <c r="B2091" s="48"/>
      <c r="C2091" s="48"/>
      <c r="D2091" s="48" t="s">
        <v>515</v>
      </c>
    </row>
    <row r="2092" spans="1:4" x14ac:dyDescent="0.2">
      <c r="A2092" s="48" t="s">
        <v>2222</v>
      </c>
      <c r="B2092" s="48" t="s">
        <v>1338</v>
      </c>
      <c r="C2092" s="48" t="s">
        <v>1576</v>
      </c>
      <c r="D2092" s="48" t="s">
        <v>515</v>
      </c>
    </row>
    <row r="2093" spans="1:4" x14ac:dyDescent="0.2">
      <c r="A2093" s="48" t="s">
        <v>2223</v>
      </c>
      <c r="B2093" s="48" t="s">
        <v>1271</v>
      </c>
      <c r="C2093" s="48" t="s">
        <v>1576</v>
      </c>
      <c r="D2093" s="48" t="s">
        <v>515</v>
      </c>
    </row>
    <row r="2094" spans="1:4" x14ac:dyDescent="0.2">
      <c r="A2094" s="48" t="s">
        <v>2224</v>
      </c>
      <c r="B2094" s="48" t="s">
        <v>1249</v>
      </c>
      <c r="C2094" s="48" t="s">
        <v>1576</v>
      </c>
      <c r="D2094" s="48" t="s">
        <v>515</v>
      </c>
    </row>
    <row r="2095" spans="1:4" x14ac:dyDescent="0.2">
      <c r="A2095" s="48" t="s">
        <v>2632</v>
      </c>
      <c r="B2095" s="48" t="s">
        <v>1279</v>
      </c>
      <c r="C2095" s="48" t="s">
        <v>1576</v>
      </c>
      <c r="D2095" s="48" t="s">
        <v>515</v>
      </c>
    </row>
    <row r="2096" spans="1:4" x14ac:dyDescent="0.2">
      <c r="A2096" s="48" t="s">
        <v>2225</v>
      </c>
      <c r="B2096" s="48" t="s">
        <v>1337</v>
      </c>
      <c r="C2096" s="48" t="s">
        <v>1576</v>
      </c>
      <c r="D2096" s="48" t="s">
        <v>515</v>
      </c>
    </row>
    <row r="2097" spans="1:4" x14ac:dyDescent="0.2">
      <c r="A2097" s="48" t="s">
        <v>1526</v>
      </c>
      <c r="B2097" s="48" t="s">
        <v>1292</v>
      </c>
      <c r="C2097" s="48" t="s">
        <v>1576</v>
      </c>
      <c r="D2097" s="48" t="s">
        <v>515</v>
      </c>
    </row>
    <row r="2098" spans="1:4" x14ac:dyDescent="0.2">
      <c r="A2098" s="48" t="s">
        <v>0</v>
      </c>
      <c r="B2098" s="48" t="s">
        <v>1365</v>
      </c>
      <c r="C2098" s="48" t="s">
        <v>1576</v>
      </c>
      <c r="D2098" s="48" t="s">
        <v>515</v>
      </c>
    </row>
    <row r="2099" spans="1:4" x14ac:dyDescent="0.2">
      <c r="A2099" s="48" t="s">
        <v>2226</v>
      </c>
      <c r="B2099" s="48" t="s">
        <v>1325</v>
      </c>
      <c r="C2099" s="48" t="s">
        <v>1576</v>
      </c>
      <c r="D2099" s="48" t="s">
        <v>515</v>
      </c>
    </row>
    <row r="2100" spans="1:4" x14ac:dyDescent="0.2">
      <c r="A2100" s="48" t="s">
        <v>2227</v>
      </c>
      <c r="B2100" s="48" t="s">
        <v>1232</v>
      </c>
      <c r="C2100" s="48" t="s">
        <v>1576</v>
      </c>
      <c r="D2100" s="48" t="s">
        <v>515</v>
      </c>
    </row>
    <row r="2101" spans="1:4" x14ac:dyDescent="0.2">
      <c r="A2101" s="48" t="s">
        <v>1515</v>
      </c>
      <c r="B2101" s="48" t="s">
        <v>1277</v>
      </c>
      <c r="C2101" s="48" t="s">
        <v>1576</v>
      </c>
      <c r="D2101" s="48" t="s">
        <v>515</v>
      </c>
    </row>
    <row r="2102" spans="1:4" x14ac:dyDescent="0.2">
      <c r="A2102" s="48" t="s">
        <v>2228</v>
      </c>
      <c r="B2102" s="48" t="s">
        <v>1328</v>
      </c>
      <c r="C2102" s="48" t="s">
        <v>1576</v>
      </c>
      <c r="D2102" s="48" t="s">
        <v>515</v>
      </c>
    </row>
    <row r="2103" spans="1:4" x14ac:dyDescent="0.2">
      <c r="A2103" s="48" t="s">
        <v>1530</v>
      </c>
      <c r="B2103" s="48" t="s">
        <v>1297</v>
      </c>
      <c r="C2103" s="48" t="s">
        <v>1576</v>
      </c>
      <c r="D2103" s="48" t="s">
        <v>515</v>
      </c>
    </row>
    <row r="2104" spans="1:4" x14ac:dyDescent="0.2">
      <c r="A2104" s="48" t="s">
        <v>2229</v>
      </c>
      <c r="B2104" s="48" t="s">
        <v>1275</v>
      </c>
      <c r="C2104" s="48" t="s">
        <v>1576</v>
      </c>
      <c r="D2104" s="48" t="s">
        <v>515</v>
      </c>
    </row>
    <row r="2105" spans="1:4" x14ac:dyDescent="0.2">
      <c r="A2105" s="48" t="s">
        <v>2230</v>
      </c>
      <c r="B2105" s="48" t="s">
        <v>1329</v>
      </c>
      <c r="C2105" s="48" t="s">
        <v>1576</v>
      </c>
      <c r="D2105" s="48" t="s">
        <v>515</v>
      </c>
    </row>
    <row r="2106" spans="1:4" x14ac:dyDescent="0.2">
      <c r="A2106" s="48" t="s">
        <v>2231</v>
      </c>
      <c r="B2106" s="48" t="s">
        <v>1323</v>
      </c>
      <c r="C2106" s="48" t="s">
        <v>1576</v>
      </c>
      <c r="D2106" s="48" t="s">
        <v>515</v>
      </c>
    </row>
    <row r="2107" spans="1:4" x14ac:dyDescent="0.2">
      <c r="A2107" s="48" t="s">
        <v>1</v>
      </c>
      <c r="B2107" s="48" t="s">
        <v>1366</v>
      </c>
      <c r="C2107" s="48" t="s">
        <v>1576</v>
      </c>
      <c r="D2107" s="48" t="s">
        <v>515</v>
      </c>
    </row>
    <row r="2108" spans="1:4" x14ac:dyDescent="0.2">
      <c r="A2108" s="48" t="s">
        <v>2232</v>
      </c>
      <c r="B2108" s="48" t="s">
        <v>1218</v>
      </c>
      <c r="C2108" s="48" t="s">
        <v>1576</v>
      </c>
      <c r="D2108" s="48" t="s">
        <v>515</v>
      </c>
    </row>
    <row r="2109" spans="1:4" x14ac:dyDescent="0.2">
      <c r="A2109" s="48" t="s">
        <v>2233</v>
      </c>
      <c r="B2109" s="48" t="s">
        <v>1272</v>
      </c>
      <c r="C2109" s="48" t="s">
        <v>1576</v>
      </c>
      <c r="D2109" s="48" t="s">
        <v>515</v>
      </c>
    </row>
    <row r="2110" spans="1:4" x14ac:dyDescent="0.2">
      <c r="A2110" s="48" t="s">
        <v>1521</v>
      </c>
      <c r="B2110" s="48" t="s">
        <v>1285</v>
      </c>
      <c r="C2110" s="48" t="s">
        <v>1576</v>
      </c>
      <c r="D2110" s="48" t="s">
        <v>515</v>
      </c>
    </row>
    <row r="2111" spans="1:4" x14ac:dyDescent="0.2">
      <c r="A2111" s="48" t="s">
        <v>1401</v>
      </c>
      <c r="B2111" s="48" t="s">
        <v>1246</v>
      </c>
      <c r="C2111" s="48" t="s">
        <v>1576</v>
      </c>
      <c r="D2111" s="48" t="s">
        <v>515</v>
      </c>
    </row>
    <row r="2112" spans="1:4" x14ac:dyDescent="0.2">
      <c r="A2112" s="48" t="s">
        <v>1536</v>
      </c>
      <c r="B2112" s="48" t="s">
        <v>1306</v>
      </c>
      <c r="C2112" s="48" t="s">
        <v>1576</v>
      </c>
      <c r="D2112" s="48" t="s">
        <v>515</v>
      </c>
    </row>
    <row r="2113" spans="1:4" x14ac:dyDescent="0.2">
      <c r="A2113" s="48" t="s">
        <v>2234</v>
      </c>
      <c r="B2113" s="48" t="s">
        <v>1228</v>
      </c>
      <c r="C2113" s="48" t="s">
        <v>1576</v>
      </c>
      <c r="D2113" s="48" t="s">
        <v>515</v>
      </c>
    </row>
    <row r="2114" spans="1:4" x14ac:dyDescent="0.2">
      <c r="A2114" s="48" t="s">
        <v>1549</v>
      </c>
      <c r="B2114" s="48" t="s">
        <v>1342</v>
      </c>
      <c r="C2114" s="48" t="s">
        <v>1576</v>
      </c>
      <c r="D2114" s="48" t="s">
        <v>515</v>
      </c>
    </row>
    <row r="2115" spans="1:4" x14ac:dyDescent="0.2">
      <c r="A2115" s="48" t="s">
        <v>2235</v>
      </c>
      <c r="B2115" s="48" t="s">
        <v>1290</v>
      </c>
      <c r="C2115" s="48" t="s">
        <v>1576</v>
      </c>
      <c r="D2115" s="48" t="s">
        <v>515</v>
      </c>
    </row>
    <row r="2116" spans="1:4" x14ac:dyDescent="0.2">
      <c r="A2116" s="48" t="s">
        <v>2236</v>
      </c>
      <c r="B2116" s="48" t="s">
        <v>1259</v>
      </c>
      <c r="C2116" s="48" t="s">
        <v>1576</v>
      </c>
      <c r="D2116" s="48" t="s">
        <v>515</v>
      </c>
    </row>
    <row r="2117" spans="1:4" x14ac:dyDescent="0.2">
      <c r="A2117" s="48" t="s">
        <v>2237</v>
      </c>
      <c r="B2117" s="48" t="s">
        <v>1296</v>
      </c>
      <c r="C2117" s="48" t="s">
        <v>1576</v>
      </c>
      <c r="D2117" s="48" t="s">
        <v>515</v>
      </c>
    </row>
    <row r="2118" spans="1:4" x14ac:dyDescent="0.2">
      <c r="A2118" s="48" t="s">
        <v>2238</v>
      </c>
      <c r="B2118" s="48" t="s">
        <v>1305</v>
      </c>
      <c r="C2118" s="48" t="s">
        <v>1576</v>
      </c>
      <c r="D2118" s="48" t="s">
        <v>515</v>
      </c>
    </row>
    <row r="2119" spans="1:4" x14ac:dyDescent="0.2">
      <c r="A2119" s="48" t="s">
        <v>2239</v>
      </c>
      <c r="B2119" s="48" t="s">
        <v>1257</v>
      </c>
      <c r="C2119" s="48" t="s">
        <v>1576</v>
      </c>
      <c r="D2119" s="48" t="s">
        <v>515</v>
      </c>
    </row>
    <row r="2120" spans="1:4" x14ac:dyDescent="0.2">
      <c r="A2120" s="48" t="s">
        <v>2532</v>
      </c>
      <c r="B2120" s="48" t="s">
        <v>1219</v>
      </c>
      <c r="C2120" s="48" t="s">
        <v>1576</v>
      </c>
      <c r="D2120" s="48" t="s">
        <v>1316</v>
      </c>
    </row>
    <row r="2121" spans="1:4" x14ac:dyDescent="0.2">
      <c r="A2121" s="48"/>
      <c r="B2121" s="48"/>
      <c r="C2121" s="48"/>
      <c r="D2121" s="48" t="s">
        <v>515</v>
      </c>
    </row>
    <row r="2122" spans="1:4" x14ac:dyDescent="0.2">
      <c r="A2122" s="48" t="s">
        <v>2240</v>
      </c>
      <c r="B2122" s="48" t="s">
        <v>1267</v>
      </c>
      <c r="C2122" s="48" t="s">
        <v>1576</v>
      </c>
      <c r="D2122" s="48" t="s">
        <v>515</v>
      </c>
    </row>
    <row r="2123" spans="1:4" x14ac:dyDescent="0.2">
      <c r="A2123" s="48" t="s">
        <v>1517</v>
      </c>
      <c r="B2123" s="48" t="s">
        <v>1280</v>
      </c>
      <c r="C2123" s="48" t="s">
        <v>1576</v>
      </c>
      <c r="D2123" s="48" t="s">
        <v>515</v>
      </c>
    </row>
    <row r="2124" spans="1:4" x14ac:dyDescent="0.2">
      <c r="A2124" s="48" t="s">
        <v>1518</v>
      </c>
      <c r="B2124" s="48" t="s">
        <v>1281</v>
      </c>
      <c r="C2124" s="48" t="s">
        <v>1576</v>
      </c>
      <c r="D2124" s="48" t="s">
        <v>515</v>
      </c>
    </row>
    <row r="2125" spans="1:4" x14ac:dyDescent="0.2">
      <c r="A2125" s="48" t="s">
        <v>1382</v>
      </c>
      <c r="B2125" s="48" t="s">
        <v>1209</v>
      </c>
      <c r="C2125" s="48" t="s">
        <v>1576</v>
      </c>
      <c r="D2125" s="48" t="s">
        <v>1315</v>
      </c>
    </row>
    <row r="2126" spans="1:4" x14ac:dyDescent="0.2">
      <c r="A2126" s="48"/>
      <c r="B2126" s="48"/>
      <c r="C2126" s="48"/>
      <c r="D2126" s="48" t="s">
        <v>515</v>
      </c>
    </row>
    <row r="2127" spans="1:4" x14ac:dyDescent="0.2">
      <c r="A2127" s="48" t="s">
        <v>1409</v>
      </c>
      <c r="B2127" s="48" t="s">
        <v>1258</v>
      </c>
      <c r="C2127" s="48" t="s">
        <v>1576</v>
      </c>
      <c r="D2127" s="48" t="s">
        <v>515</v>
      </c>
    </row>
    <row r="2128" spans="1:4" x14ac:dyDescent="0.2">
      <c r="A2128" s="48" t="s">
        <v>1533</v>
      </c>
      <c r="B2128" s="48" t="s">
        <v>1300</v>
      </c>
      <c r="C2128" s="48" t="s">
        <v>1576</v>
      </c>
      <c r="D2128" s="48" t="s">
        <v>515</v>
      </c>
    </row>
    <row r="2129" spans="1:4" x14ac:dyDescent="0.2">
      <c r="A2129" s="48" t="s">
        <v>1858</v>
      </c>
      <c r="B2129" s="48" t="s">
        <v>1859</v>
      </c>
      <c r="C2129" s="48" t="s">
        <v>1576</v>
      </c>
      <c r="D2129" s="48" t="s">
        <v>515</v>
      </c>
    </row>
    <row r="2130" spans="1:4" x14ac:dyDescent="0.2">
      <c r="A2130" s="48" t="s">
        <v>1381</v>
      </c>
      <c r="B2130" s="48" t="s">
        <v>1208</v>
      </c>
      <c r="C2130" s="48" t="s">
        <v>1576</v>
      </c>
      <c r="D2130" s="48" t="s">
        <v>1316</v>
      </c>
    </row>
    <row r="2131" spans="1:4" x14ac:dyDescent="0.2">
      <c r="A2131" s="48"/>
      <c r="B2131" s="48"/>
      <c r="C2131" s="48"/>
      <c r="D2131" s="48" t="s">
        <v>1314</v>
      </c>
    </row>
    <row r="2132" spans="1:4" x14ac:dyDescent="0.2">
      <c r="A2132" s="48"/>
      <c r="B2132" s="48"/>
      <c r="C2132" s="48"/>
      <c r="D2132" s="48" t="s">
        <v>515</v>
      </c>
    </row>
    <row r="2133" spans="1:4" x14ac:dyDescent="0.2">
      <c r="A2133" s="48" t="s">
        <v>1398</v>
      </c>
      <c r="B2133" s="48" t="s">
        <v>1242</v>
      </c>
      <c r="C2133" s="48" t="s">
        <v>1576</v>
      </c>
      <c r="D2133" s="48" t="s">
        <v>1315</v>
      </c>
    </row>
    <row r="2134" spans="1:4" x14ac:dyDescent="0.2">
      <c r="A2134" s="48"/>
      <c r="B2134" s="48"/>
      <c r="C2134" s="48"/>
      <c r="D2134" s="48" t="s">
        <v>515</v>
      </c>
    </row>
    <row r="2135" spans="1:4" x14ac:dyDescent="0.2">
      <c r="A2135" s="48" t="s">
        <v>1383</v>
      </c>
      <c r="B2135" s="48" t="s">
        <v>1220</v>
      </c>
      <c r="C2135" s="48" t="s">
        <v>1576</v>
      </c>
      <c r="D2135" s="48" t="s">
        <v>1314</v>
      </c>
    </row>
    <row r="2136" spans="1:4" x14ac:dyDescent="0.2">
      <c r="A2136" s="48"/>
      <c r="B2136" s="48"/>
      <c r="C2136" s="48"/>
      <c r="D2136" s="48" t="s">
        <v>1315</v>
      </c>
    </row>
    <row r="2137" spans="1:4" x14ac:dyDescent="0.2">
      <c r="A2137" s="48"/>
      <c r="B2137" s="48"/>
      <c r="C2137" s="48"/>
      <c r="D2137" s="48" t="s">
        <v>515</v>
      </c>
    </row>
    <row r="2138" spans="1:4" x14ac:dyDescent="0.2">
      <c r="A2138" s="48" t="s">
        <v>1396</v>
      </c>
      <c r="B2138" s="48" t="s">
        <v>1239</v>
      </c>
      <c r="C2138" s="48" t="s">
        <v>1576</v>
      </c>
      <c r="D2138" s="48" t="s">
        <v>1314</v>
      </c>
    </row>
    <row r="2139" spans="1:4" x14ac:dyDescent="0.2">
      <c r="A2139" s="48"/>
      <c r="B2139" s="48"/>
      <c r="C2139" s="48"/>
      <c r="D2139" s="48" t="s">
        <v>515</v>
      </c>
    </row>
    <row r="2140" spans="1:4" x14ac:dyDescent="0.2">
      <c r="A2140" s="48" t="s">
        <v>1380</v>
      </c>
      <c r="B2140" s="48" t="s">
        <v>1207</v>
      </c>
      <c r="C2140" s="48" t="s">
        <v>1576</v>
      </c>
      <c r="D2140" s="48" t="s">
        <v>1316</v>
      </c>
    </row>
    <row r="2141" spans="1:4" x14ac:dyDescent="0.2">
      <c r="A2141" s="48"/>
      <c r="B2141" s="48"/>
      <c r="C2141" s="48"/>
      <c r="D2141" s="48" t="s">
        <v>1315</v>
      </c>
    </row>
    <row r="2142" spans="1:4" x14ac:dyDescent="0.2">
      <c r="A2142" s="48"/>
      <c r="B2142" s="48"/>
      <c r="C2142" s="48"/>
      <c r="D2142" s="48" t="s">
        <v>515</v>
      </c>
    </row>
    <row r="2143" spans="1:4" x14ac:dyDescent="0.2">
      <c r="A2143" s="48" t="s">
        <v>2241</v>
      </c>
      <c r="B2143" s="48" t="s">
        <v>1250</v>
      </c>
      <c r="C2143" s="48" t="s">
        <v>1576</v>
      </c>
      <c r="D2143" s="48" t="s">
        <v>1314</v>
      </c>
    </row>
    <row r="2144" spans="1:4" x14ac:dyDescent="0.2">
      <c r="A2144" s="48"/>
      <c r="B2144" s="48"/>
      <c r="C2144" s="48"/>
      <c r="D2144" s="48" t="s">
        <v>515</v>
      </c>
    </row>
    <row r="2145" spans="1:4" x14ac:dyDescent="0.2">
      <c r="A2145" s="48" t="s">
        <v>1385</v>
      </c>
      <c r="B2145" s="48" t="s">
        <v>1224</v>
      </c>
      <c r="C2145" s="48" t="s">
        <v>1576</v>
      </c>
      <c r="D2145" s="48" t="s">
        <v>515</v>
      </c>
    </row>
    <row r="2146" spans="1:4" x14ac:dyDescent="0.2">
      <c r="A2146" s="48" t="s">
        <v>1545</v>
      </c>
      <c r="B2146" s="48" t="s">
        <v>1333</v>
      </c>
      <c r="C2146" s="48" t="s">
        <v>1576</v>
      </c>
      <c r="D2146" s="48" t="s">
        <v>515</v>
      </c>
    </row>
    <row r="2147" spans="1:4" x14ac:dyDescent="0.2">
      <c r="A2147" s="48" t="s">
        <v>1542</v>
      </c>
      <c r="B2147" s="48" t="s">
        <v>1327</v>
      </c>
      <c r="C2147" s="48" t="s">
        <v>1576</v>
      </c>
      <c r="D2147" s="48" t="s">
        <v>515</v>
      </c>
    </row>
    <row r="2148" spans="1:4" x14ac:dyDescent="0.2">
      <c r="A2148" s="48" t="s">
        <v>2242</v>
      </c>
      <c r="B2148" s="48" t="s">
        <v>1360</v>
      </c>
      <c r="C2148" s="48" t="s">
        <v>1576</v>
      </c>
      <c r="D2148" s="48" t="s">
        <v>515</v>
      </c>
    </row>
    <row r="2149" spans="1:4" x14ac:dyDescent="0.2">
      <c r="A2149" s="48" t="s">
        <v>2243</v>
      </c>
      <c r="B2149" s="48" t="s">
        <v>1303</v>
      </c>
      <c r="C2149" s="48" t="s">
        <v>1576</v>
      </c>
      <c r="D2149" s="48" t="s">
        <v>515</v>
      </c>
    </row>
    <row r="2150" spans="1:4" x14ac:dyDescent="0.2">
      <c r="A2150" s="48" t="s">
        <v>2244</v>
      </c>
      <c r="B2150" s="48" t="s">
        <v>1324</v>
      </c>
      <c r="C2150" s="48" t="s">
        <v>1576</v>
      </c>
      <c r="D2150" s="48" t="s">
        <v>515</v>
      </c>
    </row>
    <row r="2151" spans="1:4" x14ac:dyDescent="0.2">
      <c r="A2151" s="48" t="s">
        <v>1390</v>
      </c>
      <c r="B2151" s="48" t="s">
        <v>1231</v>
      </c>
      <c r="C2151" s="48" t="s">
        <v>1576</v>
      </c>
      <c r="D2151" s="48" t="s">
        <v>515</v>
      </c>
    </row>
    <row r="2152" spans="1:4" x14ac:dyDescent="0.2">
      <c r="A2152" s="48" t="s">
        <v>2245</v>
      </c>
      <c r="B2152" s="48" t="s">
        <v>1336</v>
      </c>
      <c r="C2152" s="48" t="s">
        <v>1576</v>
      </c>
      <c r="D2152" s="48" t="s">
        <v>515</v>
      </c>
    </row>
    <row r="2153" spans="1:4" x14ac:dyDescent="0.2">
      <c r="A2153" s="48" t="s">
        <v>2246</v>
      </c>
      <c r="B2153" s="48" t="s">
        <v>1311</v>
      </c>
      <c r="C2153" s="48" t="s">
        <v>1576</v>
      </c>
      <c r="D2153" s="48" t="s">
        <v>515</v>
      </c>
    </row>
    <row r="2154" spans="1:4" x14ac:dyDescent="0.2">
      <c r="A2154" s="48" t="s">
        <v>1520</v>
      </c>
      <c r="B2154" s="48" t="s">
        <v>1284</v>
      </c>
      <c r="C2154" s="48" t="s">
        <v>1576</v>
      </c>
      <c r="D2154" s="48" t="s">
        <v>515</v>
      </c>
    </row>
    <row r="2155" spans="1:4" x14ac:dyDescent="0.2">
      <c r="A2155" s="48" t="s">
        <v>1567</v>
      </c>
      <c r="B2155" s="48" t="s">
        <v>1356</v>
      </c>
      <c r="C2155" s="48" t="s">
        <v>1576</v>
      </c>
      <c r="D2155" s="48" t="s">
        <v>515</v>
      </c>
    </row>
    <row r="2156" spans="1:4" x14ac:dyDescent="0.2">
      <c r="A2156" s="48" t="s">
        <v>2247</v>
      </c>
      <c r="B2156" s="48" t="s">
        <v>1361</v>
      </c>
      <c r="C2156" s="48" t="s">
        <v>1576</v>
      </c>
      <c r="D2156" s="48" t="s">
        <v>515</v>
      </c>
    </row>
    <row r="2157" spans="1:4" x14ac:dyDescent="0.2">
      <c r="A2157" s="48" t="s">
        <v>2248</v>
      </c>
      <c r="B2157" s="48" t="s">
        <v>1237</v>
      </c>
      <c r="C2157" s="48" t="s">
        <v>1576</v>
      </c>
      <c r="D2157" s="48" t="s">
        <v>515</v>
      </c>
    </row>
    <row r="2158" spans="1:4" x14ac:dyDescent="0.2">
      <c r="A2158" s="48" t="s">
        <v>1568</v>
      </c>
      <c r="B2158" s="48" t="s">
        <v>1357</v>
      </c>
      <c r="C2158" s="48" t="s">
        <v>1576</v>
      </c>
      <c r="D2158" s="48" t="s">
        <v>515</v>
      </c>
    </row>
    <row r="2159" spans="1:4" x14ac:dyDescent="0.2">
      <c r="A2159" s="48" t="s">
        <v>2249</v>
      </c>
      <c r="B2159" s="48" t="s">
        <v>1362</v>
      </c>
      <c r="C2159" s="48" t="s">
        <v>1576</v>
      </c>
      <c r="D2159" s="48" t="s">
        <v>515</v>
      </c>
    </row>
    <row r="2160" spans="1:4" x14ac:dyDescent="0.2">
      <c r="A2160" s="48" t="s">
        <v>1476</v>
      </c>
      <c r="B2160" s="48" t="s">
        <v>1269</v>
      </c>
      <c r="C2160" s="48" t="s">
        <v>1576</v>
      </c>
      <c r="D2160" s="48" t="s">
        <v>515</v>
      </c>
    </row>
    <row r="2161" spans="1:4" x14ac:dyDescent="0.2">
      <c r="A2161" s="48" t="s">
        <v>2250</v>
      </c>
      <c r="B2161" s="48" t="s">
        <v>1308</v>
      </c>
      <c r="C2161" s="48" t="s">
        <v>1576</v>
      </c>
      <c r="D2161" s="48" t="s">
        <v>515</v>
      </c>
    </row>
    <row r="2162" spans="1:4" x14ac:dyDescent="0.2">
      <c r="A2162" s="48" t="s">
        <v>2251</v>
      </c>
      <c r="B2162" s="48" t="s">
        <v>1339</v>
      </c>
      <c r="C2162" s="48" t="s">
        <v>1576</v>
      </c>
      <c r="D2162" s="48" t="s">
        <v>515</v>
      </c>
    </row>
    <row r="2163" spans="1:4" x14ac:dyDescent="0.2">
      <c r="A2163" s="48" t="s">
        <v>2252</v>
      </c>
      <c r="B2163" s="48" t="s">
        <v>1363</v>
      </c>
      <c r="C2163" s="48" t="s">
        <v>1576</v>
      </c>
      <c r="D2163" s="48" t="s">
        <v>515</v>
      </c>
    </row>
    <row r="2164" spans="1:4" x14ac:dyDescent="0.2">
      <c r="A2164" s="48" t="s">
        <v>1569</v>
      </c>
      <c r="B2164" s="48" t="s">
        <v>1358</v>
      </c>
      <c r="C2164" s="48" t="s">
        <v>1576</v>
      </c>
      <c r="D2164" s="48" t="s">
        <v>515</v>
      </c>
    </row>
    <row r="2165" spans="1:4" x14ac:dyDescent="0.2">
      <c r="A2165" s="48" t="s">
        <v>2253</v>
      </c>
      <c r="B2165" s="48" t="s">
        <v>1252</v>
      </c>
      <c r="C2165" s="48" t="s">
        <v>1576</v>
      </c>
      <c r="D2165" s="48" t="s">
        <v>515</v>
      </c>
    </row>
    <row r="2166" spans="1:4" x14ac:dyDescent="0.2">
      <c r="A2166" s="48" t="s">
        <v>2254</v>
      </c>
      <c r="B2166" s="48" t="s">
        <v>1288</v>
      </c>
      <c r="C2166" s="48" t="s">
        <v>1576</v>
      </c>
      <c r="D2166" s="48" t="s">
        <v>515</v>
      </c>
    </row>
    <row r="2167" spans="1:4" x14ac:dyDescent="0.2">
      <c r="A2167" s="48" t="s">
        <v>1525</v>
      </c>
      <c r="B2167" s="48" t="s">
        <v>1291</v>
      </c>
      <c r="C2167" s="48" t="s">
        <v>1576</v>
      </c>
      <c r="D2167" s="48" t="s">
        <v>515</v>
      </c>
    </row>
    <row r="2168" spans="1:4" x14ac:dyDescent="0.2">
      <c r="A2168" s="48" t="s">
        <v>1537</v>
      </c>
      <c r="B2168" s="48" t="s">
        <v>1307</v>
      </c>
      <c r="C2168" s="48" t="s">
        <v>1576</v>
      </c>
      <c r="D2168" s="48" t="s">
        <v>515</v>
      </c>
    </row>
    <row r="2169" spans="1:4" x14ac:dyDescent="0.2">
      <c r="A2169" s="48" t="s">
        <v>1547</v>
      </c>
      <c r="B2169" s="48" t="s">
        <v>1335</v>
      </c>
      <c r="C2169" s="48" t="s">
        <v>1576</v>
      </c>
      <c r="D2169" s="48" t="s">
        <v>515</v>
      </c>
    </row>
    <row r="2170" spans="1:4" x14ac:dyDescent="0.2">
      <c r="A2170" s="48" t="s">
        <v>2255</v>
      </c>
      <c r="B2170" s="48" t="s">
        <v>1244</v>
      </c>
      <c r="C2170" s="48" t="s">
        <v>1576</v>
      </c>
      <c r="D2170" s="48" t="s">
        <v>515</v>
      </c>
    </row>
    <row r="2171" spans="1:4" x14ac:dyDescent="0.2">
      <c r="A2171" s="48" t="s">
        <v>1570</v>
      </c>
      <c r="B2171" s="48" t="s">
        <v>1359</v>
      </c>
      <c r="C2171" s="48" t="s">
        <v>1576</v>
      </c>
      <c r="D2171" s="48" t="s">
        <v>515</v>
      </c>
    </row>
    <row r="2172" spans="1:4" x14ac:dyDescent="0.2">
      <c r="A2172" s="48" t="s">
        <v>2256</v>
      </c>
      <c r="B2172" s="48" t="s">
        <v>1364</v>
      </c>
      <c r="C2172" s="48" t="s">
        <v>1576</v>
      </c>
      <c r="D2172" s="48" t="s">
        <v>515</v>
      </c>
    </row>
    <row r="2173" spans="1:4" x14ac:dyDescent="0.2">
      <c r="A2173" s="48" t="s">
        <v>2257</v>
      </c>
      <c r="B2173" s="48" t="s">
        <v>1340</v>
      </c>
      <c r="C2173" s="48" t="s">
        <v>1576</v>
      </c>
      <c r="D2173" s="48" t="s">
        <v>515</v>
      </c>
    </row>
    <row r="2174" spans="1:4" x14ac:dyDescent="0.2">
      <c r="A2174" s="48" t="s">
        <v>2258</v>
      </c>
      <c r="B2174" s="48" t="s">
        <v>1274</v>
      </c>
      <c r="C2174" s="48" t="s">
        <v>1576</v>
      </c>
      <c r="D2174" s="48" t="s">
        <v>515</v>
      </c>
    </row>
    <row r="2175" spans="1:4" x14ac:dyDescent="0.2">
      <c r="A2175" s="48" t="s">
        <v>2259</v>
      </c>
      <c r="B2175" s="48" t="s">
        <v>1332</v>
      </c>
      <c r="C2175" s="48" t="s">
        <v>1576</v>
      </c>
      <c r="D2175" s="48" t="s">
        <v>515</v>
      </c>
    </row>
    <row r="2176" spans="1:4" x14ac:dyDescent="0.2">
      <c r="A2176" s="48" t="s">
        <v>2260</v>
      </c>
      <c r="B2176" s="48" t="s">
        <v>1266</v>
      </c>
      <c r="C2176" s="48" t="s">
        <v>1576</v>
      </c>
      <c r="D2176" s="48" t="s">
        <v>515</v>
      </c>
    </row>
    <row r="2177" spans="1:4" x14ac:dyDescent="0.2">
      <c r="A2177" s="48" t="s">
        <v>2533</v>
      </c>
      <c r="B2177" s="48" t="s">
        <v>1240</v>
      </c>
      <c r="C2177" s="48" t="s">
        <v>1576</v>
      </c>
      <c r="D2177" s="48" t="s">
        <v>515</v>
      </c>
    </row>
    <row r="2178" spans="1:4" x14ac:dyDescent="0.2">
      <c r="A2178" s="48" t="s">
        <v>2261</v>
      </c>
      <c r="B2178" s="48" t="s">
        <v>1304</v>
      </c>
      <c r="C2178" s="48" t="s">
        <v>1576</v>
      </c>
      <c r="D2178" s="48" t="s">
        <v>515</v>
      </c>
    </row>
    <row r="2179" spans="1:4" x14ac:dyDescent="0.2">
      <c r="A2179" s="48" t="s">
        <v>1395</v>
      </c>
      <c r="B2179" s="48" t="s">
        <v>1238</v>
      </c>
      <c r="C2179" s="48" t="s">
        <v>1576</v>
      </c>
      <c r="D2179" s="48" t="s">
        <v>515</v>
      </c>
    </row>
    <row r="2180" spans="1:4" x14ac:dyDescent="0.2">
      <c r="A2180" s="48" t="s">
        <v>1410</v>
      </c>
      <c r="B2180" s="48" t="s">
        <v>1260</v>
      </c>
      <c r="C2180" s="48" t="s">
        <v>1576</v>
      </c>
      <c r="D2180" s="48" t="s">
        <v>515</v>
      </c>
    </row>
    <row r="2181" spans="1:4" x14ac:dyDescent="0.2">
      <c r="A2181" s="48" t="s">
        <v>1539</v>
      </c>
      <c r="B2181" s="48" t="s">
        <v>1310</v>
      </c>
      <c r="C2181" s="48" t="s">
        <v>1576</v>
      </c>
      <c r="D2181" s="48" t="s">
        <v>515</v>
      </c>
    </row>
    <row r="2182" spans="1:4" x14ac:dyDescent="0.2">
      <c r="A2182" s="48" t="s">
        <v>1538</v>
      </c>
      <c r="B2182" s="48" t="s">
        <v>1309</v>
      </c>
      <c r="C2182" s="48" t="s">
        <v>1576</v>
      </c>
      <c r="D2182" s="48" t="s">
        <v>515</v>
      </c>
    </row>
    <row r="2183" spans="1:4" x14ac:dyDescent="0.2">
      <c r="A2183" s="48" t="s">
        <v>1477</v>
      </c>
      <c r="B2183" s="48" t="s">
        <v>1270</v>
      </c>
      <c r="C2183" s="48" t="s">
        <v>1576</v>
      </c>
      <c r="D2183" s="48" t="s">
        <v>515</v>
      </c>
    </row>
    <row r="2184" spans="1:4" x14ac:dyDescent="0.2">
      <c r="A2184" s="48" t="s">
        <v>1399</v>
      </c>
      <c r="B2184" s="48" t="s">
        <v>1243</v>
      </c>
      <c r="C2184" s="48" t="s">
        <v>1576</v>
      </c>
      <c r="D2184" s="48" t="s">
        <v>515</v>
      </c>
    </row>
    <row r="2185" spans="1:4" x14ac:dyDescent="0.2">
      <c r="A2185" s="48" t="s">
        <v>2262</v>
      </c>
      <c r="B2185" s="48" t="s">
        <v>1226</v>
      </c>
      <c r="C2185" s="48" t="s">
        <v>1576</v>
      </c>
      <c r="D2185" s="48" t="s">
        <v>515</v>
      </c>
    </row>
    <row r="2186" spans="1:4" x14ac:dyDescent="0.2">
      <c r="A2186" s="48" t="s">
        <v>2534</v>
      </c>
      <c r="B2186" s="48" t="s">
        <v>1222</v>
      </c>
      <c r="C2186" s="48" t="s">
        <v>1576</v>
      </c>
      <c r="D2186" s="48" t="s">
        <v>1315</v>
      </c>
    </row>
    <row r="2187" spans="1:4" x14ac:dyDescent="0.2">
      <c r="A2187" s="48"/>
      <c r="B2187" s="48"/>
      <c r="C2187" s="48"/>
      <c r="D2187" s="48" t="s">
        <v>515</v>
      </c>
    </row>
    <row r="2188" spans="1:4" x14ac:dyDescent="0.2">
      <c r="A2188" s="48" t="s">
        <v>1513</v>
      </c>
      <c r="B2188" s="48" t="s">
        <v>1273</v>
      </c>
      <c r="C2188" s="48" t="s">
        <v>1576</v>
      </c>
      <c r="D2188" s="48" t="s">
        <v>515</v>
      </c>
    </row>
    <row r="2189" spans="1:4" x14ac:dyDescent="0.2">
      <c r="A2189" s="48" t="s">
        <v>1379</v>
      </c>
      <c r="B2189" s="48" t="s">
        <v>1206</v>
      </c>
      <c r="C2189" s="48" t="s">
        <v>1576</v>
      </c>
      <c r="D2189" s="48" t="s">
        <v>1316</v>
      </c>
    </row>
    <row r="2190" spans="1:4" x14ac:dyDescent="0.2">
      <c r="A2190" s="48"/>
      <c r="B2190" s="48"/>
      <c r="C2190" s="48"/>
      <c r="D2190" s="48" t="s">
        <v>1314</v>
      </c>
    </row>
    <row r="2191" spans="1:4" x14ac:dyDescent="0.2">
      <c r="A2191" s="48"/>
      <c r="B2191" s="48"/>
      <c r="C2191" s="48"/>
      <c r="D2191" s="48" t="s">
        <v>515</v>
      </c>
    </row>
    <row r="2192" spans="1:4" x14ac:dyDescent="0.2">
      <c r="A2192" s="48" t="s">
        <v>1550</v>
      </c>
      <c r="B2192" s="48" t="s">
        <v>1343</v>
      </c>
      <c r="C2192" s="48" t="s">
        <v>2453</v>
      </c>
      <c r="D2192" s="48" t="s">
        <v>515</v>
      </c>
    </row>
    <row r="2193" spans="1:4" x14ac:dyDescent="0.2">
      <c r="A2193" s="48" t="s">
        <v>1555</v>
      </c>
      <c r="B2193" s="48" t="s">
        <v>1348</v>
      </c>
      <c r="C2193" s="48" t="s">
        <v>2453</v>
      </c>
      <c r="D2193" s="48" t="s">
        <v>515</v>
      </c>
    </row>
    <row r="2194" spans="1:4" x14ac:dyDescent="0.2">
      <c r="A2194" s="48" t="s">
        <v>1554</v>
      </c>
      <c r="B2194" s="48" t="s">
        <v>1347</v>
      </c>
      <c r="C2194" s="48" t="s">
        <v>2453</v>
      </c>
      <c r="D2194" s="48" t="s">
        <v>515</v>
      </c>
    </row>
    <row r="2195" spans="1:4" x14ac:dyDescent="0.2">
      <c r="A2195" s="48" t="s">
        <v>1556</v>
      </c>
      <c r="B2195" s="48" t="s">
        <v>1349</v>
      </c>
      <c r="C2195" s="48" t="s">
        <v>2453</v>
      </c>
      <c r="D2195" s="48" t="s">
        <v>515</v>
      </c>
    </row>
    <row r="2196" spans="1:4" x14ac:dyDescent="0.2">
      <c r="A2196" s="48" t="s">
        <v>1551</v>
      </c>
      <c r="B2196" s="48" t="s">
        <v>1344</v>
      </c>
      <c r="C2196" s="48" t="s">
        <v>2453</v>
      </c>
      <c r="D2196" s="48" t="s">
        <v>515</v>
      </c>
    </row>
    <row r="2197" spans="1:4" x14ac:dyDescent="0.2">
      <c r="A2197" s="48" t="s">
        <v>1562</v>
      </c>
      <c r="B2197" s="48" t="s">
        <v>1351</v>
      </c>
      <c r="C2197" s="48" t="s">
        <v>2453</v>
      </c>
      <c r="D2197" s="48" t="s">
        <v>515</v>
      </c>
    </row>
    <row r="2198" spans="1:4" x14ac:dyDescent="0.2">
      <c r="A2198" s="48" t="s">
        <v>1552</v>
      </c>
      <c r="B2198" s="48" t="s">
        <v>1345</v>
      </c>
      <c r="C2198" s="48" t="s">
        <v>2453</v>
      </c>
      <c r="D2198" s="48" t="s">
        <v>515</v>
      </c>
    </row>
    <row r="2199" spans="1:4" x14ac:dyDescent="0.2">
      <c r="A2199" s="48" t="s">
        <v>1561</v>
      </c>
      <c r="B2199" s="48" t="s">
        <v>1350</v>
      </c>
      <c r="C2199" s="48" t="s">
        <v>2453</v>
      </c>
      <c r="D2199" s="48" t="s">
        <v>515</v>
      </c>
    </row>
    <row r="2200" spans="1:4" x14ac:dyDescent="0.2">
      <c r="A2200" s="48" t="s">
        <v>1553</v>
      </c>
      <c r="B2200" s="48" t="s">
        <v>1346</v>
      </c>
      <c r="C2200" s="48" t="s">
        <v>2453</v>
      </c>
      <c r="D2200" s="48" t="s">
        <v>515</v>
      </c>
    </row>
    <row r="2201" spans="1:4" x14ac:dyDescent="0.2">
      <c r="A2201" s="48" t="s">
        <v>2005</v>
      </c>
      <c r="B2201" s="48" t="s">
        <v>960</v>
      </c>
      <c r="C2201" s="48" t="s">
        <v>908</v>
      </c>
      <c r="D2201" s="48" t="s">
        <v>2160</v>
      </c>
    </row>
    <row r="2202" spans="1:4" x14ac:dyDescent="0.2">
      <c r="A2202" s="48" t="s">
        <v>2006</v>
      </c>
      <c r="B2202" s="48" t="s">
        <v>1158</v>
      </c>
      <c r="C2202" s="48" t="s">
        <v>908</v>
      </c>
      <c r="D2202" s="48" t="s">
        <v>2160</v>
      </c>
    </row>
    <row r="2203" spans="1:4" x14ac:dyDescent="0.2">
      <c r="A2203" s="48" t="s">
        <v>1981</v>
      </c>
      <c r="B2203" s="48" t="s">
        <v>962</v>
      </c>
      <c r="C2203" s="48" t="s">
        <v>908</v>
      </c>
      <c r="D2203" s="48" t="s">
        <v>2160</v>
      </c>
    </row>
    <row r="2204" spans="1:4" x14ac:dyDescent="0.2">
      <c r="A2204" s="48" t="s">
        <v>1984</v>
      </c>
      <c r="B2204" s="48" t="s">
        <v>965</v>
      </c>
      <c r="C2204" s="48" t="s">
        <v>908</v>
      </c>
      <c r="D2204" s="48" t="s">
        <v>2160</v>
      </c>
    </row>
    <row r="2205" spans="1:4" x14ac:dyDescent="0.2">
      <c r="A2205" s="48" t="s">
        <v>1983</v>
      </c>
      <c r="B2205" s="48" t="s">
        <v>964</v>
      </c>
      <c r="C2205" s="48" t="s">
        <v>908</v>
      </c>
      <c r="D2205" s="48" t="s">
        <v>2160</v>
      </c>
    </row>
    <row r="2206" spans="1:4" x14ac:dyDescent="0.2">
      <c r="A2206" s="48" t="s">
        <v>1980</v>
      </c>
      <c r="B2206" s="48" t="s">
        <v>961</v>
      </c>
      <c r="C2206" s="48" t="s">
        <v>908</v>
      </c>
      <c r="D2206" s="48" t="s">
        <v>2160</v>
      </c>
    </row>
    <row r="2207" spans="1:4" x14ac:dyDescent="0.2">
      <c r="A2207" s="48" t="s">
        <v>1982</v>
      </c>
      <c r="B2207" s="48" t="s">
        <v>963</v>
      </c>
      <c r="C2207" s="48" t="s">
        <v>908</v>
      </c>
      <c r="D2207" s="48" t="s">
        <v>2160</v>
      </c>
    </row>
    <row r="2208" spans="1:4" x14ac:dyDescent="0.2">
      <c r="A2208" s="48" t="s">
        <v>1986</v>
      </c>
      <c r="B2208" s="48" t="s">
        <v>967</v>
      </c>
      <c r="C2208" s="48" t="s">
        <v>908</v>
      </c>
      <c r="D2208" s="48" t="s">
        <v>2160</v>
      </c>
    </row>
    <row r="2209" spans="1:4" x14ac:dyDescent="0.2">
      <c r="A2209" s="48" t="s">
        <v>1985</v>
      </c>
      <c r="B2209" s="48" t="s">
        <v>966</v>
      </c>
      <c r="C2209" s="48" t="s">
        <v>908</v>
      </c>
      <c r="D2209" s="48" t="s">
        <v>2160</v>
      </c>
    </row>
    <row r="2210" spans="1:4" x14ac:dyDescent="0.2">
      <c r="A2210" s="48" t="s">
        <v>1987</v>
      </c>
      <c r="B2210" s="48" t="s">
        <v>968</v>
      </c>
      <c r="C2210" s="48" t="s">
        <v>908</v>
      </c>
      <c r="D2210" s="48" t="s">
        <v>2160</v>
      </c>
    </row>
    <row r="2211" spans="1:4" x14ac:dyDescent="0.2">
      <c r="A2211" s="48" t="s">
        <v>1988</v>
      </c>
      <c r="B2211" s="48" t="s">
        <v>969</v>
      </c>
      <c r="C2211" s="48" t="s">
        <v>908</v>
      </c>
      <c r="D2211" s="48" t="s">
        <v>2160</v>
      </c>
    </row>
    <row r="2212" spans="1:4" x14ac:dyDescent="0.2">
      <c r="A2212" s="48" t="s">
        <v>1989</v>
      </c>
      <c r="B2212" s="48" t="s">
        <v>970</v>
      </c>
      <c r="C2212" s="48" t="s">
        <v>908</v>
      </c>
      <c r="D2212" s="48" t="s">
        <v>2160</v>
      </c>
    </row>
    <row r="2213" spans="1:4" x14ac:dyDescent="0.2">
      <c r="A2213" s="48" t="s">
        <v>1406</v>
      </c>
      <c r="B2213" s="48" t="s">
        <v>1254</v>
      </c>
      <c r="C2213" s="48" t="s">
        <v>1573</v>
      </c>
      <c r="D2213" s="48" t="s">
        <v>1315</v>
      </c>
    </row>
    <row r="2214" spans="1:4" x14ac:dyDescent="0.2">
      <c r="A2214" s="48" t="s">
        <v>1415</v>
      </c>
      <c r="B2214" s="48" t="s">
        <v>1265</v>
      </c>
      <c r="C2214" s="48" t="s">
        <v>1573</v>
      </c>
      <c r="D2214" s="48" t="s">
        <v>1315</v>
      </c>
    </row>
    <row r="2215" spans="1:4" x14ac:dyDescent="0.2">
      <c r="A2215" s="48" t="s">
        <v>1411</v>
      </c>
      <c r="B2215" s="48" t="s">
        <v>1261</v>
      </c>
      <c r="C2215" s="48" t="s">
        <v>1573</v>
      </c>
      <c r="D2215" s="48" t="s">
        <v>1315</v>
      </c>
    </row>
    <row r="2216" spans="1:4" x14ac:dyDescent="0.2">
      <c r="A2216" s="48" t="s">
        <v>1529</v>
      </c>
      <c r="B2216" s="48" t="s">
        <v>1295</v>
      </c>
      <c r="C2216" s="48" t="s">
        <v>1573</v>
      </c>
      <c r="D2216" s="48" t="s">
        <v>1315</v>
      </c>
    </row>
    <row r="2217" spans="1:4" x14ac:dyDescent="0.2">
      <c r="A2217" s="48" t="s">
        <v>1384</v>
      </c>
      <c r="B2217" s="48" t="s">
        <v>1223</v>
      </c>
      <c r="C2217" s="48" t="s">
        <v>1573</v>
      </c>
      <c r="D2217" s="48" t="s">
        <v>1315</v>
      </c>
    </row>
    <row r="2218" spans="1:4" x14ac:dyDescent="0.2">
      <c r="A2218" s="48" t="s">
        <v>1534</v>
      </c>
      <c r="B2218" s="48" t="s">
        <v>1301</v>
      </c>
      <c r="C2218" s="48" t="s">
        <v>1573</v>
      </c>
      <c r="D2218" s="48" t="s">
        <v>1315</v>
      </c>
    </row>
    <row r="2219" spans="1:4" x14ac:dyDescent="0.2">
      <c r="A2219" s="48" t="s">
        <v>1394</v>
      </c>
      <c r="B2219" s="48" t="s">
        <v>1236</v>
      </c>
      <c r="C2219" s="48" t="s">
        <v>1573</v>
      </c>
      <c r="D2219" s="48" t="s">
        <v>1316</v>
      </c>
    </row>
    <row r="2220" spans="1:4" x14ac:dyDescent="0.2">
      <c r="A2220" s="48"/>
      <c r="B2220" s="48"/>
      <c r="C2220" s="48"/>
      <c r="D2220" s="48" t="s">
        <v>1315</v>
      </c>
    </row>
    <row r="2221" spans="1:4" x14ac:dyDescent="0.2">
      <c r="A2221" s="48" t="s">
        <v>1543</v>
      </c>
      <c r="B2221" s="48" t="s">
        <v>1330</v>
      </c>
      <c r="C2221" s="48" t="s">
        <v>1573</v>
      </c>
      <c r="D2221" s="48" t="s">
        <v>1315</v>
      </c>
    </row>
    <row r="2222" spans="1:4" x14ac:dyDescent="0.2">
      <c r="A2222" s="48" t="s">
        <v>1391</v>
      </c>
      <c r="B2222" s="48" t="s">
        <v>1233</v>
      </c>
      <c r="C2222" s="48" t="s">
        <v>1573</v>
      </c>
      <c r="D2222" s="48" t="s">
        <v>1315</v>
      </c>
    </row>
    <row r="2223" spans="1:4" x14ac:dyDescent="0.2">
      <c r="A2223" s="48" t="s">
        <v>1388</v>
      </c>
      <c r="B2223" s="48" t="s">
        <v>1229</v>
      </c>
      <c r="C2223" s="48" t="s">
        <v>1573</v>
      </c>
      <c r="D2223" s="48" t="s">
        <v>1316</v>
      </c>
    </row>
    <row r="2224" spans="1:4" x14ac:dyDescent="0.2">
      <c r="A2224" s="48"/>
      <c r="B2224" s="48"/>
      <c r="C2224" s="48"/>
      <c r="D2224" s="48" t="s">
        <v>1315</v>
      </c>
    </row>
    <row r="2225" spans="1:4" x14ac:dyDescent="0.2">
      <c r="A2225" s="48" t="s">
        <v>1397</v>
      </c>
      <c r="B2225" s="48" t="s">
        <v>1241</v>
      </c>
      <c r="C2225" s="48" t="s">
        <v>1573</v>
      </c>
      <c r="D2225" s="48" t="s">
        <v>1315</v>
      </c>
    </row>
    <row r="2226" spans="1:4" x14ac:dyDescent="0.2">
      <c r="A2226" s="48" t="s">
        <v>1407</v>
      </c>
      <c r="B2226" s="48" t="s">
        <v>1255</v>
      </c>
      <c r="C2226" s="48" t="s">
        <v>1573</v>
      </c>
      <c r="D2226" s="48" t="s">
        <v>1315</v>
      </c>
    </row>
    <row r="2227" spans="1:4" x14ac:dyDescent="0.2">
      <c r="A2227" s="48" t="s">
        <v>1519</v>
      </c>
      <c r="B2227" s="48" t="s">
        <v>1282</v>
      </c>
      <c r="C2227" s="48" t="s">
        <v>1573</v>
      </c>
      <c r="D2227" s="48" t="s">
        <v>1315</v>
      </c>
    </row>
    <row r="2228" spans="1:4" x14ac:dyDescent="0.2">
      <c r="A2228" s="48" t="s">
        <v>1404</v>
      </c>
      <c r="B2228" s="48" t="s">
        <v>1251</v>
      </c>
      <c r="C2228" s="48" t="s">
        <v>1573</v>
      </c>
      <c r="D2228" s="48" t="s">
        <v>1315</v>
      </c>
    </row>
    <row r="2229" spans="1:4" x14ac:dyDescent="0.2">
      <c r="A2229" s="48" t="s">
        <v>2</v>
      </c>
      <c r="B2229" s="48" t="s">
        <v>1367</v>
      </c>
      <c r="C2229" s="48" t="s">
        <v>1573</v>
      </c>
      <c r="D2229" s="48" t="s">
        <v>1315</v>
      </c>
    </row>
    <row r="2230" spans="1:4" x14ac:dyDescent="0.2">
      <c r="A2230" s="48" t="s">
        <v>4</v>
      </c>
      <c r="B2230" s="48" t="s">
        <v>1376</v>
      </c>
      <c r="C2230" s="48" t="s">
        <v>1573</v>
      </c>
      <c r="D2230" s="48" t="s">
        <v>1315</v>
      </c>
    </row>
    <row r="2231" spans="1:4" x14ac:dyDescent="0.2">
      <c r="A2231" s="48" t="s">
        <v>5</v>
      </c>
      <c r="B2231" s="48" t="s">
        <v>1377</v>
      </c>
      <c r="C2231" s="48" t="s">
        <v>1573</v>
      </c>
      <c r="D2231" s="48" t="s">
        <v>1315</v>
      </c>
    </row>
    <row r="2232" spans="1:4" x14ac:dyDescent="0.2">
      <c r="A2232" s="48" t="s">
        <v>1389</v>
      </c>
      <c r="B2232" s="48" t="s">
        <v>1230</v>
      </c>
      <c r="C2232" s="48" t="s">
        <v>1573</v>
      </c>
      <c r="D2232" s="48" t="s">
        <v>1315</v>
      </c>
    </row>
    <row r="2233" spans="1:4" x14ac:dyDescent="0.2">
      <c r="A2233" s="48" t="s">
        <v>1402</v>
      </c>
      <c r="B2233" s="48" t="s">
        <v>1247</v>
      </c>
      <c r="C2233" s="48" t="s">
        <v>1573</v>
      </c>
      <c r="D2233" s="48" t="s">
        <v>1315</v>
      </c>
    </row>
    <row r="2234" spans="1:4" x14ac:dyDescent="0.2">
      <c r="A2234" s="48" t="s">
        <v>1540</v>
      </c>
      <c r="B2234" s="48" t="s">
        <v>1322</v>
      </c>
      <c r="C2234" s="48" t="s">
        <v>1573</v>
      </c>
      <c r="D2234" s="48" t="s">
        <v>1315</v>
      </c>
    </row>
    <row r="2235" spans="1:4" x14ac:dyDescent="0.2">
      <c r="A2235" s="48" t="s">
        <v>1387</v>
      </c>
      <c r="B2235" s="48" t="s">
        <v>1227</v>
      </c>
      <c r="C2235" s="48" t="s">
        <v>1573</v>
      </c>
      <c r="D2235" s="48" t="s">
        <v>1315</v>
      </c>
    </row>
    <row r="2236" spans="1:4" x14ac:dyDescent="0.2">
      <c r="A2236" s="48" t="s">
        <v>1528</v>
      </c>
      <c r="B2236" s="48" t="s">
        <v>1294</v>
      </c>
      <c r="C2236" s="48" t="s">
        <v>1573</v>
      </c>
      <c r="D2236" s="48" t="s">
        <v>1315</v>
      </c>
    </row>
    <row r="2237" spans="1:4" x14ac:dyDescent="0.2">
      <c r="A2237" s="48" t="s">
        <v>1546</v>
      </c>
      <c r="B2237" s="48" t="s">
        <v>1334</v>
      </c>
      <c r="C2237" s="48" t="s">
        <v>1573</v>
      </c>
      <c r="D2237" s="48" t="s">
        <v>1315</v>
      </c>
    </row>
    <row r="2238" spans="1:4" x14ac:dyDescent="0.2">
      <c r="A2238" s="48" t="s">
        <v>3</v>
      </c>
      <c r="B2238" s="48" t="s">
        <v>1375</v>
      </c>
      <c r="C2238" s="48" t="s">
        <v>1573</v>
      </c>
      <c r="D2238" s="48" t="s">
        <v>1315</v>
      </c>
    </row>
    <row r="2239" spans="1:4" x14ac:dyDescent="0.2">
      <c r="A2239" s="48" t="s">
        <v>2683</v>
      </c>
      <c r="B2239" s="48" t="s">
        <v>2684</v>
      </c>
      <c r="C2239" s="48" t="s">
        <v>1573</v>
      </c>
      <c r="D2239" s="48" t="s">
        <v>1315</v>
      </c>
    </row>
    <row r="2240" spans="1:4" x14ac:dyDescent="0.2">
      <c r="A2240" s="48" t="s">
        <v>1378</v>
      </c>
      <c r="B2240" s="48" t="s">
        <v>1196</v>
      </c>
      <c r="C2240" s="48" t="s">
        <v>1957</v>
      </c>
      <c r="D2240" s="48" t="s">
        <v>511</v>
      </c>
    </row>
    <row r="2241" spans="1:5" x14ac:dyDescent="0.2">
      <c r="A2241" s="48"/>
      <c r="B2241" s="48"/>
      <c r="C2241" s="48"/>
      <c r="D2241" s="48" t="s">
        <v>1316</v>
      </c>
    </row>
    <row r="2242" spans="1:5" x14ac:dyDescent="0.2">
      <c r="A2242" s="49"/>
      <c r="B2242" s="49"/>
      <c r="C2242" s="49"/>
      <c r="D2242" s="49" t="s">
        <v>1315</v>
      </c>
    </row>
    <row r="2243" spans="1:5" x14ac:dyDescent="0.2">
      <c r="A2243" s="61"/>
      <c r="B2243" s="61"/>
      <c r="C2243" s="61"/>
      <c r="D2243" s="131"/>
    </row>
    <row r="2244" spans="1:5" x14ac:dyDescent="0.2">
      <c r="A2244" s="61"/>
      <c r="B2244" s="61"/>
      <c r="C2244" s="61"/>
      <c r="D2244" s="131"/>
    </row>
    <row r="2245" spans="1:5" x14ac:dyDescent="0.2">
      <c r="A2245" s="43" t="s">
        <v>1320</v>
      </c>
      <c r="B2245" s="44" t="s">
        <v>174</v>
      </c>
      <c r="C2245" s="45" t="s">
        <v>1599</v>
      </c>
      <c r="D2245" s="45" t="s">
        <v>1312</v>
      </c>
      <c r="E2245" s="142"/>
    </row>
    <row r="2246" spans="1:5" x14ac:dyDescent="0.2">
      <c r="A2246" s="46"/>
      <c r="B2246" s="46"/>
      <c r="C2246" s="47"/>
      <c r="D2246" s="47"/>
      <c r="E2246" s="142"/>
    </row>
    <row r="2247" spans="1:5" x14ac:dyDescent="0.2">
      <c r="A2247" s="48" t="s">
        <v>2608</v>
      </c>
      <c r="B2247" s="48" t="s">
        <v>2609</v>
      </c>
      <c r="C2247" s="48" t="s">
        <v>2053</v>
      </c>
      <c r="D2247" s="48" t="s">
        <v>1313</v>
      </c>
    </row>
    <row r="2248" spans="1:5" x14ac:dyDescent="0.2">
      <c r="A2248" s="48" t="s">
        <v>2612</v>
      </c>
      <c r="B2248" s="48" t="s">
        <v>2613</v>
      </c>
      <c r="C2248" s="48" t="s">
        <v>2053</v>
      </c>
      <c r="D2248" s="48" t="s">
        <v>1313</v>
      </c>
    </row>
    <row r="2249" spans="1:5" x14ac:dyDescent="0.2">
      <c r="A2249" s="48" t="s">
        <v>2624</v>
      </c>
      <c r="B2249" s="48" t="s">
        <v>2625</v>
      </c>
      <c r="C2249" s="48" t="s">
        <v>2053</v>
      </c>
      <c r="D2249" s="48" t="s">
        <v>1313</v>
      </c>
    </row>
    <row r="2250" spans="1:5" x14ac:dyDescent="0.2">
      <c r="A2250" s="48" t="s">
        <v>2628</v>
      </c>
      <c r="B2250" s="48" t="s">
        <v>2629</v>
      </c>
      <c r="C2250" s="48" t="s">
        <v>2053</v>
      </c>
      <c r="D2250" s="48" t="s">
        <v>1313</v>
      </c>
    </row>
    <row r="2251" spans="1:5" x14ac:dyDescent="0.2">
      <c r="A2251" s="48" t="s">
        <v>2616</v>
      </c>
      <c r="B2251" s="48" t="s">
        <v>2617</v>
      </c>
      <c r="C2251" s="48" t="s">
        <v>2053</v>
      </c>
      <c r="D2251" s="48" t="s">
        <v>1313</v>
      </c>
    </row>
    <row r="2252" spans="1:5" x14ac:dyDescent="0.2">
      <c r="A2252" s="48" t="s">
        <v>2620</v>
      </c>
      <c r="B2252" s="48" t="s">
        <v>2621</v>
      </c>
      <c r="C2252" s="48" t="s">
        <v>2053</v>
      </c>
      <c r="D2252" s="48" t="s">
        <v>1313</v>
      </c>
    </row>
    <row r="2253" spans="1:5" x14ac:dyDescent="0.2">
      <c r="A2253" s="48" t="s">
        <v>2610</v>
      </c>
      <c r="B2253" s="48" t="s">
        <v>2611</v>
      </c>
      <c r="C2253" s="48" t="s">
        <v>2053</v>
      </c>
      <c r="D2253" s="48" t="s">
        <v>1313</v>
      </c>
    </row>
    <row r="2254" spans="1:5" x14ac:dyDescent="0.2">
      <c r="A2254" s="48" t="s">
        <v>2614</v>
      </c>
      <c r="B2254" s="48" t="s">
        <v>2615</v>
      </c>
      <c r="C2254" s="48" t="s">
        <v>2053</v>
      </c>
      <c r="D2254" s="48" t="s">
        <v>1313</v>
      </c>
    </row>
    <row r="2255" spans="1:5" x14ac:dyDescent="0.2">
      <c r="A2255" s="48" t="s">
        <v>2626</v>
      </c>
      <c r="B2255" s="48" t="s">
        <v>2627</v>
      </c>
      <c r="C2255" s="48" t="s">
        <v>2053</v>
      </c>
      <c r="D2255" s="48" t="s">
        <v>1313</v>
      </c>
    </row>
    <row r="2256" spans="1:5" x14ac:dyDescent="0.2">
      <c r="A2256" s="48" t="s">
        <v>2630</v>
      </c>
      <c r="B2256" s="48" t="s">
        <v>2631</v>
      </c>
      <c r="C2256" s="48" t="s">
        <v>2053</v>
      </c>
      <c r="D2256" s="48" t="s">
        <v>1313</v>
      </c>
    </row>
    <row r="2257" spans="1:4" x14ac:dyDescent="0.2">
      <c r="A2257" s="48" t="s">
        <v>2618</v>
      </c>
      <c r="B2257" s="48" t="s">
        <v>2619</v>
      </c>
      <c r="C2257" s="48" t="s">
        <v>2053</v>
      </c>
      <c r="D2257" s="48" t="s">
        <v>1313</v>
      </c>
    </row>
    <row r="2258" spans="1:4" x14ac:dyDescent="0.2">
      <c r="A2258" s="48" t="s">
        <v>2622</v>
      </c>
      <c r="B2258" s="48" t="s">
        <v>2623</v>
      </c>
      <c r="C2258" s="48" t="s">
        <v>2053</v>
      </c>
      <c r="D2258" s="48" t="s">
        <v>1313</v>
      </c>
    </row>
    <row r="2259" spans="1:4" x14ac:dyDescent="0.2">
      <c r="A2259" s="48" t="s">
        <v>2429</v>
      </c>
      <c r="B2259" s="48" t="s">
        <v>2430</v>
      </c>
      <c r="C2259" s="48" t="s">
        <v>2053</v>
      </c>
      <c r="D2259" s="48" t="s">
        <v>1313</v>
      </c>
    </row>
    <row r="2260" spans="1:4" x14ac:dyDescent="0.2">
      <c r="A2260" s="48" t="s">
        <v>2435</v>
      </c>
      <c r="B2260" s="48" t="s">
        <v>2436</v>
      </c>
      <c r="C2260" s="48" t="s">
        <v>2053</v>
      </c>
      <c r="D2260" s="48" t="s">
        <v>1313</v>
      </c>
    </row>
    <row r="2261" spans="1:4" x14ac:dyDescent="0.2">
      <c r="A2261" s="48" t="s">
        <v>2441</v>
      </c>
      <c r="B2261" s="48" t="s">
        <v>2442</v>
      </c>
      <c r="C2261" s="48" t="s">
        <v>2053</v>
      </c>
      <c r="D2261" s="48" t="s">
        <v>1313</v>
      </c>
    </row>
    <row r="2262" spans="1:4" x14ac:dyDescent="0.2">
      <c r="A2262" s="48" t="s">
        <v>2447</v>
      </c>
      <c r="B2262" s="48" t="s">
        <v>2448</v>
      </c>
      <c r="C2262" s="48" t="s">
        <v>2053</v>
      </c>
      <c r="D2262" s="48" t="s">
        <v>1313</v>
      </c>
    </row>
    <row r="2263" spans="1:4" x14ac:dyDescent="0.2">
      <c r="A2263" s="48" t="s">
        <v>2431</v>
      </c>
      <c r="B2263" s="48" t="s">
        <v>2432</v>
      </c>
      <c r="C2263" s="48" t="s">
        <v>2053</v>
      </c>
      <c r="D2263" s="48" t="s">
        <v>1313</v>
      </c>
    </row>
    <row r="2264" spans="1:4" x14ac:dyDescent="0.2">
      <c r="A2264" s="48" t="s">
        <v>2437</v>
      </c>
      <c r="B2264" s="48" t="s">
        <v>2438</v>
      </c>
      <c r="C2264" s="48" t="s">
        <v>2053</v>
      </c>
      <c r="D2264" s="48" t="s">
        <v>1313</v>
      </c>
    </row>
    <row r="2265" spans="1:4" x14ac:dyDescent="0.2">
      <c r="A2265" s="48" t="s">
        <v>2443</v>
      </c>
      <c r="B2265" s="48" t="s">
        <v>2444</v>
      </c>
      <c r="C2265" s="48" t="s">
        <v>2053</v>
      </c>
      <c r="D2265" s="48" t="s">
        <v>1313</v>
      </c>
    </row>
    <row r="2266" spans="1:4" x14ac:dyDescent="0.2">
      <c r="A2266" s="48" t="s">
        <v>2449</v>
      </c>
      <c r="B2266" s="48" t="s">
        <v>2450</v>
      </c>
      <c r="C2266" s="48" t="s">
        <v>2053</v>
      </c>
      <c r="D2266" s="48" t="s">
        <v>1313</v>
      </c>
    </row>
    <row r="2267" spans="1:4" x14ac:dyDescent="0.2">
      <c r="A2267" s="48" t="s">
        <v>2068</v>
      </c>
      <c r="B2267" s="48" t="s">
        <v>2069</v>
      </c>
      <c r="C2267" s="48" t="s">
        <v>2053</v>
      </c>
      <c r="D2267" s="48" t="s">
        <v>1313</v>
      </c>
    </row>
    <row r="2268" spans="1:4" x14ac:dyDescent="0.2">
      <c r="A2268" s="48" t="s">
        <v>2072</v>
      </c>
      <c r="B2268" s="48" t="s">
        <v>2073</v>
      </c>
      <c r="C2268" s="48" t="s">
        <v>2053</v>
      </c>
      <c r="D2268" s="48" t="s">
        <v>1313</v>
      </c>
    </row>
    <row r="2269" spans="1:4" x14ac:dyDescent="0.2">
      <c r="A2269" s="48" t="s">
        <v>2264</v>
      </c>
      <c r="B2269" s="48" t="s">
        <v>2263</v>
      </c>
      <c r="C2269" s="48" t="s">
        <v>2053</v>
      </c>
      <c r="D2269" s="48" t="s">
        <v>1313</v>
      </c>
    </row>
    <row r="2270" spans="1:4" x14ac:dyDescent="0.2">
      <c r="A2270" s="48" t="s">
        <v>2266</v>
      </c>
      <c r="B2270" s="48" t="s">
        <v>2265</v>
      </c>
      <c r="C2270" s="48" t="s">
        <v>2053</v>
      </c>
      <c r="D2270" s="48" t="s">
        <v>1313</v>
      </c>
    </row>
    <row r="2271" spans="1:4" x14ac:dyDescent="0.2">
      <c r="A2271" s="48" t="s">
        <v>2364</v>
      </c>
      <c r="B2271" s="48" t="s">
        <v>2365</v>
      </c>
      <c r="C2271" s="48" t="s">
        <v>2053</v>
      </c>
      <c r="D2271" s="48" t="s">
        <v>1313</v>
      </c>
    </row>
    <row r="2272" spans="1:4" x14ac:dyDescent="0.2">
      <c r="A2272" s="48" t="s">
        <v>2368</v>
      </c>
      <c r="B2272" s="48" t="s">
        <v>2369</v>
      </c>
      <c r="C2272" s="48" t="s">
        <v>2053</v>
      </c>
      <c r="D2272" s="48" t="s">
        <v>1313</v>
      </c>
    </row>
    <row r="2273" spans="1:4" x14ac:dyDescent="0.2">
      <c r="A2273" s="48" t="s">
        <v>2356</v>
      </c>
      <c r="B2273" s="48" t="s">
        <v>2357</v>
      </c>
      <c r="C2273" s="48" t="s">
        <v>2053</v>
      </c>
      <c r="D2273" s="48" t="s">
        <v>1313</v>
      </c>
    </row>
    <row r="2274" spans="1:4" x14ac:dyDescent="0.2">
      <c r="A2274" s="48" t="s">
        <v>2360</v>
      </c>
      <c r="B2274" s="48" t="s">
        <v>2361</v>
      </c>
      <c r="C2274" s="48" t="s">
        <v>2053</v>
      </c>
      <c r="D2274" s="48" t="s">
        <v>1313</v>
      </c>
    </row>
    <row r="2275" spans="1:4" x14ac:dyDescent="0.2">
      <c r="A2275" s="48" t="s">
        <v>2076</v>
      </c>
      <c r="B2275" s="48" t="s">
        <v>2077</v>
      </c>
      <c r="C2275" s="48" t="s">
        <v>2053</v>
      </c>
      <c r="D2275" s="48" t="s">
        <v>1313</v>
      </c>
    </row>
    <row r="2276" spans="1:4" x14ac:dyDescent="0.2">
      <c r="A2276" s="48" t="s">
        <v>2080</v>
      </c>
      <c r="B2276" s="48" t="s">
        <v>2081</v>
      </c>
      <c r="C2276" s="48" t="s">
        <v>2053</v>
      </c>
      <c r="D2276" s="48" t="s">
        <v>1313</v>
      </c>
    </row>
    <row r="2277" spans="1:4" x14ac:dyDescent="0.2">
      <c r="A2277" s="48" t="s">
        <v>2268</v>
      </c>
      <c r="B2277" s="48" t="s">
        <v>2267</v>
      </c>
      <c r="C2277" s="48" t="s">
        <v>2053</v>
      </c>
      <c r="D2277" s="48" t="s">
        <v>1313</v>
      </c>
    </row>
    <row r="2278" spans="1:4" x14ac:dyDescent="0.2">
      <c r="A2278" s="48" t="s">
        <v>2270</v>
      </c>
      <c r="B2278" s="48" t="s">
        <v>2269</v>
      </c>
      <c r="C2278" s="48" t="s">
        <v>2053</v>
      </c>
      <c r="D2278" s="48" t="s">
        <v>1313</v>
      </c>
    </row>
    <row r="2279" spans="1:4" x14ac:dyDescent="0.2">
      <c r="A2279" s="48" t="s">
        <v>2272</v>
      </c>
      <c r="B2279" s="48" t="s">
        <v>2271</v>
      </c>
      <c r="C2279" s="48" t="s">
        <v>2053</v>
      </c>
      <c r="D2279" s="48" t="s">
        <v>1313</v>
      </c>
    </row>
    <row r="2280" spans="1:4" x14ac:dyDescent="0.2">
      <c r="A2280" s="48" t="s">
        <v>2274</v>
      </c>
      <c r="B2280" s="48" t="s">
        <v>2273</v>
      </c>
      <c r="C2280" s="48" t="s">
        <v>2053</v>
      </c>
      <c r="D2280" s="48" t="s">
        <v>1313</v>
      </c>
    </row>
    <row r="2281" spans="1:4" x14ac:dyDescent="0.2">
      <c r="A2281" s="48" t="s">
        <v>2276</v>
      </c>
      <c r="B2281" s="48" t="s">
        <v>2275</v>
      </c>
      <c r="C2281" s="48" t="s">
        <v>2053</v>
      </c>
      <c r="D2281" s="48" t="s">
        <v>1313</v>
      </c>
    </row>
    <row r="2282" spans="1:4" x14ac:dyDescent="0.2">
      <c r="A2282" s="48" t="s">
        <v>2278</v>
      </c>
      <c r="B2282" s="48" t="s">
        <v>2277</v>
      </c>
      <c r="C2282" s="48" t="s">
        <v>2053</v>
      </c>
      <c r="D2282" s="48" t="s">
        <v>1313</v>
      </c>
    </row>
    <row r="2283" spans="1:4" x14ac:dyDescent="0.2">
      <c r="A2283" s="48" t="s">
        <v>2280</v>
      </c>
      <c r="B2283" s="48" t="s">
        <v>2279</v>
      </c>
      <c r="C2283" s="48" t="s">
        <v>2053</v>
      </c>
      <c r="D2283" s="48" t="s">
        <v>1313</v>
      </c>
    </row>
    <row r="2284" spans="1:4" x14ac:dyDescent="0.2">
      <c r="A2284" s="48" t="s">
        <v>2282</v>
      </c>
      <c r="B2284" s="48" t="s">
        <v>2281</v>
      </c>
      <c r="C2284" s="48" t="s">
        <v>2053</v>
      </c>
      <c r="D2284" s="48" t="s">
        <v>1313</v>
      </c>
    </row>
    <row r="2285" spans="1:4" x14ac:dyDescent="0.2">
      <c r="A2285" s="48" t="s">
        <v>2084</v>
      </c>
      <c r="B2285" s="48" t="s">
        <v>2085</v>
      </c>
      <c r="C2285" s="48" t="s">
        <v>2053</v>
      </c>
      <c r="D2285" s="48" t="s">
        <v>1313</v>
      </c>
    </row>
    <row r="2286" spans="1:4" x14ac:dyDescent="0.2">
      <c r="A2286" s="48" t="s">
        <v>2088</v>
      </c>
      <c r="B2286" s="48" t="s">
        <v>2089</v>
      </c>
      <c r="C2286" s="48" t="s">
        <v>2053</v>
      </c>
      <c r="D2286" s="48" t="s">
        <v>1313</v>
      </c>
    </row>
    <row r="2287" spans="1:4" x14ac:dyDescent="0.2">
      <c r="A2287" s="48" t="s">
        <v>2284</v>
      </c>
      <c r="B2287" s="48" t="s">
        <v>2283</v>
      </c>
      <c r="C2287" s="48" t="s">
        <v>2053</v>
      </c>
      <c r="D2287" s="48" t="s">
        <v>1313</v>
      </c>
    </row>
    <row r="2288" spans="1:4" x14ac:dyDescent="0.2">
      <c r="A2288" s="48" t="s">
        <v>2286</v>
      </c>
      <c r="B2288" s="48" t="s">
        <v>2285</v>
      </c>
      <c r="C2288" s="48" t="s">
        <v>2053</v>
      </c>
      <c r="D2288" s="48" t="s">
        <v>1313</v>
      </c>
    </row>
    <row r="2289" spans="1:4" x14ac:dyDescent="0.2">
      <c r="A2289" s="48" t="s">
        <v>2288</v>
      </c>
      <c r="B2289" s="48" t="s">
        <v>2287</v>
      </c>
      <c r="C2289" s="48" t="s">
        <v>2053</v>
      </c>
      <c r="D2289" s="48" t="s">
        <v>1313</v>
      </c>
    </row>
    <row r="2290" spans="1:4" x14ac:dyDescent="0.2">
      <c r="A2290" s="48" t="s">
        <v>2290</v>
      </c>
      <c r="B2290" s="48" t="s">
        <v>2289</v>
      </c>
      <c r="C2290" s="48" t="s">
        <v>2053</v>
      </c>
      <c r="D2290" s="48" t="s">
        <v>1313</v>
      </c>
    </row>
    <row r="2291" spans="1:4" x14ac:dyDescent="0.2">
      <c r="A2291" s="48" t="s">
        <v>2070</v>
      </c>
      <c r="B2291" s="48" t="s">
        <v>2071</v>
      </c>
      <c r="C2291" s="48" t="s">
        <v>2053</v>
      </c>
      <c r="D2291" s="48" t="s">
        <v>1313</v>
      </c>
    </row>
    <row r="2292" spans="1:4" x14ac:dyDescent="0.2">
      <c r="A2292" s="48" t="s">
        <v>2074</v>
      </c>
      <c r="B2292" s="48" t="s">
        <v>2075</v>
      </c>
      <c r="C2292" s="48" t="s">
        <v>2053</v>
      </c>
      <c r="D2292" s="48" t="s">
        <v>1313</v>
      </c>
    </row>
    <row r="2293" spans="1:4" x14ac:dyDescent="0.2">
      <c r="A2293" s="48" t="s">
        <v>2292</v>
      </c>
      <c r="B2293" s="48" t="s">
        <v>2291</v>
      </c>
      <c r="C2293" s="48" t="s">
        <v>2053</v>
      </c>
      <c r="D2293" s="48" t="s">
        <v>1313</v>
      </c>
    </row>
    <row r="2294" spans="1:4" x14ac:dyDescent="0.2">
      <c r="A2294" s="48" t="s">
        <v>2294</v>
      </c>
      <c r="B2294" s="48" t="s">
        <v>2293</v>
      </c>
      <c r="C2294" s="48" t="s">
        <v>2053</v>
      </c>
      <c r="D2294" s="48" t="s">
        <v>1313</v>
      </c>
    </row>
    <row r="2295" spans="1:4" x14ac:dyDescent="0.2">
      <c r="A2295" s="48" t="s">
        <v>2366</v>
      </c>
      <c r="B2295" s="48" t="s">
        <v>2367</v>
      </c>
      <c r="C2295" s="48" t="s">
        <v>2053</v>
      </c>
      <c r="D2295" s="48" t="s">
        <v>1313</v>
      </c>
    </row>
    <row r="2296" spans="1:4" x14ac:dyDescent="0.2">
      <c r="A2296" s="48" t="s">
        <v>2370</v>
      </c>
      <c r="B2296" s="48" t="s">
        <v>2371</v>
      </c>
      <c r="C2296" s="48" t="s">
        <v>2053</v>
      </c>
      <c r="D2296" s="48" t="s">
        <v>1313</v>
      </c>
    </row>
    <row r="2297" spans="1:4" x14ac:dyDescent="0.2">
      <c r="A2297" s="48" t="s">
        <v>2358</v>
      </c>
      <c r="B2297" s="48" t="s">
        <v>2359</v>
      </c>
      <c r="C2297" s="48" t="s">
        <v>2053</v>
      </c>
      <c r="D2297" s="48" t="s">
        <v>1313</v>
      </c>
    </row>
    <row r="2298" spans="1:4" x14ac:dyDescent="0.2">
      <c r="A2298" s="48" t="s">
        <v>2362</v>
      </c>
      <c r="B2298" s="48" t="s">
        <v>2363</v>
      </c>
      <c r="C2298" s="48" t="s">
        <v>2053</v>
      </c>
      <c r="D2298" s="48" t="s">
        <v>1313</v>
      </c>
    </row>
    <row r="2299" spans="1:4" x14ac:dyDescent="0.2">
      <c r="A2299" s="48" t="s">
        <v>2078</v>
      </c>
      <c r="B2299" s="48" t="s">
        <v>2079</v>
      </c>
      <c r="C2299" s="48" t="s">
        <v>2053</v>
      </c>
      <c r="D2299" s="48" t="s">
        <v>1313</v>
      </c>
    </row>
    <row r="2300" spans="1:4" x14ac:dyDescent="0.2">
      <c r="A2300" s="48" t="s">
        <v>2082</v>
      </c>
      <c r="B2300" s="48" t="s">
        <v>2083</v>
      </c>
      <c r="C2300" s="48" t="s">
        <v>2053</v>
      </c>
      <c r="D2300" s="48" t="s">
        <v>1313</v>
      </c>
    </row>
    <row r="2301" spans="1:4" x14ac:dyDescent="0.2">
      <c r="A2301" s="48" t="s">
        <v>2296</v>
      </c>
      <c r="B2301" s="48" t="s">
        <v>2295</v>
      </c>
      <c r="C2301" s="48" t="s">
        <v>2053</v>
      </c>
      <c r="D2301" s="48" t="s">
        <v>1313</v>
      </c>
    </row>
    <row r="2302" spans="1:4" x14ac:dyDescent="0.2">
      <c r="A2302" s="48" t="s">
        <v>2298</v>
      </c>
      <c r="B2302" s="48" t="s">
        <v>2297</v>
      </c>
      <c r="C2302" s="48" t="s">
        <v>2053</v>
      </c>
      <c r="D2302" s="48" t="s">
        <v>1313</v>
      </c>
    </row>
    <row r="2303" spans="1:4" x14ac:dyDescent="0.2">
      <c r="A2303" s="48" t="s">
        <v>2300</v>
      </c>
      <c r="B2303" s="48" t="s">
        <v>2299</v>
      </c>
      <c r="C2303" s="48" t="s">
        <v>2053</v>
      </c>
      <c r="D2303" s="48" t="s">
        <v>1313</v>
      </c>
    </row>
    <row r="2304" spans="1:4" x14ac:dyDescent="0.2">
      <c r="A2304" s="48" t="s">
        <v>2302</v>
      </c>
      <c r="B2304" s="48" t="s">
        <v>2301</v>
      </c>
      <c r="C2304" s="48" t="s">
        <v>2053</v>
      </c>
      <c r="D2304" s="48" t="s">
        <v>1313</v>
      </c>
    </row>
    <row r="2305" spans="1:4" x14ac:dyDescent="0.2">
      <c r="A2305" s="48" t="s">
        <v>2304</v>
      </c>
      <c r="B2305" s="48" t="s">
        <v>2303</v>
      </c>
      <c r="C2305" s="48" t="s">
        <v>2053</v>
      </c>
      <c r="D2305" s="48" t="s">
        <v>1313</v>
      </c>
    </row>
    <row r="2306" spans="1:4" x14ac:dyDescent="0.2">
      <c r="A2306" s="48" t="s">
        <v>2306</v>
      </c>
      <c r="B2306" s="48" t="s">
        <v>2305</v>
      </c>
      <c r="C2306" s="48" t="s">
        <v>2053</v>
      </c>
      <c r="D2306" s="48" t="s">
        <v>1313</v>
      </c>
    </row>
    <row r="2307" spans="1:4" x14ac:dyDescent="0.2">
      <c r="A2307" s="48" t="s">
        <v>2308</v>
      </c>
      <c r="B2307" s="48" t="s">
        <v>2307</v>
      </c>
      <c r="C2307" s="48" t="s">
        <v>2053</v>
      </c>
      <c r="D2307" s="48" t="s">
        <v>1313</v>
      </c>
    </row>
    <row r="2308" spans="1:4" x14ac:dyDescent="0.2">
      <c r="A2308" s="48" t="s">
        <v>2310</v>
      </c>
      <c r="B2308" s="48" t="s">
        <v>2309</v>
      </c>
      <c r="C2308" s="48" t="s">
        <v>2053</v>
      </c>
      <c r="D2308" s="48" t="s">
        <v>1313</v>
      </c>
    </row>
    <row r="2309" spans="1:4" x14ac:dyDescent="0.2">
      <c r="A2309" s="48" t="s">
        <v>2086</v>
      </c>
      <c r="B2309" s="48" t="s">
        <v>2087</v>
      </c>
      <c r="C2309" s="48" t="s">
        <v>2053</v>
      </c>
      <c r="D2309" s="48" t="s">
        <v>1313</v>
      </c>
    </row>
    <row r="2310" spans="1:4" x14ac:dyDescent="0.2">
      <c r="A2310" s="48" t="s">
        <v>2090</v>
      </c>
      <c r="B2310" s="48" t="s">
        <v>2091</v>
      </c>
      <c r="C2310" s="48" t="s">
        <v>2053</v>
      </c>
      <c r="D2310" s="48" t="s">
        <v>1313</v>
      </c>
    </row>
    <row r="2311" spans="1:4" x14ac:dyDescent="0.2">
      <c r="A2311" s="48" t="s">
        <v>2312</v>
      </c>
      <c r="B2311" s="48" t="s">
        <v>2311</v>
      </c>
      <c r="C2311" s="48" t="s">
        <v>2053</v>
      </c>
      <c r="D2311" s="48" t="s">
        <v>1313</v>
      </c>
    </row>
    <row r="2312" spans="1:4" x14ac:dyDescent="0.2">
      <c r="A2312" s="48" t="s">
        <v>2314</v>
      </c>
      <c r="B2312" s="48" t="s">
        <v>2313</v>
      </c>
      <c r="C2312" s="48" t="s">
        <v>2053</v>
      </c>
      <c r="D2312" s="48" t="s">
        <v>1313</v>
      </c>
    </row>
    <row r="2313" spans="1:4" x14ac:dyDescent="0.2">
      <c r="A2313" s="48" t="s">
        <v>2316</v>
      </c>
      <c r="B2313" s="48" t="s">
        <v>2315</v>
      </c>
      <c r="C2313" s="48" t="s">
        <v>2053</v>
      </c>
      <c r="D2313" s="48" t="s">
        <v>1313</v>
      </c>
    </row>
    <row r="2314" spans="1:4" x14ac:dyDescent="0.2">
      <c r="A2314" s="48" t="s">
        <v>2318</v>
      </c>
      <c r="B2314" s="48" t="s">
        <v>2317</v>
      </c>
      <c r="C2314" s="48" t="s">
        <v>2053</v>
      </c>
      <c r="D2314" s="48" t="s">
        <v>1313</v>
      </c>
    </row>
    <row r="2315" spans="1:4" x14ac:dyDescent="0.2">
      <c r="A2315" s="48" t="s">
        <v>2392</v>
      </c>
      <c r="B2315" s="48" t="s">
        <v>2393</v>
      </c>
      <c r="C2315" s="48" t="s">
        <v>2053</v>
      </c>
      <c r="D2315" s="48" t="s">
        <v>1313</v>
      </c>
    </row>
    <row r="2316" spans="1:4" x14ac:dyDescent="0.2">
      <c r="A2316" s="48" t="s">
        <v>2396</v>
      </c>
      <c r="B2316" s="48" t="s">
        <v>2397</v>
      </c>
      <c r="C2316" s="48" t="s">
        <v>2053</v>
      </c>
      <c r="D2316" s="48" t="s">
        <v>1313</v>
      </c>
    </row>
    <row r="2317" spans="1:4" x14ac:dyDescent="0.2">
      <c r="A2317" s="48" t="s">
        <v>2701</v>
      </c>
      <c r="B2317" s="48" t="s">
        <v>2702</v>
      </c>
      <c r="C2317" s="48" t="s">
        <v>2053</v>
      </c>
      <c r="D2317" s="48" t="s">
        <v>1313</v>
      </c>
    </row>
    <row r="2318" spans="1:4" x14ac:dyDescent="0.2">
      <c r="A2318" s="48" t="s">
        <v>2705</v>
      </c>
      <c r="B2318" s="48" t="s">
        <v>2706</v>
      </c>
      <c r="C2318" s="48" t="s">
        <v>2053</v>
      </c>
      <c r="D2318" s="48" t="s">
        <v>1313</v>
      </c>
    </row>
    <row r="2319" spans="1:4" x14ac:dyDescent="0.2">
      <c r="A2319" s="48" t="s">
        <v>2693</v>
      </c>
      <c r="B2319" s="48" t="s">
        <v>2694</v>
      </c>
      <c r="C2319" s="48" t="s">
        <v>2053</v>
      </c>
      <c r="D2319" s="48" t="s">
        <v>1313</v>
      </c>
    </row>
    <row r="2320" spans="1:4" x14ac:dyDescent="0.2">
      <c r="A2320" s="48" t="s">
        <v>2697</v>
      </c>
      <c r="B2320" s="48" t="s">
        <v>2698</v>
      </c>
      <c r="C2320" s="48" t="s">
        <v>2053</v>
      </c>
      <c r="D2320" s="48" t="s">
        <v>1313</v>
      </c>
    </row>
    <row r="2321" spans="1:4" x14ac:dyDescent="0.2">
      <c r="A2321" s="48" t="s">
        <v>2411</v>
      </c>
      <c r="B2321" s="48" t="s">
        <v>2412</v>
      </c>
      <c r="C2321" s="48" t="s">
        <v>2053</v>
      </c>
      <c r="D2321" s="48" t="s">
        <v>1313</v>
      </c>
    </row>
    <row r="2322" spans="1:4" x14ac:dyDescent="0.2">
      <c r="A2322" s="48" t="s">
        <v>2415</v>
      </c>
      <c r="B2322" s="48" t="s">
        <v>2416</v>
      </c>
      <c r="C2322" s="48" t="s">
        <v>2053</v>
      </c>
      <c r="D2322" s="48" t="s">
        <v>1313</v>
      </c>
    </row>
    <row r="2323" spans="1:4" x14ac:dyDescent="0.2">
      <c r="A2323" s="48" t="s">
        <v>2685</v>
      </c>
      <c r="B2323" s="48" t="s">
        <v>2686</v>
      </c>
      <c r="C2323" s="48" t="s">
        <v>2053</v>
      </c>
      <c r="D2323" s="48" t="s">
        <v>1313</v>
      </c>
    </row>
    <row r="2324" spans="1:4" x14ac:dyDescent="0.2">
      <c r="A2324" s="48" t="s">
        <v>2689</v>
      </c>
      <c r="B2324" s="48" t="s">
        <v>2690</v>
      </c>
      <c r="C2324" s="48" t="s">
        <v>2053</v>
      </c>
      <c r="D2324" s="48" t="s">
        <v>1313</v>
      </c>
    </row>
    <row r="2325" spans="1:4" x14ac:dyDescent="0.2">
      <c r="A2325" s="48" t="s">
        <v>2400</v>
      </c>
      <c r="B2325" s="48" t="s">
        <v>2401</v>
      </c>
      <c r="C2325" s="48" t="s">
        <v>2053</v>
      </c>
      <c r="D2325" s="48" t="s">
        <v>1313</v>
      </c>
    </row>
    <row r="2326" spans="1:4" x14ac:dyDescent="0.2">
      <c r="A2326" s="48" t="s">
        <v>2404</v>
      </c>
      <c r="B2326" s="48" t="s">
        <v>2405</v>
      </c>
      <c r="C2326" s="48" t="s">
        <v>2053</v>
      </c>
      <c r="D2326" s="48" t="s">
        <v>1313</v>
      </c>
    </row>
    <row r="2327" spans="1:4" x14ac:dyDescent="0.2">
      <c r="A2327" s="48" t="s">
        <v>2419</v>
      </c>
      <c r="B2327" s="48" t="s">
        <v>2420</v>
      </c>
      <c r="C2327" s="48" t="s">
        <v>2053</v>
      </c>
      <c r="D2327" s="48" t="s">
        <v>1313</v>
      </c>
    </row>
    <row r="2328" spans="1:4" x14ac:dyDescent="0.2">
      <c r="A2328" s="48" t="s">
        <v>2423</v>
      </c>
      <c r="B2328" s="48" t="s">
        <v>2424</v>
      </c>
      <c r="C2328" s="48" t="s">
        <v>2053</v>
      </c>
      <c r="D2328" s="48" t="s">
        <v>1313</v>
      </c>
    </row>
    <row r="2329" spans="1:4" x14ac:dyDescent="0.2">
      <c r="A2329" s="48" t="s">
        <v>2394</v>
      </c>
      <c r="B2329" s="48" t="s">
        <v>2395</v>
      </c>
      <c r="C2329" s="48" t="s">
        <v>2053</v>
      </c>
      <c r="D2329" s="48" t="s">
        <v>1313</v>
      </c>
    </row>
    <row r="2330" spans="1:4" x14ac:dyDescent="0.2">
      <c r="A2330" s="48" t="s">
        <v>2398</v>
      </c>
      <c r="B2330" s="48" t="s">
        <v>2399</v>
      </c>
      <c r="C2330" s="48" t="s">
        <v>2053</v>
      </c>
      <c r="D2330" s="48" t="s">
        <v>1313</v>
      </c>
    </row>
    <row r="2331" spans="1:4" x14ac:dyDescent="0.2">
      <c r="A2331" s="48" t="s">
        <v>2703</v>
      </c>
      <c r="B2331" s="48" t="s">
        <v>2704</v>
      </c>
      <c r="C2331" s="48" t="s">
        <v>2053</v>
      </c>
      <c r="D2331" s="48" t="s">
        <v>1313</v>
      </c>
    </row>
    <row r="2332" spans="1:4" x14ac:dyDescent="0.2">
      <c r="A2332" s="48" t="s">
        <v>2707</v>
      </c>
      <c r="B2332" s="48" t="s">
        <v>2708</v>
      </c>
      <c r="C2332" s="48" t="s">
        <v>2053</v>
      </c>
      <c r="D2332" s="48" t="s">
        <v>1313</v>
      </c>
    </row>
    <row r="2333" spans="1:4" x14ac:dyDescent="0.2">
      <c r="A2333" s="48" t="s">
        <v>2695</v>
      </c>
      <c r="B2333" s="48" t="s">
        <v>2696</v>
      </c>
      <c r="C2333" s="48" t="s">
        <v>2053</v>
      </c>
      <c r="D2333" s="48" t="s">
        <v>1313</v>
      </c>
    </row>
    <row r="2334" spans="1:4" x14ac:dyDescent="0.2">
      <c r="A2334" s="48" t="s">
        <v>2699</v>
      </c>
      <c r="B2334" s="48" t="s">
        <v>2700</v>
      </c>
      <c r="C2334" s="48" t="s">
        <v>2053</v>
      </c>
      <c r="D2334" s="48" t="s">
        <v>1313</v>
      </c>
    </row>
    <row r="2335" spans="1:4" x14ac:dyDescent="0.2">
      <c r="A2335" s="48" t="s">
        <v>2413</v>
      </c>
      <c r="B2335" s="48" t="s">
        <v>2414</v>
      </c>
      <c r="C2335" s="48" t="s">
        <v>2053</v>
      </c>
      <c r="D2335" s="48" t="s">
        <v>1313</v>
      </c>
    </row>
    <row r="2336" spans="1:4" x14ac:dyDescent="0.2">
      <c r="A2336" s="48" t="s">
        <v>2417</v>
      </c>
      <c r="B2336" s="48" t="s">
        <v>2418</v>
      </c>
      <c r="C2336" s="48" t="s">
        <v>2053</v>
      </c>
      <c r="D2336" s="48" t="s">
        <v>1313</v>
      </c>
    </row>
    <row r="2337" spans="1:4" x14ac:dyDescent="0.2">
      <c r="A2337" s="48" t="s">
        <v>2687</v>
      </c>
      <c r="B2337" s="48" t="s">
        <v>2688</v>
      </c>
      <c r="C2337" s="48" t="s">
        <v>2053</v>
      </c>
      <c r="D2337" s="48" t="s">
        <v>1313</v>
      </c>
    </row>
    <row r="2338" spans="1:4" x14ac:dyDescent="0.2">
      <c r="A2338" s="48" t="s">
        <v>2691</v>
      </c>
      <c r="B2338" s="48" t="s">
        <v>2692</v>
      </c>
      <c r="C2338" s="48" t="s">
        <v>2053</v>
      </c>
      <c r="D2338" s="48" t="s">
        <v>1313</v>
      </c>
    </row>
    <row r="2339" spans="1:4" x14ac:dyDescent="0.2">
      <c r="A2339" s="48" t="s">
        <v>2402</v>
      </c>
      <c r="B2339" s="48" t="s">
        <v>2403</v>
      </c>
      <c r="C2339" s="48" t="s">
        <v>2053</v>
      </c>
      <c r="D2339" s="48" t="s">
        <v>1313</v>
      </c>
    </row>
    <row r="2340" spans="1:4" x14ac:dyDescent="0.2">
      <c r="A2340" s="48" t="s">
        <v>2406</v>
      </c>
      <c r="B2340" s="48" t="s">
        <v>2407</v>
      </c>
      <c r="C2340" s="48" t="s">
        <v>2053</v>
      </c>
      <c r="D2340" s="48" t="s">
        <v>1313</v>
      </c>
    </row>
    <row r="2341" spans="1:4" x14ac:dyDescent="0.2">
      <c r="A2341" s="48" t="s">
        <v>2421</v>
      </c>
      <c r="B2341" s="48" t="s">
        <v>2422</v>
      </c>
      <c r="C2341" s="48" t="s">
        <v>2053</v>
      </c>
      <c r="D2341" s="48" t="s">
        <v>1313</v>
      </c>
    </row>
    <row r="2342" spans="1:4" x14ac:dyDescent="0.2">
      <c r="A2342" s="48" t="s">
        <v>2425</v>
      </c>
      <c r="B2342" s="48" t="s">
        <v>2426</v>
      </c>
      <c r="C2342" s="48" t="s">
        <v>2053</v>
      </c>
      <c r="D2342" s="48" t="s">
        <v>1313</v>
      </c>
    </row>
    <row r="2343" spans="1:4" x14ac:dyDescent="0.2">
      <c r="A2343" s="48" t="s">
        <v>2427</v>
      </c>
      <c r="B2343" s="48" t="s">
        <v>2428</v>
      </c>
      <c r="C2343" s="48" t="s">
        <v>2053</v>
      </c>
      <c r="D2343" s="48" t="s">
        <v>1313</v>
      </c>
    </row>
    <row r="2344" spans="1:4" x14ac:dyDescent="0.2">
      <c r="A2344" s="48" t="s">
        <v>2433</v>
      </c>
      <c r="B2344" s="48" t="s">
        <v>2434</v>
      </c>
      <c r="C2344" s="48" t="s">
        <v>2053</v>
      </c>
      <c r="D2344" s="48" t="s">
        <v>1313</v>
      </c>
    </row>
    <row r="2345" spans="1:4" x14ac:dyDescent="0.2">
      <c r="A2345" s="48" t="s">
        <v>2439</v>
      </c>
      <c r="B2345" s="48" t="s">
        <v>2440</v>
      </c>
      <c r="C2345" s="48" t="s">
        <v>2053</v>
      </c>
      <c r="D2345" s="48" t="s">
        <v>1313</v>
      </c>
    </row>
    <row r="2346" spans="1:4" x14ac:dyDescent="0.2">
      <c r="A2346" s="48" t="s">
        <v>2445</v>
      </c>
      <c r="B2346" s="48" t="s">
        <v>2446</v>
      </c>
      <c r="C2346" s="48" t="s">
        <v>2053</v>
      </c>
      <c r="D2346" s="48" t="s">
        <v>1313</v>
      </c>
    </row>
    <row r="2347" spans="1:4" x14ac:dyDescent="0.2">
      <c r="A2347" s="48" t="s">
        <v>1173</v>
      </c>
      <c r="B2347" s="48" t="s">
        <v>1161</v>
      </c>
      <c r="C2347" s="48" t="s">
        <v>1576</v>
      </c>
      <c r="D2347" s="48" t="s">
        <v>1314</v>
      </c>
    </row>
    <row r="2348" spans="1:4" x14ac:dyDescent="0.2">
      <c r="A2348" s="48"/>
      <c r="B2348" s="48"/>
      <c r="C2348" s="48"/>
      <c r="D2348" s="48" t="s">
        <v>515</v>
      </c>
    </row>
    <row r="2349" spans="1:4" x14ac:dyDescent="0.2">
      <c r="A2349" s="48" t="s">
        <v>1174</v>
      </c>
      <c r="B2349" s="48" t="s">
        <v>1162</v>
      </c>
      <c r="C2349" s="48" t="s">
        <v>1576</v>
      </c>
      <c r="D2349" s="48" t="s">
        <v>1314</v>
      </c>
    </row>
    <row r="2350" spans="1:4" x14ac:dyDescent="0.2">
      <c r="A2350" s="48"/>
      <c r="B2350" s="48"/>
      <c r="C2350" s="48"/>
      <c r="D2350" s="48" t="s">
        <v>515</v>
      </c>
    </row>
    <row r="2351" spans="1:4" x14ac:dyDescent="0.2">
      <c r="A2351" s="48" t="s">
        <v>853</v>
      </c>
      <c r="B2351" s="48" t="s">
        <v>835</v>
      </c>
      <c r="C2351" s="48" t="s">
        <v>1576</v>
      </c>
      <c r="D2351" s="48" t="s">
        <v>1314</v>
      </c>
    </row>
    <row r="2352" spans="1:4" x14ac:dyDescent="0.2">
      <c r="A2352" s="48"/>
      <c r="B2352" s="48"/>
      <c r="C2352" s="48"/>
      <c r="D2352" s="48" t="s">
        <v>515</v>
      </c>
    </row>
    <row r="2353" spans="1:4" x14ac:dyDescent="0.2">
      <c r="A2353" s="48" t="s">
        <v>1175</v>
      </c>
      <c r="B2353" s="48" t="s">
        <v>1163</v>
      </c>
      <c r="C2353" s="48" t="s">
        <v>1576</v>
      </c>
      <c r="D2353" s="48" t="s">
        <v>515</v>
      </c>
    </row>
    <row r="2354" spans="1:4" x14ac:dyDescent="0.2">
      <c r="A2354" s="48" t="s">
        <v>857</v>
      </c>
      <c r="B2354" s="48" t="s">
        <v>839</v>
      </c>
      <c r="C2354" s="48" t="s">
        <v>1576</v>
      </c>
      <c r="D2354" s="48" t="s">
        <v>1314</v>
      </c>
    </row>
    <row r="2355" spans="1:4" x14ac:dyDescent="0.2">
      <c r="A2355" s="48"/>
      <c r="B2355" s="48"/>
      <c r="C2355" s="48"/>
      <c r="D2355" s="48" t="s">
        <v>515</v>
      </c>
    </row>
    <row r="2356" spans="1:4" x14ac:dyDescent="0.2">
      <c r="A2356" s="48" t="s">
        <v>1176</v>
      </c>
      <c r="B2356" s="48" t="s">
        <v>1164</v>
      </c>
      <c r="C2356" s="48" t="s">
        <v>1576</v>
      </c>
      <c r="D2356" s="48" t="s">
        <v>515</v>
      </c>
    </row>
    <row r="2357" spans="1:4" x14ac:dyDescent="0.2">
      <c r="A2357" s="48" t="s">
        <v>858</v>
      </c>
      <c r="B2357" s="48" t="s">
        <v>840</v>
      </c>
      <c r="C2357" s="48" t="s">
        <v>1576</v>
      </c>
      <c r="D2357" s="48" t="s">
        <v>1314</v>
      </c>
    </row>
    <row r="2358" spans="1:4" x14ac:dyDescent="0.2">
      <c r="A2358" s="48"/>
      <c r="B2358" s="48"/>
      <c r="C2358" s="48"/>
      <c r="D2358" s="48" t="s">
        <v>515</v>
      </c>
    </row>
    <row r="2359" spans="1:4" x14ac:dyDescent="0.2">
      <c r="A2359" s="48" t="s">
        <v>854</v>
      </c>
      <c r="B2359" s="48" t="s">
        <v>836</v>
      </c>
      <c r="C2359" s="48" t="s">
        <v>1576</v>
      </c>
      <c r="D2359" s="48" t="s">
        <v>1314</v>
      </c>
    </row>
    <row r="2360" spans="1:4" x14ac:dyDescent="0.2">
      <c r="A2360" s="48"/>
      <c r="B2360" s="48"/>
      <c r="C2360" s="48"/>
      <c r="D2360" s="48" t="s">
        <v>515</v>
      </c>
    </row>
    <row r="2361" spans="1:4" x14ac:dyDescent="0.2">
      <c r="A2361" s="48" t="s">
        <v>1177</v>
      </c>
      <c r="B2361" s="48" t="s">
        <v>1165</v>
      </c>
      <c r="C2361" s="48" t="s">
        <v>1576</v>
      </c>
      <c r="D2361" s="48" t="s">
        <v>1314</v>
      </c>
    </row>
    <row r="2362" spans="1:4" x14ac:dyDescent="0.2">
      <c r="A2362" s="48"/>
      <c r="B2362" s="48"/>
      <c r="C2362" s="48"/>
      <c r="D2362" s="48" t="s">
        <v>515</v>
      </c>
    </row>
    <row r="2363" spans="1:4" x14ac:dyDescent="0.2">
      <c r="A2363" s="48" t="s">
        <v>859</v>
      </c>
      <c r="B2363" s="48" t="s">
        <v>841</v>
      </c>
      <c r="C2363" s="48" t="s">
        <v>1576</v>
      </c>
      <c r="D2363" s="48" t="s">
        <v>1314</v>
      </c>
    </row>
    <row r="2364" spans="1:4" x14ac:dyDescent="0.2">
      <c r="A2364" s="48"/>
      <c r="B2364" s="48"/>
      <c r="C2364" s="48"/>
      <c r="D2364" s="48" t="s">
        <v>515</v>
      </c>
    </row>
    <row r="2365" spans="1:4" x14ac:dyDescent="0.2">
      <c r="A2365" s="48" t="s">
        <v>1178</v>
      </c>
      <c r="B2365" s="48" t="s">
        <v>1166</v>
      </c>
      <c r="C2365" s="48" t="s">
        <v>1576</v>
      </c>
      <c r="D2365" s="48" t="s">
        <v>1314</v>
      </c>
    </row>
    <row r="2366" spans="1:4" x14ac:dyDescent="0.2">
      <c r="A2366" s="48"/>
      <c r="B2366" s="48"/>
      <c r="C2366" s="48"/>
      <c r="D2366" s="48" t="s">
        <v>515</v>
      </c>
    </row>
    <row r="2367" spans="1:4" x14ac:dyDescent="0.2">
      <c r="A2367" s="48" t="s">
        <v>1321</v>
      </c>
      <c r="B2367" s="48" t="s">
        <v>1167</v>
      </c>
      <c r="C2367" s="48" t="s">
        <v>1576</v>
      </c>
      <c r="D2367" s="48" t="s">
        <v>1314</v>
      </c>
    </row>
    <row r="2368" spans="1:4" x14ac:dyDescent="0.2">
      <c r="A2368" s="48"/>
      <c r="B2368" s="48"/>
      <c r="C2368" s="48"/>
      <c r="D2368" s="48" t="s">
        <v>515</v>
      </c>
    </row>
    <row r="2369" spans="1:4" x14ac:dyDescent="0.2">
      <c r="A2369" s="48" t="s">
        <v>1179</v>
      </c>
      <c r="B2369" s="48" t="s">
        <v>1168</v>
      </c>
      <c r="C2369" s="48" t="s">
        <v>1576</v>
      </c>
      <c r="D2369" s="48" t="s">
        <v>1314</v>
      </c>
    </row>
    <row r="2370" spans="1:4" x14ac:dyDescent="0.2">
      <c r="A2370" s="48"/>
      <c r="B2370" s="48"/>
      <c r="C2370" s="48"/>
      <c r="D2370" s="48" t="s">
        <v>515</v>
      </c>
    </row>
    <row r="2371" spans="1:4" x14ac:dyDescent="0.2">
      <c r="A2371" s="48" t="s">
        <v>855</v>
      </c>
      <c r="B2371" s="48" t="s">
        <v>837</v>
      </c>
      <c r="C2371" s="48" t="s">
        <v>1576</v>
      </c>
      <c r="D2371" s="48" t="s">
        <v>1314</v>
      </c>
    </row>
    <row r="2372" spans="1:4" x14ac:dyDescent="0.2">
      <c r="A2372" s="48"/>
      <c r="B2372" s="48"/>
      <c r="C2372" s="48"/>
      <c r="D2372" s="48" t="s">
        <v>515</v>
      </c>
    </row>
    <row r="2373" spans="1:4" x14ac:dyDescent="0.2">
      <c r="A2373" s="48" t="s">
        <v>1180</v>
      </c>
      <c r="B2373" s="48" t="s">
        <v>1169</v>
      </c>
      <c r="C2373" s="48" t="s">
        <v>1576</v>
      </c>
      <c r="D2373" s="48" t="s">
        <v>515</v>
      </c>
    </row>
    <row r="2374" spans="1:4" x14ac:dyDescent="0.2">
      <c r="A2374" s="48" t="s">
        <v>852</v>
      </c>
      <c r="B2374" s="48" t="s">
        <v>834</v>
      </c>
      <c r="C2374" s="48" t="s">
        <v>1576</v>
      </c>
      <c r="D2374" s="48" t="s">
        <v>1314</v>
      </c>
    </row>
    <row r="2375" spans="1:4" x14ac:dyDescent="0.2">
      <c r="A2375" s="48"/>
      <c r="B2375" s="48"/>
      <c r="C2375" s="48"/>
      <c r="D2375" s="48" t="s">
        <v>515</v>
      </c>
    </row>
    <row r="2376" spans="1:4" x14ac:dyDescent="0.2">
      <c r="A2376" s="48" t="s">
        <v>1181</v>
      </c>
      <c r="B2376" s="48" t="s">
        <v>1170</v>
      </c>
      <c r="C2376" s="48" t="s">
        <v>1576</v>
      </c>
      <c r="D2376" s="48" t="s">
        <v>515</v>
      </c>
    </row>
    <row r="2377" spans="1:4" x14ac:dyDescent="0.2">
      <c r="A2377" s="48" t="s">
        <v>856</v>
      </c>
      <c r="B2377" s="48" t="s">
        <v>838</v>
      </c>
      <c r="C2377" s="48" t="s">
        <v>1576</v>
      </c>
      <c r="D2377" s="48" t="s">
        <v>1314</v>
      </c>
    </row>
    <row r="2378" spans="1:4" x14ac:dyDescent="0.2">
      <c r="A2378" s="48"/>
      <c r="B2378" s="48"/>
      <c r="C2378" s="48"/>
      <c r="D2378" s="48" t="s">
        <v>515</v>
      </c>
    </row>
    <row r="2379" spans="1:4" x14ac:dyDescent="0.2">
      <c r="A2379" s="48" t="s">
        <v>861</v>
      </c>
      <c r="B2379" s="48" t="s">
        <v>845</v>
      </c>
      <c r="C2379" s="48" t="s">
        <v>1576</v>
      </c>
      <c r="D2379" s="48" t="s">
        <v>1314</v>
      </c>
    </row>
    <row r="2380" spans="1:4" x14ac:dyDescent="0.2">
      <c r="A2380" s="48"/>
      <c r="B2380" s="48"/>
      <c r="C2380" s="48"/>
      <c r="D2380" s="48" t="s">
        <v>515</v>
      </c>
    </row>
    <row r="2381" spans="1:4" x14ac:dyDescent="0.2">
      <c r="A2381" s="48" t="s">
        <v>1182</v>
      </c>
      <c r="B2381" s="48" t="s">
        <v>1171</v>
      </c>
      <c r="C2381" s="48" t="s">
        <v>1576</v>
      </c>
      <c r="D2381" s="48" t="s">
        <v>1314</v>
      </c>
    </row>
    <row r="2382" spans="1:4" x14ac:dyDescent="0.2">
      <c r="A2382" s="48"/>
      <c r="B2382" s="48"/>
      <c r="C2382" s="48"/>
      <c r="D2382" s="48" t="s">
        <v>515</v>
      </c>
    </row>
    <row r="2383" spans="1:4" x14ac:dyDescent="0.2">
      <c r="A2383" s="48" t="s">
        <v>862</v>
      </c>
      <c r="B2383" s="48" t="s">
        <v>846</v>
      </c>
      <c r="C2383" s="48" t="s">
        <v>1576</v>
      </c>
      <c r="D2383" s="48" t="s">
        <v>1314</v>
      </c>
    </row>
    <row r="2384" spans="1:4" x14ac:dyDescent="0.2">
      <c r="A2384" s="48"/>
      <c r="B2384" s="48"/>
      <c r="C2384" s="48"/>
      <c r="D2384" s="48" t="s">
        <v>515</v>
      </c>
    </row>
    <row r="2385" spans="1:4" x14ac:dyDescent="0.2">
      <c r="A2385" s="48" t="s">
        <v>1183</v>
      </c>
      <c r="B2385" s="48" t="s">
        <v>1172</v>
      </c>
      <c r="C2385" s="48" t="s">
        <v>1576</v>
      </c>
      <c r="D2385" s="48" t="s">
        <v>1314</v>
      </c>
    </row>
    <row r="2386" spans="1:4" x14ac:dyDescent="0.2">
      <c r="A2386" s="48"/>
      <c r="B2386" s="48"/>
      <c r="C2386" s="48"/>
      <c r="D2386" s="48" t="s">
        <v>515</v>
      </c>
    </row>
    <row r="2387" spans="1:4" x14ac:dyDescent="0.2">
      <c r="A2387" s="48" t="s">
        <v>863</v>
      </c>
      <c r="B2387" s="48" t="s">
        <v>847</v>
      </c>
      <c r="C2387" s="48" t="s">
        <v>2454</v>
      </c>
      <c r="D2387" s="48" t="s">
        <v>1314</v>
      </c>
    </row>
    <row r="2388" spans="1:4" x14ac:dyDescent="0.2">
      <c r="A2388" s="48"/>
      <c r="B2388" s="48"/>
      <c r="C2388" s="48"/>
      <c r="D2388" s="48" t="s">
        <v>515</v>
      </c>
    </row>
    <row r="2389" spans="1:4" x14ac:dyDescent="0.2">
      <c r="A2389" s="48" t="s">
        <v>860</v>
      </c>
      <c r="B2389" s="48" t="s">
        <v>844</v>
      </c>
      <c r="C2389" s="48" t="s">
        <v>2454</v>
      </c>
      <c r="D2389" s="48" t="s">
        <v>1314</v>
      </c>
    </row>
    <row r="2390" spans="1:4" x14ac:dyDescent="0.2">
      <c r="A2390" s="48"/>
      <c r="B2390" s="48"/>
      <c r="C2390" s="48"/>
      <c r="D2390" s="48" t="s">
        <v>515</v>
      </c>
    </row>
    <row r="2391" spans="1:4" x14ac:dyDescent="0.2">
      <c r="A2391" s="48" t="s">
        <v>585</v>
      </c>
      <c r="B2391" s="48" t="s">
        <v>586</v>
      </c>
      <c r="C2391" s="48" t="s">
        <v>2454</v>
      </c>
      <c r="D2391" s="48" t="s">
        <v>1314</v>
      </c>
    </row>
    <row r="2392" spans="1:4" x14ac:dyDescent="0.2">
      <c r="A2392" s="48"/>
      <c r="B2392" s="48"/>
      <c r="C2392" s="48"/>
      <c r="D2392" s="48" t="s">
        <v>515</v>
      </c>
    </row>
    <row r="2393" spans="1:4" x14ac:dyDescent="0.2">
      <c r="A2393" s="48" t="s">
        <v>851</v>
      </c>
      <c r="B2393" s="48" t="s">
        <v>833</v>
      </c>
      <c r="C2393" s="48" t="s">
        <v>2454</v>
      </c>
      <c r="D2393" s="48" t="s">
        <v>1314</v>
      </c>
    </row>
    <row r="2394" spans="1:4" x14ac:dyDescent="0.2">
      <c r="A2394" s="48"/>
      <c r="B2394" s="48"/>
      <c r="C2394" s="48"/>
      <c r="D2394" s="48" t="s">
        <v>515</v>
      </c>
    </row>
    <row r="2395" spans="1:4" x14ac:dyDescent="0.2">
      <c r="A2395" s="48" t="s">
        <v>343</v>
      </c>
      <c r="B2395" s="48" t="s">
        <v>346</v>
      </c>
      <c r="C2395" s="48" t="s">
        <v>2455</v>
      </c>
      <c r="D2395" s="48" t="s">
        <v>2160</v>
      </c>
    </row>
    <row r="2396" spans="1:4" x14ac:dyDescent="0.2">
      <c r="A2396" s="48" t="s">
        <v>344</v>
      </c>
      <c r="B2396" s="48" t="s">
        <v>347</v>
      </c>
      <c r="C2396" s="48" t="s">
        <v>2455</v>
      </c>
      <c r="D2396" s="48" t="s">
        <v>2160</v>
      </c>
    </row>
    <row r="2397" spans="1:4" x14ac:dyDescent="0.2">
      <c r="A2397" s="48" t="s">
        <v>518</v>
      </c>
      <c r="B2397" s="48" t="s">
        <v>850</v>
      </c>
      <c r="C2397" s="48" t="s">
        <v>2455</v>
      </c>
      <c r="D2397" s="48" t="s">
        <v>2160</v>
      </c>
    </row>
    <row r="2398" spans="1:4" x14ac:dyDescent="0.2">
      <c r="A2398" s="48" t="s">
        <v>342</v>
      </c>
      <c r="B2398" s="48" t="s">
        <v>345</v>
      </c>
      <c r="C2398" s="48" t="s">
        <v>2455</v>
      </c>
      <c r="D2398" s="48" t="s">
        <v>2160</v>
      </c>
    </row>
    <row r="2399" spans="1:4" x14ac:dyDescent="0.2">
      <c r="A2399" s="48" t="s">
        <v>519</v>
      </c>
      <c r="B2399" s="48" t="s">
        <v>842</v>
      </c>
      <c r="C2399" s="48" t="s">
        <v>2455</v>
      </c>
      <c r="D2399" s="48" t="s">
        <v>2160</v>
      </c>
    </row>
    <row r="2400" spans="1:4" x14ac:dyDescent="0.2">
      <c r="A2400" s="48" t="s">
        <v>520</v>
      </c>
      <c r="B2400" s="48" t="s">
        <v>848</v>
      </c>
      <c r="C2400" s="48" t="s">
        <v>2455</v>
      </c>
      <c r="D2400" s="48" t="s">
        <v>2160</v>
      </c>
    </row>
    <row r="2401" spans="1:4" x14ac:dyDescent="0.2">
      <c r="A2401" s="48" t="s">
        <v>521</v>
      </c>
      <c r="B2401" s="48" t="s">
        <v>849</v>
      </c>
      <c r="C2401" s="48" t="s">
        <v>2455</v>
      </c>
      <c r="D2401" s="48" t="s">
        <v>2160</v>
      </c>
    </row>
    <row r="2402" spans="1:4" x14ac:dyDescent="0.2">
      <c r="A2402" s="49" t="s">
        <v>522</v>
      </c>
      <c r="B2402" s="49" t="s">
        <v>843</v>
      </c>
      <c r="C2402" s="49" t="s">
        <v>2455</v>
      </c>
      <c r="D2402" s="49" t="s">
        <v>2160</v>
      </c>
    </row>
    <row r="2404" spans="1:4" x14ac:dyDescent="0.2">
      <c r="A2404" s="173" t="s">
        <v>121</v>
      </c>
    </row>
  </sheetData>
  <pageMargins left="0.75" right="0.75" top="1" bottom="1" header="0.5" footer="0.5"/>
  <pageSetup paperSize="9" scale="68" fitToHeight="0" orientation="portrait" horizontalDpi="300" verticalDpi="30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Summary</vt:lpstr>
      <vt:lpstr>XTF Exchange Traded Funds</vt:lpstr>
      <vt:lpstr>XTF - Cascade OTC</vt:lpstr>
      <vt:lpstr>Exchange Traded Commodities</vt:lpstr>
      <vt:lpstr>Exchange Traded Notes</vt:lpstr>
      <vt:lpstr>Designated Sponsors</vt:lpstr>
      <vt:lpstr>'XTF - Cascade OTC'!Print_Titles</vt:lpstr>
      <vt:lpstr>'XTF Exchange Traded Funds'!Print_Titles</vt:lpstr>
    </vt:vector>
  </TitlesOfParts>
  <Company>Deutsche Börse AG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wojcdag</dc:creator>
  <cp:lastModifiedBy>Vasylchenko Ivan</cp:lastModifiedBy>
  <cp:lastPrinted>2011-03-11T08:43:20Z</cp:lastPrinted>
  <dcterms:created xsi:type="dcterms:W3CDTF">2008-04-23T07:36:26Z</dcterms:created>
  <dcterms:modified xsi:type="dcterms:W3CDTF">2012-08-13T08:06:27Z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hinkcellXlWorkbookDoNotDelete" linkTarget="&lt;?xml version=&quot;1.0&quot; encoding=&quot;UTF-16&quot; standalone=&quot;yes&quot;?&gt;&#10;&lt;root reqver=&quot;17819&quot;&gt;&lt;version val=&quot;17868&quot;/&gt;&lt;CXlWorkbook id=&quot;1&quot;&gt;&lt;m_cxllink/&gt;&lt;/CXlWorkbook&gt;&lt;/root&gt;">
    <vt:bool>false</vt:bool>
  </property>
</Properties>
</file>